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4000" windowHeight="9945" activeTab="2"/>
  </bookViews>
  <sheets>
    <sheet name="Données" sheetId="1" r:id="rId1"/>
    <sheet name="Base équivalente au TCD" sheetId="4" r:id="rId2"/>
    <sheet name="TCD" sheetId="2" r:id="rId3"/>
  </sheets>
  <definedNames>
    <definedName name="_xlnm._FilterDatabase" localSheetId="0" hidden="1">Données!$A$1:$CD$928</definedName>
  </definedNames>
  <calcPr calcId="152511"/>
  <pivotCaches>
    <pivotCache cacheId="0" r:id="rId4"/>
  </pivotCaches>
</workbook>
</file>

<file path=xl/calcChain.xml><?xml version="1.0" encoding="utf-8"?>
<calcChain xmlns="http://schemas.openxmlformats.org/spreadsheetml/2006/main">
  <c r="C3" i="2" l="1"/>
  <c r="C2" i="2" l="1"/>
  <c r="D2" i="2" s="1"/>
  <c r="CC2" i="1"/>
  <c r="CC3" i="1"/>
  <c r="CC4" i="1"/>
  <c r="CC5" i="1"/>
  <c r="CC6" i="1"/>
  <c r="CC7" i="1"/>
  <c r="CC8" i="1"/>
  <c r="CC9" i="1"/>
  <c r="CC10" i="1"/>
  <c r="CC11" i="1"/>
  <c r="CC12" i="1"/>
  <c r="CC13" i="1"/>
  <c r="CC14" i="1"/>
  <c r="CC15" i="1"/>
  <c r="CC16" i="1"/>
  <c r="CC17" i="1"/>
  <c r="CC18" i="1"/>
  <c r="CC19" i="1"/>
  <c r="CC20" i="1"/>
  <c r="CC21" i="1"/>
  <c r="CC22" i="1"/>
  <c r="CC23" i="1"/>
  <c r="CC24" i="1"/>
  <c r="CC25" i="1"/>
  <c r="CC26" i="1"/>
  <c r="CC27" i="1"/>
  <c r="CC28" i="1"/>
  <c r="CC29" i="1"/>
  <c r="CC30" i="1"/>
  <c r="CC31" i="1"/>
  <c r="CC32" i="1"/>
  <c r="CC33" i="1"/>
  <c r="CC34" i="1"/>
  <c r="CC35" i="1"/>
  <c r="CC36" i="1"/>
  <c r="CC37" i="1"/>
  <c r="CC38" i="1"/>
  <c r="CC39" i="1"/>
  <c r="CC40" i="1"/>
  <c r="CC41" i="1"/>
  <c r="CC42" i="1"/>
  <c r="CC43" i="1"/>
  <c r="CC44" i="1"/>
  <c r="CC45" i="1"/>
  <c r="CC46" i="1"/>
  <c r="CC47" i="1"/>
  <c r="CC48" i="1"/>
  <c r="CC49" i="1"/>
  <c r="CC50" i="1"/>
  <c r="CC51" i="1"/>
  <c r="CC52" i="1"/>
  <c r="CC53" i="1"/>
  <c r="CC54" i="1"/>
  <c r="CC55" i="1"/>
  <c r="CC56" i="1"/>
  <c r="CC57" i="1"/>
  <c r="CC58" i="1"/>
  <c r="CC59" i="1"/>
  <c r="CC60" i="1"/>
  <c r="CC61" i="1"/>
  <c r="CC62" i="1"/>
  <c r="CC63" i="1"/>
  <c r="CC64" i="1"/>
  <c r="CC65" i="1"/>
  <c r="CC66" i="1"/>
  <c r="CC67" i="1"/>
  <c r="CC68" i="1"/>
  <c r="CC69" i="1"/>
  <c r="CC70" i="1"/>
  <c r="CC71" i="1"/>
  <c r="CC72" i="1"/>
  <c r="CC73" i="1"/>
  <c r="CC74" i="1"/>
  <c r="CC75" i="1"/>
  <c r="CC76" i="1"/>
  <c r="CC77" i="1"/>
  <c r="CC78" i="1"/>
  <c r="CC79" i="1"/>
  <c r="CC80" i="1"/>
  <c r="CC81" i="1"/>
  <c r="CC82" i="1"/>
  <c r="CC83" i="1"/>
  <c r="CC84" i="1"/>
  <c r="CC85" i="1"/>
  <c r="CC86" i="1"/>
  <c r="CC87" i="1"/>
  <c r="CC88" i="1"/>
  <c r="CC89" i="1"/>
  <c r="CC90" i="1"/>
  <c r="CC91" i="1"/>
  <c r="CC92" i="1"/>
  <c r="CC93" i="1"/>
  <c r="CC94" i="1"/>
  <c r="CC95" i="1"/>
  <c r="CC96" i="1"/>
  <c r="CC97" i="1"/>
  <c r="CC98" i="1"/>
  <c r="CC99" i="1"/>
  <c r="CC100" i="1"/>
  <c r="CC101" i="1"/>
  <c r="CC102" i="1"/>
  <c r="CC103" i="1"/>
  <c r="CC104" i="1"/>
  <c r="CC105" i="1"/>
  <c r="CC106" i="1"/>
  <c r="CC107" i="1"/>
  <c r="CC108" i="1"/>
  <c r="CC109" i="1"/>
  <c r="CC110" i="1"/>
  <c r="CC111" i="1"/>
  <c r="CC112" i="1"/>
  <c r="CC113" i="1"/>
  <c r="CC114" i="1"/>
  <c r="CC115" i="1"/>
  <c r="CC116" i="1"/>
  <c r="CC117" i="1"/>
  <c r="CC118" i="1"/>
  <c r="CC119" i="1"/>
  <c r="CC120" i="1"/>
  <c r="CC121" i="1"/>
  <c r="CC122" i="1"/>
  <c r="CC123" i="1"/>
  <c r="CC124" i="1"/>
  <c r="CC125" i="1"/>
  <c r="CC126" i="1"/>
  <c r="CC127" i="1"/>
  <c r="CC128" i="1"/>
  <c r="CC129" i="1"/>
  <c r="CC130" i="1"/>
  <c r="CC131" i="1"/>
  <c r="CC132" i="1"/>
  <c r="CC133" i="1"/>
  <c r="CC134" i="1"/>
  <c r="CC135" i="1"/>
  <c r="CC136" i="1"/>
  <c r="CC137" i="1"/>
  <c r="CC138" i="1"/>
  <c r="CC139" i="1"/>
  <c r="CC140" i="1"/>
  <c r="CC141" i="1"/>
  <c r="CC142" i="1"/>
  <c r="CC143" i="1"/>
  <c r="CC144" i="1"/>
  <c r="CC145" i="1"/>
  <c r="CC146" i="1"/>
  <c r="CC147" i="1"/>
  <c r="CC148" i="1"/>
  <c r="CC149" i="1"/>
  <c r="CC150" i="1"/>
  <c r="CC151" i="1"/>
  <c r="CC152" i="1"/>
  <c r="CC153" i="1"/>
  <c r="CC154" i="1"/>
  <c r="CC155" i="1"/>
  <c r="CC156" i="1"/>
  <c r="CC157" i="1"/>
  <c r="CC158" i="1"/>
  <c r="CC159" i="1"/>
  <c r="CC160" i="1"/>
  <c r="CC161" i="1"/>
  <c r="CC162" i="1"/>
  <c r="CC163" i="1"/>
  <c r="CC164" i="1"/>
  <c r="CC165" i="1"/>
  <c r="CC166" i="1"/>
  <c r="CC167" i="1"/>
  <c r="CC168" i="1"/>
  <c r="CC169" i="1"/>
  <c r="CC170" i="1"/>
  <c r="CC171" i="1"/>
  <c r="CC172" i="1"/>
  <c r="CC173" i="1"/>
  <c r="CC174" i="1"/>
  <c r="CC175" i="1"/>
  <c r="CC176" i="1"/>
  <c r="CC177" i="1"/>
  <c r="CC178" i="1"/>
  <c r="CC179" i="1"/>
  <c r="CC180" i="1"/>
  <c r="CC181" i="1"/>
  <c r="CC182" i="1"/>
  <c r="CC183" i="1"/>
  <c r="CC184" i="1"/>
  <c r="CC185" i="1"/>
  <c r="CC186" i="1"/>
  <c r="CC187" i="1"/>
  <c r="CC188" i="1"/>
  <c r="CC189" i="1"/>
  <c r="CC190" i="1"/>
  <c r="CC191" i="1"/>
  <c r="CC192" i="1"/>
  <c r="CC193" i="1"/>
  <c r="CC194" i="1"/>
  <c r="CC195" i="1"/>
  <c r="CC196" i="1"/>
  <c r="CC197" i="1"/>
  <c r="CC198" i="1"/>
  <c r="CC199" i="1"/>
  <c r="CC200" i="1"/>
  <c r="CC201" i="1"/>
  <c r="CC202" i="1"/>
  <c r="CC203" i="1"/>
  <c r="CC204" i="1"/>
  <c r="CC205" i="1"/>
  <c r="CC206" i="1"/>
  <c r="CC207" i="1"/>
  <c r="CC208" i="1"/>
  <c r="CC209" i="1"/>
  <c r="CC210" i="1"/>
  <c r="CC211" i="1"/>
  <c r="CC212" i="1"/>
  <c r="CC213" i="1"/>
  <c r="CC214" i="1"/>
  <c r="CC215" i="1"/>
  <c r="CC216" i="1"/>
  <c r="CC217" i="1"/>
  <c r="CC218" i="1"/>
  <c r="CC219" i="1"/>
  <c r="CC220" i="1"/>
  <c r="CC221" i="1"/>
  <c r="CC222" i="1"/>
  <c r="CC223" i="1"/>
  <c r="CC224" i="1"/>
  <c r="CC225" i="1"/>
  <c r="CC226" i="1"/>
  <c r="CC227" i="1"/>
  <c r="CC228" i="1"/>
  <c r="CC229" i="1"/>
  <c r="CC230" i="1"/>
  <c r="CC231" i="1"/>
  <c r="CC232" i="1"/>
  <c r="CC233" i="1"/>
  <c r="CC234" i="1"/>
  <c r="CC235" i="1"/>
  <c r="CC236" i="1"/>
  <c r="CC237" i="1"/>
  <c r="CC238" i="1"/>
  <c r="CC239" i="1"/>
  <c r="CC240" i="1"/>
  <c r="CC241" i="1"/>
  <c r="CC242" i="1"/>
  <c r="CC243" i="1"/>
  <c r="CC244" i="1"/>
  <c r="CC245" i="1"/>
  <c r="CC246" i="1"/>
  <c r="CC247" i="1"/>
  <c r="CC248" i="1"/>
  <c r="CC249" i="1"/>
  <c r="CC250" i="1"/>
  <c r="CC251" i="1"/>
  <c r="CC252" i="1"/>
  <c r="CC253" i="1"/>
  <c r="CC254" i="1"/>
  <c r="CC255" i="1"/>
  <c r="CC256" i="1"/>
  <c r="CC257" i="1"/>
  <c r="CC258" i="1"/>
  <c r="CC259" i="1"/>
  <c r="CC260" i="1"/>
  <c r="CC261" i="1"/>
  <c r="CC262" i="1"/>
  <c r="CC263" i="1"/>
  <c r="CC264" i="1"/>
  <c r="CC265" i="1"/>
  <c r="CC266" i="1"/>
  <c r="CC267" i="1"/>
  <c r="CC268" i="1"/>
  <c r="CC269" i="1"/>
  <c r="CC270" i="1"/>
  <c r="CC271" i="1"/>
  <c r="CC272" i="1"/>
  <c r="CC273" i="1"/>
  <c r="CC274" i="1"/>
  <c r="CC275" i="1"/>
  <c r="CC276" i="1"/>
  <c r="CC277" i="1"/>
  <c r="CC278" i="1"/>
  <c r="CC279" i="1"/>
  <c r="CC280" i="1"/>
  <c r="CC281" i="1"/>
  <c r="CC282" i="1"/>
  <c r="CC283" i="1"/>
  <c r="CC284" i="1"/>
  <c r="CC285" i="1"/>
  <c r="CC286" i="1"/>
  <c r="CC287" i="1"/>
  <c r="CC288" i="1"/>
  <c r="CC289" i="1"/>
  <c r="CC290" i="1"/>
  <c r="CC291" i="1"/>
  <c r="CC292" i="1"/>
  <c r="CC293" i="1"/>
  <c r="CC294" i="1"/>
  <c r="CC295" i="1"/>
  <c r="CC296" i="1"/>
  <c r="CC297" i="1"/>
  <c r="CC298" i="1"/>
  <c r="CC299" i="1"/>
  <c r="CC300" i="1"/>
  <c r="CC301" i="1"/>
  <c r="CC302" i="1"/>
  <c r="CC303" i="1"/>
  <c r="CC304" i="1"/>
  <c r="CC305" i="1"/>
  <c r="CC306" i="1"/>
  <c r="CC307" i="1"/>
  <c r="CC308" i="1"/>
  <c r="CC309" i="1"/>
  <c r="CC310" i="1"/>
  <c r="CC311" i="1"/>
  <c r="CC312" i="1"/>
  <c r="CC313" i="1"/>
  <c r="CC314" i="1"/>
  <c r="CC315" i="1"/>
  <c r="CC316" i="1"/>
  <c r="CC317" i="1"/>
  <c r="CC318" i="1"/>
  <c r="CC319" i="1"/>
  <c r="CC320" i="1"/>
  <c r="CC321" i="1"/>
  <c r="CC322" i="1"/>
  <c r="CC323" i="1"/>
  <c r="CC324" i="1"/>
  <c r="CC325" i="1"/>
  <c r="CC326" i="1"/>
  <c r="CC327" i="1"/>
  <c r="CC328" i="1"/>
  <c r="CC329" i="1"/>
  <c r="CC330" i="1"/>
  <c r="CC331" i="1"/>
  <c r="CC332" i="1"/>
  <c r="CC333" i="1"/>
  <c r="CC334" i="1"/>
  <c r="CC335" i="1"/>
  <c r="CC336" i="1"/>
  <c r="CC337" i="1"/>
  <c r="CC338" i="1"/>
  <c r="CC339" i="1"/>
  <c r="CC340" i="1"/>
  <c r="CC341" i="1"/>
  <c r="CC342" i="1"/>
  <c r="CC343" i="1"/>
  <c r="CC344" i="1"/>
  <c r="CC345" i="1"/>
  <c r="CC346" i="1"/>
  <c r="CC347" i="1"/>
  <c r="CC348" i="1"/>
  <c r="CC349" i="1"/>
  <c r="CC350" i="1"/>
  <c r="CC351" i="1"/>
  <c r="CC352" i="1"/>
  <c r="CC353" i="1"/>
  <c r="CC354" i="1"/>
  <c r="CC355" i="1"/>
  <c r="CC356" i="1"/>
  <c r="CC357" i="1"/>
  <c r="CC358" i="1"/>
  <c r="CC359" i="1"/>
  <c r="CC360" i="1"/>
  <c r="CC361" i="1"/>
  <c r="CC362" i="1"/>
  <c r="CC363" i="1"/>
  <c r="CC364" i="1"/>
  <c r="CC365" i="1"/>
  <c r="CC366" i="1"/>
  <c r="CC367" i="1"/>
  <c r="CC368" i="1"/>
  <c r="CC369" i="1"/>
  <c r="CC370" i="1"/>
  <c r="CC371" i="1"/>
  <c r="CC372" i="1"/>
  <c r="CC373" i="1"/>
  <c r="CC374" i="1"/>
  <c r="CC375" i="1"/>
  <c r="CC376" i="1"/>
  <c r="CC377" i="1"/>
  <c r="CC378" i="1"/>
  <c r="CC379" i="1"/>
  <c r="CC380" i="1"/>
  <c r="CC381" i="1"/>
  <c r="CC382" i="1"/>
  <c r="CC383" i="1"/>
  <c r="CC384" i="1"/>
  <c r="CC385" i="1"/>
  <c r="CC386" i="1"/>
  <c r="CC387" i="1"/>
  <c r="CC388" i="1"/>
  <c r="CC389" i="1"/>
  <c r="CC390" i="1"/>
  <c r="CC391" i="1"/>
  <c r="CC392" i="1"/>
  <c r="CC393" i="1"/>
  <c r="CC394" i="1"/>
  <c r="CC395" i="1"/>
  <c r="CC396" i="1"/>
  <c r="CC397" i="1"/>
  <c r="CC398" i="1"/>
  <c r="CC399" i="1"/>
  <c r="CC400" i="1"/>
  <c r="CC401" i="1"/>
  <c r="CC402" i="1"/>
  <c r="CC403" i="1"/>
  <c r="CC404" i="1"/>
  <c r="CC405" i="1"/>
  <c r="CC406" i="1"/>
  <c r="CC407" i="1"/>
  <c r="CC408" i="1"/>
  <c r="CC409" i="1"/>
  <c r="CC410" i="1"/>
  <c r="CC411" i="1"/>
  <c r="CC412" i="1"/>
  <c r="CC413" i="1"/>
  <c r="CC414" i="1"/>
  <c r="CC415" i="1"/>
  <c r="CC416" i="1"/>
  <c r="CC417" i="1"/>
  <c r="CC418" i="1"/>
  <c r="CC419" i="1"/>
  <c r="CC420" i="1"/>
  <c r="CC421" i="1"/>
  <c r="CC422" i="1"/>
  <c r="CC423" i="1"/>
  <c r="CC424" i="1"/>
  <c r="CC425" i="1"/>
  <c r="CC426" i="1"/>
  <c r="CC427" i="1"/>
  <c r="CC428" i="1"/>
  <c r="CC429" i="1"/>
  <c r="CC430" i="1"/>
  <c r="CC431" i="1"/>
  <c r="CC432" i="1"/>
  <c r="CC433" i="1"/>
  <c r="CC434" i="1"/>
  <c r="CC435" i="1"/>
  <c r="CC436" i="1"/>
  <c r="CC437" i="1"/>
  <c r="CC438" i="1"/>
  <c r="CC439" i="1"/>
  <c r="CC440" i="1"/>
  <c r="CC441" i="1"/>
  <c r="CC442" i="1"/>
  <c r="CC443" i="1"/>
  <c r="CC444" i="1"/>
  <c r="CC445" i="1"/>
  <c r="CC446" i="1"/>
  <c r="CC447" i="1"/>
  <c r="CC448" i="1"/>
  <c r="CC449" i="1"/>
  <c r="CC450" i="1"/>
  <c r="CC451" i="1"/>
  <c r="CC452" i="1"/>
  <c r="CC453" i="1"/>
  <c r="CC454" i="1"/>
  <c r="CC455" i="1"/>
  <c r="CC456" i="1"/>
  <c r="CC457" i="1"/>
  <c r="CC458" i="1"/>
  <c r="CC459" i="1"/>
  <c r="CC460" i="1"/>
  <c r="CC461" i="1"/>
  <c r="CC462" i="1"/>
  <c r="CC463" i="1"/>
  <c r="CC464" i="1"/>
  <c r="CC465" i="1"/>
  <c r="CC466" i="1"/>
  <c r="CC467" i="1"/>
  <c r="CC468" i="1"/>
  <c r="CC469" i="1"/>
  <c r="CC470" i="1"/>
  <c r="CC471" i="1"/>
  <c r="CC472" i="1"/>
  <c r="CC473" i="1"/>
  <c r="CC474" i="1"/>
  <c r="CC475" i="1"/>
  <c r="CC476" i="1"/>
  <c r="CC477" i="1"/>
  <c r="CC478" i="1"/>
  <c r="CC479" i="1"/>
  <c r="CC480" i="1"/>
  <c r="CC481" i="1"/>
  <c r="CC482" i="1"/>
  <c r="CC483" i="1"/>
  <c r="CC484" i="1"/>
  <c r="CC485" i="1"/>
  <c r="CC486" i="1"/>
  <c r="CC487" i="1"/>
  <c r="CC488" i="1"/>
  <c r="CC489" i="1"/>
  <c r="CC490" i="1"/>
  <c r="CC491" i="1"/>
  <c r="CC492" i="1"/>
  <c r="CC493" i="1"/>
  <c r="CC494" i="1"/>
  <c r="CC495" i="1"/>
  <c r="CC496" i="1"/>
  <c r="CC497" i="1"/>
  <c r="CC498" i="1"/>
  <c r="CC499" i="1"/>
  <c r="CC500" i="1"/>
  <c r="CC501" i="1"/>
  <c r="CC502" i="1"/>
  <c r="CC503" i="1"/>
  <c r="CC504" i="1"/>
  <c r="CC505" i="1"/>
  <c r="CC506" i="1"/>
  <c r="CC507" i="1"/>
  <c r="CC508" i="1"/>
  <c r="CC509" i="1"/>
  <c r="CC510" i="1"/>
  <c r="CC511" i="1"/>
  <c r="CC512" i="1"/>
  <c r="CC513" i="1"/>
  <c r="CC514" i="1"/>
  <c r="CC515" i="1"/>
  <c r="CC516" i="1"/>
  <c r="CC517" i="1"/>
  <c r="CC518" i="1"/>
  <c r="CC519" i="1"/>
  <c r="CC520" i="1"/>
  <c r="CC521" i="1"/>
  <c r="CC522" i="1"/>
  <c r="CC523" i="1"/>
  <c r="CC524" i="1"/>
  <c r="CC525" i="1"/>
  <c r="CC526" i="1"/>
  <c r="CC527" i="1"/>
  <c r="CC528" i="1"/>
  <c r="CC529" i="1"/>
  <c r="CC530" i="1"/>
  <c r="CC531" i="1"/>
  <c r="CC532" i="1"/>
  <c r="CC533" i="1"/>
  <c r="CC534" i="1"/>
  <c r="CC535" i="1"/>
  <c r="CC536" i="1"/>
  <c r="CC537" i="1"/>
  <c r="CC538" i="1"/>
  <c r="CC539" i="1"/>
  <c r="CC540" i="1"/>
  <c r="CC541" i="1"/>
  <c r="CC542" i="1"/>
  <c r="CC543" i="1"/>
  <c r="CC544" i="1"/>
  <c r="CC545" i="1"/>
  <c r="CC546" i="1"/>
  <c r="CC547" i="1"/>
  <c r="CC548" i="1"/>
  <c r="CC549" i="1"/>
  <c r="CC550" i="1"/>
  <c r="CC551" i="1"/>
  <c r="CC552" i="1"/>
  <c r="CC553" i="1"/>
  <c r="CC554" i="1"/>
  <c r="CC555" i="1"/>
  <c r="CC556" i="1"/>
  <c r="CC557" i="1"/>
  <c r="CC558" i="1"/>
  <c r="CC559" i="1"/>
  <c r="CC560" i="1"/>
  <c r="CC561" i="1"/>
  <c r="CC562" i="1"/>
  <c r="CC563" i="1"/>
  <c r="CC564" i="1"/>
  <c r="CC565" i="1"/>
  <c r="CC566" i="1"/>
  <c r="CC567" i="1"/>
  <c r="CC568" i="1"/>
  <c r="CC569" i="1"/>
  <c r="CC570" i="1"/>
  <c r="CC571" i="1"/>
  <c r="CC572" i="1"/>
  <c r="CC573" i="1"/>
  <c r="CC574" i="1"/>
  <c r="CC575" i="1"/>
  <c r="CC576" i="1"/>
  <c r="CC577" i="1"/>
  <c r="CC578" i="1"/>
  <c r="CC579" i="1"/>
  <c r="CC580" i="1"/>
  <c r="CC581" i="1"/>
  <c r="CC582" i="1"/>
  <c r="CC583" i="1"/>
  <c r="CC584" i="1"/>
  <c r="CC585" i="1"/>
  <c r="CC586" i="1"/>
  <c r="CC587" i="1"/>
  <c r="CC588" i="1"/>
  <c r="CC589" i="1"/>
  <c r="CC590" i="1"/>
  <c r="CC591" i="1"/>
  <c r="CC592" i="1"/>
  <c r="CC593" i="1"/>
  <c r="CC594" i="1"/>
  <c r="CC595" i="1"/>
  <c r="CC596" i="1"/>
  <c r="CC597" i="1"/>
  <c r="CC598" i="1"/>
  <c r="CC599" i="1"/>
  <c r="CC600" i="1"/>
  <c r="CC601" i="1"/>
  <c r="CC602" i="1"/>
  <c r="CC603" i="1"/>
  <c r="CC604" i="1"/>
  <c r="CC605" i="1"/>
  <c r="CC606" i="1"/>
  <c r="CC607" i="1"/>
  <c r="CC608" i="1"/>
  <c r="CC609" i="1"/>
  <c r="CC610" i="1"/>
  <c r="CC611" i="1"/>
  <c r="CC612" i="1"/>
  <c r="CC613" i="1"/>
  <c r="CC614" i="1"/>
  <c r="CC615" i="1"/>
  <c r="CC616" i="1"/>
  <c r="CC617" i="1"/>
  <c r="CC618" i="1"/>
  <c r="CC619" i="1"/>
  <c r="CC620" i="1"/>
  <c r="CC621" i="1"/>
  <c r="CC622" i="1"/>
  <c r="CC623" i="1"/>
  <c r="CC624" i="1"/>
  <c r="CC625" i="1"/>
  <c r="CC626" i="1"/>
  <c r="CC627" i="1"/>
  <c r="CC628" i="1"/>
  <c r="CC629" i="1"/>
  <c r="CC630" i="1"/>
  <c r="CC631" i="1"/>
  <c r="CC632" i="1"/>
  <c r="CC633" i="1"/>
  <c r="CC634" i="1"/>
  <c r="CC635" i="1"/>
  <c r="CC636" i="1"/>
  <c r="CC637" i="1"/>
  <c r="CC638" i="1"/>
  <c r="CC639" i="1"/>
  <c r="CC640" i="1"/>
  <c r="CC641" i="1"/>
  <c r="CC642" i="1"/>
  <c r="CC643" i="1"/>
  <c r="CC644" i="1"/>
  <c r="CC645" i="1"/>
  <c r="CC646" i="1"/>
  <c r="CC647" i="1"/>
  <c r="CC648" i="1"/>
  <c r="CC649" i="1"/>
  <c r="CC650" i="1"/>
  <c r="CC651" i="1"/>
  <c r="CC652" i="1"/>
  <c r="CC653" i="1"/>
  <c r="CC654" i="1"/>
  <c r="CC655" i="1"/>
  <c r="CC656" i="1"/>
  <c r="CC657" i="1"/>
  <c r="CC658" i="1"/>
  <c r="CC659" i="1"/>
  <c r="CC660" i="1"/>
  <c r="CC661" i="1"/>
  <c r="CC662" i="1"/>
  <c r="CC663" i="1"/>
  <c r="CC664" i="1"/>
  <c r="CC665" i="1"/>
  <c r="CC666" i="1"/>
  <c r="CC667" i="1"/>
  <c r="CC668" i="1"/>
  <c r="CC669" i="1"/>
  <c r="CC670" i="1"/>
  <c r="CC671" i="1"/>
  <c r="CC672" i="1"/>
  <c r="CC673" i="1"/>
  <c r="CC674" i="1"/>
  <c r="CC675" i="1"/>
  <c r="CC676" i="1"/>
  <c r="CC677" i="1"/>
  <c r="CC678" i="1"/>
  <c r="CC679" i="1"/>
  <c r="CC680" i="1"/>
  <c r="CC681" i="1"/>
  <c r="CC682" i="1"/>
  <c r="CC683" i="1"/>
  <c r="CC684" i="1"/>
  <c r="CC685" i="1"/>
  <c r="CC686" i="1"/>
  <c r="CC687" i="1"/>
  <c r="CC688" i="1"/>
  <c r="CC689" i="1"/>
  <c r="CC690" i="1"/>
  <c r="CC691" i="1"/>
  <c r="CC692" i="1"/>
  <c r="CC693" i="1"/>
  <c r="CC694" i="1"/>
  <c r="CC695" i="1"/>
  <c r="CC696" i="1"/>
  <c r="CC697" i="1"/>
  <c r="CC698" i="1"/>
  <c r="CC699" i="1"/>
  <c r="CC700" i="1"/>
  <c r="CC701" i="1"/>
  <c r="CC702" i="1"/>
  <c r="CC703" i="1"/>
  <c r="CC704" i="1"/>
  <c r="CC705" i="1"/>
  <c r="CC706" i="1"/>
  <c r="CC707" i="1"/>
  <c r="CC708" i="1"/>
  <c r="CC709" i="1"/>
  <c r="CC710" i="1"/>
  <c r="CC711" i="1"/>
  <c r="CC712" i="1"/>
  <c r="CC713" i="1"/>
  <c r="CC714" i="1"/>
  <c r="CC715" i="1"/>
  <c r="CC716" i="1"/>
  <c r="CC717" i="1"/>
  <c r="CC718" i="1"/>
  <c r="CC719" i="1"/>
  <c r="CC720" i="1"/>
  <c r="CC721" i="1"/>
  <c r="CC722" i="1"/>
  <c r="CC723" i="1"/>
  <c r="CC724" i="1"/>
  <c r="CC725" i="1"/>
  <c r="CC726" i="1"/>
  <c r="CC727" i="1"/>
  <c r="CC728" i="1"/>
  <c r="CC729" i="1"/>
  <c r="CC730" i="1"/>
  <c r="CC731" i="1"/>
  <c r="CC732" i="1"/>
  <c r="CC733" i="1"/>
  <c r="CC734" i="1"/>
  <c r="CC735" i="1"/>
  <c r="CC736" i="1"/>
  <c r="CC737" i="1"/>
  <c r="CC738" i="1"/>
  <c r="CC739" i="1"/>
  <c r="CC740" i="1"/>
  <c r="CC741" i="1"/>
  <c r="CC742" i="1"/>
  <c r="CC743" i="1"/>
  <c r="CC744" i="1"/>
  <c r="CC745" i="1"/>
  <c r="CC746" i="1"/>
  <c r="CC747" i="1"/>
  <c r="CC748" i="1"/>
  <c r="CC749" i="1"/>
  <c r="CC750" i="1"/>
  <c r="CC751" i="1"/>
  <c r="CC752" i="1"/>
  <c r="CC753" i="1"/>
  <c r="CC754" i="1"/>
  <c r="CC755" i="1"/>
  <c r="CC756" i="1"/>
  <c r="CC757" i="1"/>
  <c r="CC758" i="1"/>
  <c r="CC759" i="1"/>
  <c r="CC760" i="1"/>
  <c r="CC761" i="1"/>
  <c r="CC762" i="1"/>
  <c r="CC763" i="1"/>
  <c r="CC764" i="1"/>
  <c r="CC765" i="1"/>
  <c r="CC766" i="1"/>
  <c r="CC767" i="1"/>
  <c r="CC768" i="1"/>
  <c r="CC769" i="1"/>
  <c r="CC770" i="1"/>
  <c r="CC771" i="1"/>
  <c r="CC772" i="1"/>
  <c r="CC773" i="1"/>
  <c r="CC774" i="1"/>
  <c r="CC775" i="1"/>
  <c r="CC776" i="1"/>
  <c r="CC777" i="1"/>
  <c r="CC778" i="1"/>
  <c r="CC779" i="1"/>
  <c r="CC780" i="1"/>
  <c r="CC781" i="1"/>
  <c r="CC782" i="1"/>
  <c r="CC783" i="1"/>
  <c r="CC784" i="1"/>
  <c r="CC785" i="1"/>
  <c r="CC786" i="1"/>
  <c r="CC787" i="1"/>
  <c r="CC788" i="1"/>
  <c r="CC789" i="1"/>
  <c r="CC790" i="1"/>
  <c r="CC791" i="1"/>
  <c r="CC792" i="1"/>
  <c r="CC793" i="1"/>
  <c r="CC794" i="1"/>
  <c r="CC795" i="1"/>
  <c r="CC796" i="1"/>
  <c r="CC797" i="1"/>
  <c r="CC798" i="1"/>
  <c r="CC799" i="1"/>
  <c r="CC800" i="1"/>
  <c r="CC801" i="1"/>
  <c r="CC802" i="1"/>
  <c r="CC803" i="1"/>
  <c r="CC804" i="1"/>
  <c r="CC805" i="1"/>
  <c r="CC806" i="1"/>
  <c r="CC807" i="1"/>
  <c r="CC808" i="1"/>
  <c r="CC809" i="1"/>
  <c r="CC810" i="1"/>
  <c r="CC811" i="1"/>
  <c r="CC812" i="1"/>
  <c r="CC813" i="1"/>
  <c r="CC814" i="1"/>
  <c r="CC815" i="1"/>
  <c r="CC816" i="1"/>
  <c r="CC817" i="1"/>
  <c r="CC818" i="1"/>
  <c r="CC819" i="1"/>
  <c r="CC820" i="1"/>
  <c r="CC821" i="1"/>
  <c r="CC822" i="1"/>
  <c r="CC823" i="1"/>
  <c r="CC824" i="1"/>
  <c r="CC825" i="1"/>
  <c r="CC826" i="1"/>
  <c r="CC827" i="1"/>
  <c r="CC828" i="1"/>
  <c r="CC829" i="1"/>
  <c r="CC830" i="1"/>
  <c r="CC831" i="1"/>
  <c r="CC832" i="1"/>
  <c r="CC833" i="1"/>
  <c r="CC834" i="1"/>
  <c r="CC835" i="1"/>
  <c r="CC836" i="1"/>
  <c r="CC837" i="1"/>
  <c r="CC838" i="1"/>
  <c r="CC839" i="1"/>
  <c r="CC840" i="1"/>
  <c r="CC841" i="1"/>
  <c r="CC842" i="1"/>
  <c r="CC843" i="1"/>
  <c r="CC844" i="1"/>
  <c r="CC845" i="1"/>
  <c r="CC846" i="1"/>
  <c r="CC847" i="1"/>
  <c r="CC848" i="1"/>
  <c r="CC849" i="1"/>
  <c r="CC850" i="1"/>
  <c r="CC851" i="1"/>
  <c r="CC852" i="1"/>
  <c r="CC853" i="1"/>
  <c r="CC854" i="1"/>
  <c r="CC855" i="1"/>
  <c r="CC856" i="1"/>
  <c r="CC857" i="1"/>
  <c r="CC858" i="1"/>
  <c r="CC859" i="1"/>
  <c r="CC860" i="1"/>
  <c r="CC861" i="1"/>
  <c r="CC862" i="1"/>
  <c r="CC863" i="1"/>
  <c r="CC864" i="1"/>
  <c r="CC865" i="1"/>
  <c r="CC866" i="1"/>
  <c r="CC867" i="1"/>
  <c r="CC868" i="1"/>
  <c r="CC869" i="1"/>
  <c r="CC870" i="1"/>
  <c r="CC871" i="1"/>
  <c r="CC872" i="1"/>
  <c r="CC873" i="1"/>
  <c r="CC874" i="1"/>
  <c r="CC875" i="1"/>
  <c r="CC876" i="1"/>
  <c r="CC877" i="1"/>
  <c r="CC878" i="1"/>
  <c r="CC879" i="1"/>
  <c r="CC880" i="1"/>
  <c r="CC881" i="1"/>
  <c r="CC882" i="1"/>
  <c r="CC883" i="1"/>
  <c r="CC884" i="1"/>
  <c r="CC885" i="1"/>
  <c r="CC886" i="1"/>
  <c r="CC887" i="1"/>
  <c r="CC888" i="1"/>
  <c r="CC889" i="1"/>
  <c r="CC890" i="1"/>
  <c r="CC891" i="1"/>
  <c r="CC892" i="1"/>
  <c r="CC893" i="1"/>
  <c r="CC894" i="1"/>
  <c r="CC895" i="1"/>
  <c r="CC896" i="1"/>
  <c r="CC897" i="1"/>
  <c r="CC898" i="1"/>
  <c r="CC899" i="1"/>
  <c r="CC900" i="1"/>
  <c r="CC901" i="1"/>
  <c r="CC902" i="1"/>
  <c r="CC903" i="1"/>
  <c r="CC904" i="1"/>
  <c r="CC905" i="1"/>
  <c r="CC906" i="1"/>
  <c r="CC907" i="1"/>
  <c r="CC908" i="1"/>
  <c r="CC909" i="1"/>
  <c r="CC910" i="1"/>
  <c r="CC911" i="1"/>
  <c r="CC912" i="1"/>
  <c r="CC913" i="1"/>
  <c r="CC914" i="1"/>
  <c r="CC915" i="1"/>
  <c r="CC916" i="1"/>
  <c r="CC917" i="1"/>
  <c r="CC918" i="1"/>
  <c r="CC919" i="1"/>
  <c r="CC920" i="1"/>
  <c r="CC921" i="1"/>
  <c r="CC922" i="1"/>
  <c r="CC923" i="1"/>
  <c r="CC924" i="1"/>
  <c r="CC925" i="1"/>
  <c r="CC926" i="1"/>
  <c r="CC927" i="1"/>
  <c r="CC928" i="1"/>
  <c r="CB2" i="1"/>
  <c r="CB3" i="1"/>
  <c r="CB4" i="1"/>
  <c r="CB5" i="1"/>
  <c r="CB6" i="1"/>
  <c r="CB7" i="1"/>
  <c r="CB8" i="1"/>
  <c r="CB9" i="1"/>
  <c r="CB10" i="1"/>
  <c r="CB11" i="1"/>
  <c r="CB12" i="1"/>
  <c r="CB13" i="1"/>
  <c r="CB14" i="1"/>
  <c r="CB15" i="1"/>
  <c r="CB16" i="1"/>
  <c r="CB17" i="1"/>
  <c r="CB18" i="1"/>
  <c r="CB19" i="1"/>
  <c r="CB20" i="1"/>
  <c r="CB21" i="1"/>
  <c r="CB22" i="1"/>
  <c r="CB23" i="1"/>
  <c r="CB24" i="1"/>
  <c r="CB25" i="1"/>
  <c r="CB26" i="1"/>
  <c r="CB27" i="1"/>
  <c r="CB28" i="1"/>
  <c r="CB29" i="1"/>
  <c r="CB30" i="1"/>
  <c r="CB31" i="1"/>
  <c r="CB32" i="1"/>
  <c r="CB33" i="1"/>
  <c r="CB34" i="1"/>
  <c r="CB35" i="1"/>
  <c r="CB36" i="1"/>
  <c r="CB37" i="1"/>
  <c r="CB38" i="1"/>
  <c r="CB39" i="1"/>
  <c r="CB40" i="1"/>
  <c r="CB41" i="1"/>
  <c r="CB42" i="1"/>
  <c r="CB43" i="1"/>
  <c r="CB44" i="1"/>
  <c r="CB45" i="1"/>
  <c r="CB46" i="1"/>
  <c r="CB47" i="1"/>
  <c r="CB48" i="1"/>
  <c r="CB49" i="1"/>
  <c r="CB50" i="1"/>
  <c r="CB51" i="1"/>
  <c r="CB52" i="1"/>
  <c r="CB53" i="1"/>
  <c r="CB54" i="1"/>
  <c r="CB55" i="1"/>
  <c r="CB56" i="1"/>
  <c r="CB57" i="1"/>
  <c r="CB58" i="1"/>
  <c r="CB59" i="1"/>
  <c r="CB60" i="1"/>
  <c r="CB61" i="1"/>
  <c r="CB62" i="1"/>
  <c r="CB63" i="1"/>
  <c r="CB64" i="1"/>
  <c r="CB65" i="1"/>
  <c r="CB66" i="1"/>
  <c r="CB67" i="1"/>
  <c r="CB68" i="1"/>
  <c r="CB69" i="1"/>
  <c r="CB70" i="1"/>
  <c r="CB71" i="1"/>
  <c r="CB72" i="1"/>
  <c r="CB73" i="1"/>
  <c r="CB74" i="1"/>
  <c r="CB75" i="1"/>
  <c r="CB76" i="1"/>
  <c r="CB77" i="1"/>
  <c r="CB78" i="1"/>
  <c r="CB79" i="1"/>
  <c r="CB80" i="1"/>
  <c r="CB81" i="1"/>
  <c r="CB82" i="1"/>
  <c r="CB83" i="1"/>
  <c r="CB84" i="1"/>
  <c r="CB85" i="1"/>
  <c r="CB86" i="1"/>
  <c r="CB87" i="1"/>
  <c r="CB88" i="1"/>
  <c r="CB89" i="1"/>
  <c r="CB90" i="1"/>
  <c r="CB91" i="1"/>
  <c r="CB92" i="1"/>
  <c r="CB93" i="1"/>
  <c r="CB94" i="1"/>
  <c r="CB95" i="1"/>
  <c r="CB96" i="1"/>
  <c r="CB97" i="1"/>
  <c r="CB98" i="1"/>
  <c r="CB99" i="1"/>
  <c r="CB100" i="1"/>
  <c r="CB101" i="1"/>
  <c r="CB102" i="1"/>
  <c r="CB103" i="1"/>
  <c r="CB104" i="1"/>
  <c r="CB105" i="1"/>
  <c r="CB106" i="1"/>
  <c r="CB107" i="1"/>
  <c r="CB108" i="1"/>
  <c r="CB109" i="1"/>
  <c r="CB110" i="1"/>
  <c r="CB111" i="1"/>
  <c r="CB112" i="1"/>
  <c r="CB113" i="1"/>
  <c r="CB114" i="1"/>
  <c r="CB115" i="1"/>
  <c r="CB116" i="1"/>
  <c r="CB117" i="1"/>
  <c r="CB118" i="1"/>
  <c r="CB119" i="1"/>
  <c r="CB120" i="1"/>
  <c r="CB121" i="1"/>
  <c r="CB122" i="1"/>
  <c r="CB123" i="1"/>
  <c r="CB124" i="1"/>
  <c r="CB125" i="1"/>
  <c r="CB126" i="1"/>
  <c r="CB127" i="1"/>
  <c r="CB128" i="1"/>
  <c r="CB129" i="1"/>
  <c r="CB130" i="1"/>
  <c r="CB131" i="1"/>
  <c r="CB132" i="1"/>
  <c r="CB133" i="1"/>
  <c r="CB134" i="1"/>
  <c r="CB135" i="1"/>
  <c r="CB136" i="1"/>
  <c r="CB137" i="1"/>
  <c r="CB138" i="1"/>
  <c r="CB139" i="1"/>
  <c r="CB140" i="1"/>
  <c r="CB141" i="1"/>
  <c r="CB142" i="1"/>
  <c r="CB143" i="1"/>
  <c r="CB144" i="1"/>
  <c r="CB145" i="1"/>
  <c r="CB146" i="1"/>
  <c r="CB147" i="1"/>
  <c r="CB148" i="1"/>
  <c r="CB149" i="1"/>
  <c r="CB150" i="1"/>
  <c r="CB151" i="1"/>
  <c r="CB152" i="1"/>
  <c r="CB153" i="1"/>
  <c r="CB154" i="1"/>
  <c r="CB155" i="1"/>
  <c r="CB156" i="1"/>
  <c r="CB157" i="1"/>
  <c r="CB158" i="1"/>
  <c r="CB159" i="1"/>
  <c r="CB160" i="1"/>
  <c r="CB161" i="1"/>
  <c r="CB162" i="1"/>
  <c r="CB163" i="1"/>
  <c r="CB164" i="1"/>
  <c r="CB165" i="1"/>
  <c r="CB166" i="1"/>
  <c r="CB167" i="1"/>
  <c r="CB168" i="1"/>
  <c r="CB169" i="1"/>
  <c r="CB170" i="1"/>
  <c r="CB171" i="1"/>
  <c r="CB172" i="1"/>
  <c r="CB173" i="1"/>
  <c r="CB174" i="1"/>
  <c r="CB175" i="1"/>
  <c r="CB176" i="1"/>
  <c r="CB177" i="1"/>
  <c r="CB178" i="1"/>
  <c r="CB179" i="1"/>
  <c r="CB180" i="1"/>
  <c r="CB181" i="1"/>
  <c r="CB182" i="1"/>
  <c r="CB183" i="1"/>
  <c r="CB184" i="1"/>
  <c r="CB185" i="1"/>
  <c r="CB186" i="1"/>
  <c r="CB187" i="1"/>
  <c r="CB188" i="1"/>
  <c r="CB189" i="1"/>
  <c r="CB190" i="1"/>
  <c r="CB191" i="1"/>
  <c r="CB192" i="1"/>
  <c r="CB193" i="1"/>
  <c r="CB194" i="1"/>
  <c r="CB195" i="1"/>
  <c r="CB196" i="1"/>
  <c r="CB197" i="1"/>
  <c r="CB198" i="1"/>
  <c r="CB199" i="1"/>
  <c r="CB200" i="1"/>
  <c r="CB201" i="1"/>
  <c r="CB202" i="1"/>
  <c r="CB203" i="1"/>
  <c r="CB204" i="1"/>
  <c r="CB205" i="1"/>
  <c r="CB206" i="1"/>
  <c r="CB207" i="1"/>
  <c r="CB208" i="1"/>
  <c r="CB209" i="1"/>
  <c r="CB210" i="1"/>
  <c r="CB211" i="1"/>
  <c r="CB212" i="1"/>
  <c r="CB213" i="1"/>
  <c r="CB214" i="1"/>
  <c r="CB215" i="1"/>
  <c r="CB216" i="1"/>
  <c r="CB217" i="1"/>
  <c r="CB218" i="1"/>
  <c r="CB219" i="1"/>
  <c r="CB220" i="1"/>
  <c r="CB221" i="1"/>
  <c r="CB222" i="1"/>
  <c r="CB223" i="1"/>
  <c r="CB224" i="1"/>
  <c r="CB225" i="1"/>
  <c r="CB226" i="1"/>
  <c r="CB227" i="1"/>
  <c r="CB228" i="1"/>
  <c r="CB229" i="1"/>
  <c r="CB230" i="1"/>
  <c r="CB231" i="1"/>
  <c r="CB232" i="1"/>
  <c r="CB233" i="1"/>
  <c r="CB234" i="1"/>
  <c r="CB235" i="1"/>
  <c r="CB236" i="1"/>
  <c r="CB237" i="1"/>
  <c r="CB238" i="1"/>
  <c r="CB239" i="1"/>
  <c r="CB240" i="1"/>
  <c r="CB241" i="1"/>
  <c r="CB242" i="1"/>
  <c r="CB243" i="1"/>
  <c r="CB244" i="1"/>
  <c r="CB245" i="1"/>
  <c r="CB246" i="1"/>
  <c r="CB247" i="1"/>
  <c r="CB248" i="1"/>
  <c r="CB249" i="1"/>
  <c r="CB250" i="1"/>
  <c r="CB251" i="1"/>
  <c r="CB252" i="1"/>
  <c r="CB253" i="1"/>
  <c r="CB254" i="1"/>
  <c r="CB255" i="1"/>
  <c r="CB256" i="1"/>
  <c r="CB257" i="1"/>
  <c r="CB258" i="1"/>
  <c r="CB259" i="1"/>
  <c r="CB260" i="1"/>
  <c r="CB261" i="1"/>
  <c r="CB262" i="1"/>
  <c r="CB263" i="1"/>
  <c r="CB264" i="1"/>
  <c r="CB265" i="1"/>
  <c r="CB266" i="1"/>
  <c r="CB267" i="1"/>
  <c r="CB268" i="1"/>
  <c r="CB269" i="1"/>
  <c r="CB270" i="1"/>
  <c r="CB271" i="1"/>
  <c r="CB272" i="1"/>
  <c r="CB273" i="1"/>
  <c r="CB274" i="1"/>
  <c r="CB275" i="1"/>
  <c r="CB276" i="1"/>
  <c r="CB277" i="1"/>
  <c r="CB278" i="1"/>
  <c r="CB279" i="1"/>
  <c r="CB280" i="1"/>
  <c r="CB281" i="1"/>
  <c r="CB282" i="1"/>
  <c r="CB283" i="1"/>
  <c r="CB284" i="1"/>
  <c r="CB285" i="1"/>
  <c r="CB286" i="1"/>
  <c r="CB287" i="1"/>
  <c r="CB288" i="1"/>
  <c r="CB289" i="1"/>
  <c r="CB290" i="1"/>
  <c r="CB291" i="1"/>
  <c r="CB292" i="1"/>
  <c r="CB293" i="1"/>
  <c r="CB294" i="1"/>
  <c r="CB295" i="1"/>
  <c r="CB296" i="1"/>
  <c r="CB297" i="1"/>
  <c r="CB298" i="1"/>
  <c r="CB299" i="1"/>
  <c r="CB300" i="1"/>
  <c r="CB301" i="1"/>
  <c r="CB302" i="1"/>
  <c r="CB303" i="1"/>
  <c r="CB304" i="1"/>
  <c r="CB305" i="1"/>
  <c r="CB306" i="1"/>
  <c r="CB307" i="1"/>
  <c r="CB308" i="1"/>
  <c r="CB309" i="1"/>
  <c r="CB310" i="1"/>
  <c r="CB311" i="1"/>
  <c r="CB312" i="1"/>
  <c r="CB313" i="1"/>
  <c r="CB314" i="1"/>
  <c r="CB315" i="1"/>
  <c r="CB316" i="1"/>
  <c r="CB317" i="1"/>
  <c r="CB318" i="1"/>
  <c r="CB319" i="1"/>
  <c r="CB320" i="1"/>
  <c r="CB321" i="1"/>
  <c r="CB322" i="1"/>
  <c r="CB323" i="1"/>
  <c r="CB324" i="1"/>
  <c r="CB325" i="1"/>
  <c r="CB326" i="1"/>
  <c r="CB327" i="1"/>
  <c r="CB328" i="1"/>
  <c r="CB329" i="1"/>
  <c r="CB330" i="1"/>
  <c r="CB331" i="1"/>
  <c r="CB332" i="1"/>
  <c r="CB333" i="1"/>
  <c r="CB334" i="1"/>
  <c r="CB335" i="1"/>
  <c r="CB336" i="1"/>
  <c r="CB337" i="1"/>
  <c r="CB338" i="1"/>
  <c r="CB339" i="1"/>
  <c r="CB340" i="1"/>
  <c r="CB341" i="1"/>
  <c r="CB342" i="1"/>
  <c r="CB343" i="1"/>
  <c r="CB344" i="1"/>
  <c r="CB345" i="1"/>
  <c r="CB346" i="1"/>
  <c r="CB347" i="1"/>
  <c r="CB348" i="1"/>
  <c r="CB349" i="1"/>
  <c r="CB350" i="1"/>
  <c r="CB351" i="1"/>
  <c r="CB352" i="1"/>
  <c r="CB353" i="1"/>
  <c r="CB354" i="1"/>
  <c r="CB355" i="1"/>
  <c r="CB356" i="1"/>
  <c r="CB357" i="1"/>
  <c r="CB358" i="1"/>
  <c r="CB359" i="1"/>
  <c r="CB360" i="1"/>
  <c r="CB361" i="1"/>
  <c r="CB362" i="1"/>
  <c r="CB363" i="1"/>
  <c r="CB364" i="1"/>
  <c r="CB365" i="1"/>
  <c r="CB366" i="1"/>
  <c r="CB367" i="1"/>
  <c r="CB368" i="1"/>
  <c r="CB369" i="1"/>
  <c r="CB370" i="1"/>
  <c r="CB371" i="1"/>
  <c r="CB372" i="1"/>
  <c r="CB373" i="1"/>
  <c r="CB374" i="1"/>
  <c r="CB375" i="1"/>
  <c r="CB376" i="1"/>
  <c r="CB377" i="1"/>
  <c r="CB378" i="1"/>
  <c r="CB379" i="1"/>
  <c r="CB380" i="1"/>
  <c r="CB381" i="1"/>
  <c r="CB382" i="1"/>
  <c r="CB383" i="1"/>
  <c r="CB384" i="1"/>
  <c r="CB385" i="1"/>
  <c r="CB386" i="1"/>
  <c r="CB387" i="1"/>
  <c r="CB388" i="1"/>
  <c r="CB389" i="1"/>
  <c r="CB390" i="1"/>
  <c r="CB391" i="1"/>
  <c r="CB392" i="1"/>
  <c r="CB393" i="1"/>
  <c r="CB394" i="1"/>
  <c r="CB395" i="1"/>
  <c r="CB396" i="1"/>
  <c r="CB397" i="1"/>
  <c r="CB398" i="1"/>
  <c r="CB399" i="1"/>
  <c r="CB400" i="1"/>
  <c r="CB401" i="1"/>
  <c r="CB402" i="1"/>
  <c r="CB403" i="1"/>
  <c r="CB404" i="1"/>
  <c r="CB405" i="1"/>
  <c r="CB406" i="1"/>
  <c r="CB407" i="1"/>
  <c r="CB408" i="1"/>
  <c r="CB409" i="1"/>
  <c r="CB410" i="1"/>
  <c r="CB411" i="1"/>
  <c r="CB412" i="1"/>
  <c r="CB413" i="1"/>
  <c r="CB414" i="1"/>
  <c r="CB415" i="1"/>
  <c r="CB416" i="1"/>
  <c r="CB417" i="1"/>
  <c r="CB418" i="1"/>
  <c r="CB419" i="1"/>
  <c r="CB420" i="1"/>
  <c r="CB421" i="1"/>
  <c r="CB422" i="1"/>
  <c r="CB423" i="1"/>
  <c r="CB424" i="1"/>
  <c r="CB425" i="1"/>
  <c r="CB426" i="1"/>
  <c r="CB427" i="1"/>
  <c r="CB428" i="1"/>
  <c r="CB429" i="1"/>
  <c r="CB430" i="1"/>
  <c r="CB431" i="1"/>
  <c r="CB432" i="1"/>
  <c r="CB433" i="1"/>
  <c r="CB434" i="1"/>
  <c r="CB435" i="1"/>
  <c r="CB436" i="1"/>
  <c r="CB437" i="1"/>
  <c r="CB438" i="1"/>
  <c r="CB439" i="1"/>
  <c r="CB440" i="1"/>
  <c r="CB441" i="1"/>
  <c r="CB442" i="1"/>
  <c r="CB443" i="1"/>
  <c r="CB444" i="1"/>
  <c r="CB445" i="1"/>
  <c r="CB446" i="1"/>
  <c r="CB447" i="1"/>
  <c r="CB448" i="1"/>
  <c r="CB449" i="1"/>
  <c r="CB450" i="1"/>
  <c r="CB451" i="1"/>
  <c r="CB452" i="1"/>
  <c r="CB453" i="1"/>
  <c r="CB454" i="1"/>
  <c r="CB455" i="1"/>
  <c r="CB456" i="1"/>
  <c r="CB457" i="1"/>
  <c r="CB458" i="1"/>
  <c r="CB459" i="1"/>
  <c r="CB460" i="1"/>
  <c r="CB461" i="1"/>
  <c r="CB462" i="1"/>
  <c r="CB463" i="1"/>
  <c r="CB464" i="1"/>
  <c r="CB465" i="1"/>
  <c r="CB466" i="1"/>
  <c r="CB467" i="1"/>
  <c r="CB468" i="1"/>
  <c r="CB469" i="1"/>
  <c r="CB470" i="1"/>
  <c r="CB471" i="1"/>
  <c r="CB472" i="1"/>
  <c r="CB473" i="1"/>
  <c r="CB474" i="1"/>
  <c r="CB475" i="1"/>
  <c r="CB476" i="1"/>
  <c r="CB477" i="1"/>
  <c r="CB478" i="1"/>
  <c r="CB479" i="1"/>
  <c r="CB480" i="1"/>
  <c r="CB481" i="1"/>
  <c r="CB482" i="1"/>
  <c r="CB483" i="1"/>
  <c r="CB484" i="1"/>
  <c r="CB485" i="1"/>
  <c r="CB486" i="1"/>
  <c r="CB487" i="1"/>
  <c r="CB488" i="1"/>
  <c r="CB489" i="1"/>
  <c r="CB490" i="1"/>
  <c r="CB491" i="1"/>
  <c r="CB492" i="1"/>
  <c r="CB493" i="1"/>
  <c r="CB494" i="1"/>
  <c r="CB495" i="1"/>
  <c r="CB496" i="1"/>
  <c r="CB497" i="1"/>
  <c r="CB498" i="1"/>
  <c r="CB499" i="1"/>
  <c r="CB500" i="1"/>
  <c r="CB501" i="1"/>
  <c r="CB502" i="1"/>
  <c r="CB503" i="1"/>
  <c r="CB504" i="1"/>
  <c r="CB505" i="1"/>
  <c r="CB506" i="1"/>
  <c r="CB507" i="1"/>
  <c r="CB508" i="1"/>
  <c r="CB509" i="1"/>
  <c r="CB510" i="1"/>
  <c r="CB511" i="1"/>
  <c r="CB512" i="1"/>
  <c r="CB513" i="1"/>
  <c r="CB514" i="1"/>
  <c r="CB515" i="1"/>
  <c r="CB516" i="1"/>
  <c r="CB517" i="1"/>
  <c r="CB518" i="1"/>
  <c r="CB519" i="1"/>
  <c r="CB520" i="1"/>
  <c r="CB521" i="1"/>
  <c r="CB522" i="1"/>
  <c r="CB523" i="1"/>
  <c r="CB524" i="1"/>
  <c r="CB525" i="1"/>
  <c r="CB526" i="1"/>
  <c r="CB527" i="1"/>
  <c r="CB528" i="1"/>
  <c r="CB529" i="1"/>
  <c r="CB530" i="1"/>
  <c r="CB531" i="1"/>
  <c r="CB532" i="1"/>
  <c r="CB533" i="1"/>
  <c r="CB534" i="1"/>
  <c r="CB535" i="1"/>
  <c r="CB536" i="1"/>
  <c r="CB537" i="1"/>
  <c r="CB538" i="1"/>
  <c r="CB539" i="1"/>
  <c r="CB540" i="1"/>
  <c r="CB541" i="1"/>
  <c r="CB542" i="1"/>
  <c r="CB543" i="1"/>
  <c r="CB544" i="1"/>
  <c r="CB545" i="1"/>
  <c r="CB546" i="1"/>
  <c r="CB547" i="1"/>
  <c r="CB548" i="1"/>
  <c r="CB549" i="1"/>
  <c r="CB550" i="1"/>
  <c r="CB551" i="1"/>
  <c r="CB552" i="1"/>
  <c r="CB553" i="1"/>
  <c r="CB554" i="1"/>
  <c r="CB555" i="1"/>
  <c r="CB556" i="1"/>
  <c r="CB557" i="1"/>
  <c r="CB558" i="1"/>
  <c r="CB559" i="1"/>
  <c r="CB560" i="1"/>
  <c r="CB561" i="1"/>
  <c r="CB562" i="1"/>
  <c r="CB563" i="1"/>
  <c r="CB564" i="1"/>
  <c r="CB565" i="1"/>
  <c r="CB566" i="1"/>
  <c r="CB567" i="1"/>
  <c r="CB568" i="1"/>
  <c r="CB569" i="1"/>
  <c r="CB570" i="1"/>
  <c r="CB571" i="1"/>
  <c r="CB572" i="1"/>
  <c r="CB573" i="1"/>
  <c r="CB574" i="1"/>
  <c r="CB575" i="1"/>
  <c r="CB576" i="1"/>
  <c r="CB577" i="1"/>
  <c r="CB578" i="1"/>
  <c r="CB579" i="1"/>
  <c r="CB580" i="1"/>
  <c r="CB581" i="1"/>
  <c r="CB582" i="1"/>
  <c r="CB583" i="1"/>
  <c r="CB584" i="1"/>
  <c r="CB585" i="1"/>
  <c r="CB586" i="1"/>
  <c r="CB587" i="1"/>
  <c r="CB588" i="1"/>
  <c r="CB589" i="1"/>
  <c r="CB590" i="1"/>
  <c r="CB591" i="1"/>
  <c r="CB592" i="1"/>
  <c r="CB593" i="1"/>
  <c r="CB594" i="1"/>
  <c r="CB595" i="1"/>
  <c r="CB596" i="1"/>
  <c r="CB597" i="1"/>
  <c r="CB598" i="1"/>
  <c r="CB599" i="1"/>
  <c r="CB600" i="1"/>
  <c r="CB601" i="1"/>
  <c r="CB602" i="1"/>
  <c r="CB603" i="1"/>
  <c r="CB604" i="1"/>
  <c r="CB605" i="1"/>
  <c r="CB606" i="1"/>
  <c r="CB607" i="1"/>
  <c r="CB608" i="1"/>
  <c r="CB609" i="1"/>
  <c r="CB610" i="1"/>
  <c r="CB611" i="1"/>
  <c r="CB612" i="1"/>
  <c r="CB613" i="1"/>
  <c r="CB614" i="1"/>
  <c r="CB615" i="1"/>
  <c r="CB616" i="1"/>
  <c r="CB617" i="1"/>
  <c r="CB618" i="1"/>
  <c r="CB619" i="1"/>
  <c r="CB620" i="1"/>
  <c r="CB621" i="1"/>
  <c r="CB622" i="1"/>
  <c r="CB623" i="1"/>
  <c r="CB624" i="1"/>
  <c r="CB625" i="1"/>
  <c r="CB626" i="1"/>
  <c r="CB627" i="1"/>
  <c r="CB628" i="1"/>
  <c r="CB629" i="1"/>
  <c r="CB630" i="1"/>
  <c r="CB631" i="1"/>
  <c r="CB632" i="1"/>
  <c r="CB633" i="1"/>
  <c r="CB634" i="1"/>
  <c r="CB635" i="1"/>
  <c r="CB636" i="1"/>
  <c r="CB637" i="1"/>
  <c r="CB638" i="1"/>
  <c r="CB639" i="1"/>
  <c r="CB640" i="1"/>
  <c r="CB641" i="1"/>
  <c r="CB642" i="1"/>
  <c r="CB643" i="1"/>
  <c r="CB644" i="1"/>
  <c r="CB645" i="1"/>
  <c r="CB646" i="1"/>
  <c r="CB647" i="1"/>
  <c r="CB648" i="1"/>
  <c r="CB649" i="1"/>
  <c r="CB650" i="1"/>
  <c r="CB651" i="1"/>
  <c r="CB652" i="1"/>
  <c r="CB653" i="1"/>
  <c r="CB654" i="1"/>
  <c r="CB655" i="1"/>
  <c r="CB656" i="1"/>
  <c r="CB657" i="1"/>
  <c r="CB658" i="1"/>
  <c r="CB659" i="1"/>
  <c r="CB660" i="1"/>
  <c r="CB661" i="1"/>
  <c r="CB662" i="1"/>
  <c r="CB663" i="1"/>
  <c r="CB664" i="1"/>
  <c r="CB665" i="1"/>
  <c r="CB666" i="1"/>
  <c r="CB667" i="1"/>
  <c r="CB668" i="1"/>
  <c r="CB669" i="1"/>
  <c r="CB670" i="1"/>
  <c r="CB671" i="1"/>
  <c r="CB672" i="1"/>
  <c r="CB673" i="1"/>
  <c r="CB674" i="1"/>
  <c r="CB675" i="1"/>
  <c r="CB676" i="1"/>
  <c r="CB677" i="1"/>
  <c r="CB678" i="1"/>
  <c r="CB679" i="1"/>
  <c r="CB680" i="1"/>
  <c r="CB681" i="1"/>
  <c r="CB682" i="1"/>
  <c r="CB683" i="1"/>
  <c r="CB684" i="1"/>
  <c r="CB685" i="1"/>
  <c r="CB686" i="1"/>
  <c r="CB687" i="1"/>
  <c r="CB688" i="1"/>
  <c r="CB689" i="1"/>
  <c r="CB690" i="1"/>
  <c r="CB691" i="1"/>
  <c r="CB692" i="1"/>
  <c r="CB693" i="1"/>
  <c r="CB694" i="1"/>
  <c r="CB695" i="1"/>
  <c r="CB696" i="1"/>
  <c r="CB697" i="1"/>
  <c r="CB698" i="1"/>
  <c r="CB699" i="1"/>
  <c r="CB700" i="1"/>
  <c r="CB701" i="1"/>
  <c r="CB702" i="1"/>
  <c r="CB703" i="1"/>
  <c r="CB704" i="1"/>
  <c r="CB705" i="1"/>
  <c r="CB706" i="1"/>
  <c r="CB707" i="1"/>
  <c r="CB708" i="1"/>
  <c r="CB709" i="1"/>
  <c r="CB710" i="1"/>
  <c r="CB711" i="1"/>
  <c r="CB712" i="1"/>
  <c r="CB713" i="1"/>
  <c r="CB714" i="1"/>
  <c r="CB715" i="1"/>
  <c r="CB716" i="1"/>
  <c r="CB717" i="1"/>
  <c r="CB718" i="1"/>
  <c r="CB719" i="1"/>
  <c r="CB720" i="1"/>
  <c r="CB721" i="1"/>
  <c r="CB722" i="1"/>
  <c r="CB723" i="1"/>
  <c r="CB724" i="1"/>
  <c r="CB725" i="1"/>
  <c r="CB726" i="1"/>
  <c r="CB727" i="1"/>
  <c r="CB728" i="1"/>
  <c r="CB729" i="1"/>
  <c r="CB730" i="1"/>
  <c r="CB731" i="1"/>
  <c r="CB732" i="1"/>
  <c r="CB733" i="1"/>
  <c r="CB734" i="1"/>
  <c r="CB735" i="1"/>
  <c r="CB736" i="1"/>
  <c r="CB737" i="1"/>
  <c r="CB738" i="1"/>
  <c r="CB739" i="1"/>
  <c r="CB740" i="1"/>
  <c r="CB741" i="1"/>
  <c r="CB742" i="1"/>
  <c r="CB743" i="1"/>
  <c r="CB744" i="1"/>
  <c r="CB745" i="1"/>
  <c r="CB746" i="1"/>
  <c r="CB747" i="1"/>
  <c r="CB748" i="1"/>
  <c r="CB749" i="1"/>
  <c r="CB750" i="1"/>
  <c r="CB751" i="1"/>
  <c r="CB752" i="1"/>
  <c r="CB753" i="1"/>
  <c r="CB754" i="1"/>
  <c r="CB755" i="1"/>
  <c r="CB756" i="1"/>
  <c r="CB757" i="1"/>
  <c r="CB758" i="1"/>
  <c r="CB759" i="1"/>
  <c r="CB760" i="1"/>
  <c r="CB761" i="1"/>
  <c r="CB762" i="1"/>
  <c r="CB763" i="1"/>
  <c r="CB764" i="1"/>
  <c r="CB765" i="1"/>
  <c r="CB766" i="1"/>
  <c r="CB767" i="1"/>
  <c r="CB768" i="1"/>
  <c r="CB769" i="1"/>
  <c r="CB770" i="1"/>
  <c r="CB771" i="1"/>
  <c r="CB772" i="1"/>
  <c r="CB773" i="1"/>
  <c r="CB774" i="1"/>
  <c r="CB775" i="1"/>
  <c r="CB776" i="1"/>
  <c r="CB777" i="1"/>
  <c r="CB778" i="1"/>
  <c r="CB779" i="1"/>
  <c r="CB780" i="1"/>
  <c r="CB781" i="1"/>
  <c r="CB782" i="1"/>
  <c r="CB783" i="1"/>
  <c r="CB784" i="1"/>
  <c r="CB785" i="1"/>
  <c r="CB786" i="1"/>
  <c r="CB787" i="1"/>
  <c r="CB788" i="1"/>
  <c r="CB789" i="1"/>
  <c r="CB790" i="1"/>
  <c r="CB791" i="1"/>
  <c r="CB792" i="1"/>
  <c r="CB793" i="1"/>
  <c r="CB794" i="1"/>
  <c r="CB795" i="1"/>
  <c r="CB796" i="1"/>
  <c r="CB797" i="1"/>
  <c r="CB798" i="1"/>
  <c r="CB799" i="1"/>
  <c r="CB800" i="1"/>
  <c r="CB801" i="1"/>
  <c r="CB802" i="1"/>
  <c r="CB803" i="1"/>
  <c r="CB804" i="1"/>
  <c r="CB805" i="1"/>
  <c r="CB806" i="1"/>
  <c r="CB807" i="1"/>
  <c r="CB808" i="1"/>
  <c r="CB809" i="1"/>
  <c r="CB810" i="1"/>
  <c r="CB811" i="1"/>
  <c r="CB812" i="1"/>
  <c r="CB813" i="1"/>
  <c r="CB814" i="1"/>
  <c r="CB815" i="1"/>
  <c r="CB816" i="1"/>
  <c r="CB817" i="1"/>
  <c r="CB818" i="1"/>
  <c r="CB819" i="1"/>
  <c r="CB820" i="1"/>
  <c r="CB821" i="1"/>
  <c r="CB822" i="1"/>
  <c r="CB823" i="1"/>
  <c r="CB824" i="1"/>
  <c r="CB825" i="1"/>
  <c r="CB826" i="1"/>
  <c r="CB827" i="1"/>
  <c r="CB828" i="1"/>
  <c r="CB829" i="1"/>
  <c r="CB830" i="1"/>
  <c r="CB831" i="1"/>
  <c r="CB832" i="1"/>
  <c r="CB833" i="1"/>
  <c r="CB834" i="1"/>
  <c r="CB835" i="1"/>
  <c r="CB836" i="1"/>
  <c r="CB837" i="1"/>
  <c r="CB838" i="1"/>
  <c r="CB839" i="1"/>
  <c r="CB840" i="1"/>
  <c r="CB841" i="1"/>
  <c r="CB842" i="1"/>
  <c r="CB843" i="1"/>
  <c r="CB844" i="1"/>
  <c r="CB845" i="1"/>
  <c r="CB846" i="1"/>
  <c r="CB847" i="1"/>
  <c r="CB848" i="1"/>
  <c r="CB849" i="1"/>
  <c r="CB850" i="1"/>
  <c r="CB851" i="1"/>
  <c r="CB852" i="1"/>
  <c r="CB853" i="1"/>
  <c r="CB854" i="1"/>
  <c r="CB855" i="1"/>
  <c r="CB856" i="1"/>
  <c r="CB857" i="1"/>
  <c r="CB858" i="1"/>
  <c r="CB859" i="1"/>
  <c r="CB860" i="1"/>
  <c r="CB861" i="1"/>
  <c r="CB862" i="1"/>
  <c r="CB863" i="1"/>
  <c r="CB864" i="1"/>
  <c r="CB865" i="1"/>
  <c r="CB866" i="1"/>
  <c r="CB867" i="1"/>
  <c r="CB868" i="1"/>
  <c r="CB869" i="1"/>
  <c r="CB870" i="1"/>
  <c r="CB871" i="1"/>
  <c r="CB872" i="1"/>
  <c r="CB873" i="1"/>
  <c r="CB874" i="1"/>
  <c r="CB875" i="1"/>
  <c r="CB876" i="1"/>
  <c r="CB877" i="1"/>
  <c r="CB878" i="1"/>
  <c r="CB879" i="1"/>
  <c r="CB880" i="1"/>
  <c r="CB881" i="1"/>
  <c r="CB882" i="1"/>
  <c r="CB883" i="1"/>
  <c r="CB884" i="1"/>
  <c r="CB885" i="1"/>
  <c r="CB886" i="1"/>
  <c r="CB887" i="1"/>
  <c r="CB888" i="1"/>
  <c r="CB889" i="1"/>
  <c r="CB890" i="1"/>
  <c r="CB891" i="1"/>
  <c r="CB892" i="1"/>
  <c r="CB893" i="1"/>
  <c r="CB894" i="1"/>
  <c r="CB895" i="1"/>
  <c r="CB896" i="1"/>
  <c r="CB897" i="1"/>
  <c r="CB898" i="1"/>
  <c r="CB899" i="1"/>
  <c r="CB900" i="1"/>
  <c r="CB901" i="1"/>
  <c r="CB902" i="1"/>
  <c r="CB903" i="1"/>
  <c r="CB904" i="1"/>
  <c r="CB905" i="1"/>
  <c r="CB906" i="1"/>
  <c r="CB907" i="1"/>
  <c r="CB908" i="1"/>
  <c r="CB909" i="1"/>
  <c r="CB910" i="1"/>
  <c r="CB911" i="1"/>
  <c r="CB912" i="1"/>
  <c r="CB913" i="1"/>
  <c r="CB914" i="1"/>
  <c r="CB915" i="1"/>
  <c r="CB916" i="1"/>
  <c r="CB917" i="1"/>
  <c r="CB918" i="1"/>
  <c r="CB919" i="1"/>
  <c r="CB920" i="1"/>
  <c r="CB921" i="1"/>
  <c r="CB922" i="1"/>
  <c r="CB923" i="1"/>
  <c r="CB924" i="1"/>
  <c r="CB925" i="1"/>
  <c r="CB926" i="1"/>
  <c r="CB927" i="1"/>
  <c r="CB928" i="1"/>
  <c r="CD852" i="1" l="1"/>
  <c r="CD844" i="1"/>
  <c r="CD840" i="1"/>
  <c r="CD830" i="1"/>
  <c r="CD828" i="1"/>
  <c r="CD800" i="1"/>
  <c r="CD798" i="1"/>
  <c r="CD794" i="1"/>
  <c r="CD792" i="1"/>
  <c r="CD790" i="1"/>
  <c r="CD788" i="1"/>
  <c r="CD923" i="1"/>
  <c r="CD909" i="1"/>
  <c r="CD897" i="1"/>
  <c r="CD875" i="1"/>
  <c r="CD873" i="1"/>
  <c r="CD867" i="1"/>
  <c r="CD863" i="1"/>
  <c r="CD843" i="1"/>
  <c r="CD831" i="1"/>
  <c r="CD829" i="1"/>
  <c r="CD827" i="1"/>
  <c r="CD787" i="1"/>
  <c r="CD785" i="1"/>
  <c r="CD783" i="1"/>
  <c r="CD781" i="1"/>
  <c r="CD809" i="1"/>
  <c r="CD805" i="1"/>
  <c r="CD797" i="1"/>
  <c r="CD795" i="1"/>
  <c r="CD793" i="1"/>
  <c r="CD789" i="1"/>
  <c r="CD775" i="1"/>
  <c r="CD769" i="1"/>
  <c r="CD765" i="1"/>
  <c r="CD763" i="1"/>
  <c r="CD761" i="1"/>
  <c r="CD759" i="1"/>
  <c r="CD757" i="1"/>
  <c r="CD755" i="1"/>
  <c r="CD753" i="1"/>
  <c r="CD749" i="1"/>
  <c r="CD745" i="1"/>
  <c r="CD743" i="1"/>
  <c r="CD723" i="1"/>
  <c r="CD713" i="1"/>
  <c r="CD703" i="1"/>
  <c r="CD701" i="1"/>
  <c r="CD699" i="1"/>
  <c r="CD695" i="1"/>
  <c r="CD693" i="1"/>
  <c r="CD689" i="1"/>
  <c r="CD685" i="1"/>
  <c r="CD683" i="1"/>
  <c r="CD679" i="1"/>
  <c r="CD675" i="1"/>
  <c r="CD673" i="1"/>
  <c r="CD667" i="1"/>
  <c r="CD665" i="1"/>
  <c r="CD659" i="1"/>
  <c r="CD657" i="1"/>
  <c r="CD655" i="1"/>
  <c r="CD653" i="1"/>
  <c r="CD651" i="1"/>
  <c r="CD649" i="1"/>
  <c r="CD645" i="1"/>
  <c r="CD643" i="1"/>
  <c r="CD639" i="1"/>
  <c r="CD637" i="1"/>
  <c r="CD635" i="1"/>
  <c r="CD633" i="1"/>
  <c r="CD627" i="1"/>
  <c r="CD625" i="1"/>
  <c r="CD621" i="1"/>
  <c r="CD617" i="1"/>
  <c r="CD609" i="1"/>
  <c r="CD605" i="1"/>
  <c r="CD599" i="1"/>
  <c r="CD593" i="1"/>
  <c r="CD589" i="1"/>
  <c r="CD585" i="1"/>
  <c r="CD581" i="1"/>
  <c r="CD579" i="1"/>
  <c r="CD575" i="1"/>
  <c r="CD571" i="1"/>
  <c r="CD569" i="1"/>
  <c r="CD567" i="1"/>
  <c r="CD565" i="1"/>
  <c r="CD561" i="1"/>
  <c r="CD559" i="1"/>
  <c r="CD555" i="1"/>
  <c r="CD547" i="1"/>
  <c r="CD543" i="1"/>
  <c r="CD533" i="1"/>
  <c r="CD531" i="1"/>
  <c r="CD521" i="1"/>
  <c r="CD517" i="1"/>
  <c r="CD513" i="1"/>
  <c r="CD505" i="1"/>
  <c r="CD501" i="1"/>
  <c r="CD497" i="1"/>
  <c r="CD495" i="1"/>
  <c r="CD493" i="1"/>
  <c r="CD485" i="1"/>
  <c r="CD483" i="1"/>
  <c r="CD475" i="1"/>
  <c r="CD463" i="1"/>
  <c r="CD457" i="1"/>
  <c r="CD455" i="1"/>
  <c r="CD451" i="1"/>
  <c r="CD435" i="1"/>
  <c r="CD433" i="1"/>
  <c r="CD427" i="1"/>
  <c r="CD419" i="1"/>
  <c r="CD415" i="1"/>
  <c r="CD409" i="1"/>
  <c r="CD407" i="1"/>
  <c r="CD399" i="1"/>
  <c r="CD397" i="1"/>
  <c r="CD393" i="1"/>
  <c r="CD391" i="1"/>
  <c r="CD381" i="1"/>
  <c r="CD375" i="1"/>
  <c r="CD371" i="1"/>
  <c r="CD369" i="1"/>
  <c r="CD365" i="1"/>
  <c r="CD363" i="1"/>
  <c r="CD361" i="1"/>
  <c r="CD355" i="1"/>
  <c r="CD349" i="1"/>
  <c r="CD347" i="1"/>
  <c r="CD345" i="1"/>
  <c r="CD327" i="1"/>
  <c r="CD321" i="1"/>
  <c r="CD313" i="1"/>
  <c r="CD307" i="1"/>
  <c r="CD305" i="1"/>
  <c r="CD299" i="1"/>
  <c r="CD295" i="1"/>
  <c r="CD289" i="1"/>
  <c r="CD285" i="1"/>
  <c r="CD283" i="1"/>
  <c r="CD279" i="1"/>
  <c r="CD273" i="1"/>
  <c r="CD269" i="1"/>
  <c r="CD267" i="1"/>
  <c r="CD265" i="1"/>
  <c r="CD261" i="1"/>
  <c r="CD259" i="1"/>
  <c r="CD255" i="1"/>
  <c r="CD251" i="1"/>
  <c r="CD247" i="1"/>
  <c r="CD245" i="1"/>
  <c r="CD235" i="1"/>
  <c r="CD233" i="1"/>
  <c r="CD231" i="1"/>
  <c r="CD229" i="1"/>
  <c r="CD225" i="1"/>
  <c r="CD223" i="1"/>
  <c r="CD221" i="1"/>
  <c r="CD219" i="1"/>
  <c r="CD209" i="1"/>
  <c r="CD201" i="1"/>
  <c r="CD199" i="1"/>
  <c r="CD197" i="1"/>
  <c r="CD195" i="1"/>
  <c r="CD191" i="1"/>
  <c r="CD189" i="1"/>
  <c r="CD187" i="1"/>
  <c r="CD181" i="1"/>
  <c r="CD175" i="1"/>
  <c r="CD173" i="1"/>
  <c r="CD171" i="1"/>
  <c r="CD163" i="1"/>
  <c r="CD161" i="1"/>
  <c r="CD157" i="1"/>
  <c r="CD151" i="1"/>
  <c r="CD149" i="1"/>
  <c r="CD147" i="1"/>
  <c r="CD145" i="1"/>
  <c r="CD139" i="1"/>
  <c r="CD131" i="1"/>
  <c r="CD127" i="1"/>
  <c r="CD95" i="1"/>
  <c r="CD77" i="1"/>
  <c r="CD63" i="1"/>
  <c r="CD59" i="1"/>
  <c r="CD49" i="1"/>
  <c r="CD47" i="1"/>
  <c r="CD39" i="1"/>
  <c r="CD31" i="1"/>
  <c r="CD29" i="1"/>
  <c r="CD7" i="1"/>
  <c r="CD770" i="1"/>
  <c r="CD766" i="1"/>
  <c r="CD764" i="1"/>
  <c r="CD762" i="1"/>
  <c r="CD760" i="1"/>
  <c r="CD756" i="1"/>
  <c r="CD754" i="1"/>
  <c r="CD750" i="1"/>
  <c r="CD748" i="1"/>
  <c r="CD746" i="1"/>
  <c r="CD744" i="1"/>
  <c r="CD712" i="1"/>
  <c r="CD706" i="1"/>
  <c r="CD694" i="1"/>
  <c r="CD688" i="1"/>
  <c r="CD672" i="1"/>
  <c r="CD668" i="1"/>
  <c r="CD662" i="1"/>
  <c r="CD658" i="1"/>
  <c r="CD656" i="1"/>
  <c r="CD654" i="1"/>
  <c r="CD650" i="1"/>
  <c r="CD648" i="1"/>
  <c r="CD644" i="1"/>
  <c r="CD638" i="1"/>
  <c r="CD636" i="1"/>
  <c r="CD634" i="1"/>
  <c r="CD628" i="1"/>
  <c r="CD626" i="1"/>
  <c r="CD624" i="1"/>
  <c r="CD620" i="1"/>
  <c r="CD618" i="1"/>
  <c r="CD616" i="1"/>
  <c r="CD608" i="1"/>
  <c r="CD606" i="1"/>
  <c r="CD594" i="1"/>
  <c r="CD590" i="1"/>
  <c r="CD582" i="1"/>
  <c r="CD576" i="1"/>
  <c r="CD570" i="1"/>
  <c r="CD568" i="1"/>
  <c r="CD564" i="1"/>
  <c r="CD562" i="1"/>
  <c r="CD560" i="1"/>
  <c r="CD558" i="1"/>
  <c r="CD550" i="1"/>
  <c r="CD548" i="1"/>
  <c r="CD540" i="1"/>
  <c r="CD538" i="1"/>
  <c r="CD536" i="1"/>
  <c r="CD534" i="1"/>
  <c r="CD532" i="1"/>
  <c r="CD528" i="1"/>
  <c r="CD508" i="1"/>
  <c r="CD498" i="1"/>
  <c r="CD494" i="1"/>
  <c r="CD492" i="1"/>
  <c r="CD490" i="1"/>
  <c r="CD482" i="1"/>
  <c r="CD480" i="1"/>
  <c r="CD476" i="1"/>
  <c r="CD468" i="1"/>
  <c r="CD466" i="1"/>
  <c r="CD442" i="1"/>
  <c r="CD440" i="1"/>
  <c r="CD436" i="1"/>
  <c r="CD420" i="1"/>
  <c r="CD416" i="1"/>
  <c r="CD398" i="1"/>
  <c r="CD396" i="1"/>
  <c r="CD392" i="1"/>
  <c r="CD390" i="1"/>
  <c r="CD386" i="1"/>
  <c r="CD374" i="1"/>
  <c r="CD372" i="1"/>
  <c r="CD370" i="1"/>
  <c r="CD368" i="1"/>
  <c r="CD364" i="1"/>
  <c r="CD358" i="1"/>
  <c r="CD356" i="1"/>
  <c r="CD354" i="1"/>
  <c r="CD352" i="1"/>
  <c r="CD350" i="1"/>
  <c r="CD346" i="1"/>
  <c r="CD342" i="1"/>
  <c r="CD340" i="1"/>
  <c r="CD334" i="1"/>
  <c r="CD328" i="1"/>
  <c r="CD326" i="1"/>
  <c r="CD322" i="1"/>
  <c r="CD318" i="1"/>
  <c r="CD314" i="1"/>
  <c r="CD310" i="1"/>
  <c r="CD306" i="1"/>
  <c r="CD302" i="1"/>
  <c r="CD298" i="1"/>
  <c r="CD290" i="1"/>
  <c r="CD288" i="1"/>
  <c r="CD286" i="1"/>
  <c r="CD284" i="1"/>
  <c r="CD274" i="1"/>
  <c r="CD268" i="1"/>
  <c r="CD266" i="1"/>
  <c r="CD262" i="1"/>
  <c r="CD260" i="1"/>
  <c r="CD258" i="1"/>
  <c r="CD256" i="1"/>
  <c r="CD250" i="1"/>
  <c r="CD246" i="1"/>
  <c r="CD242" i="1"/>
  <c r="CD240" i="1"/>
  <c r="CD238" i="1"/>
  <c r="CD236" i="1"/>
  <c r="CD234" i="1"/>
  <c r="CD232" i="1"/>
  <c r="CD222" i="1"/>
  <c r="CD218" i="1"/>
  <c r="CD208" i="1"/>
  <c r="CD202" i="1"/>
  <c r="CD200" i="1"/>
  <c r="CD198" i="1"/>
  <c r="CD196" i="1"/>
  <c r="CD188" i="1"/>
  <c r="CD186" i="1"/>
  <c r="CD180" i="1"/>
  <c r="CD172" i="1"/>
  <c r="CD170" i="1"/>
  <c r="CD164" i="1"/>
  <c r="CD162" i="1"/>
  <c r="CD160" i="1"/>
  <c r="CD158" i="1"/>
  <c r="CD154" i="1"/>
  <c r="CD150" i="1"/>
  <c r="CD148" i="1"/>
  <c r="CD146" i="1"/>
  <c r="CD138" i="1"/>
  <c r="CD136" i="1"/>
  <c r="CD128" i="1"/>
  <c r="CD96" i="1"/>
  <c r="CD62" i="1"/>
  <c r="CD50" i="1"/>
  <c r="CD48" i="1"/>
  <c r="CD46" i="1"/>
  <c r="CD40" i="1"/>
  <c r="CD32" i="1"/>
  <c r="CD30" i="1"/>
  <c r="CD26" i="1"/>
  <c r="CD18" i="1"/>
  <c r="CD10" i="1"/>
  <c r="CD8" i="1"/>
  <c r="CD6" i="1"/>
  <c r="CD4" i="1"/>
  <c r="E2" i="2"/>
  <c r="CD927" i="1"/>
  <c r="CD925" i="1"/>
  <c r="CD921" i="1"/>
  <c r="CD919" i="1"/>
  <c r="CD917" i="1"/>
  <c r="CD915" i="1"/>
  <c r="CD913" i="1"/>
  <c r="CD911" i="1"/>
  <c r="CD907" i="1"/>
  <c r="CD905" i="1"/>
  <c r="CD903" i="1"/>
  <c r="CD901" i="1"/>
  <c r="CD899" i="1"/>
  <c r="CD895" i="1"/>
  <c r="CD893" i="1"/>
  <c r="CD891" i="1"/>
  <c r="CD889" i="1"/>
  <c r="CD887" i="1"/>
  <c r="CD885" i="1"/>
  <c r="CD883" i="1"/>
  <c r="CD881" i="1"/>
  <c r="CD879" i="1"/>
  <c r="CD877" i="1"/>
  <c r="CD871" i="1"/>
  <c r="CD869" i="1"/>
  <c r="CD865" i="1"/>
  <c r="CD861" i="1"/>
  <c r="CD859" i="1"/>
  <c r="CD857" i="1"/>
  <c r="CD855" i="1"/>
  <c r="CD853" i="1"/>
  <c r="CD851" i="1"/>
  <c r="CD849" i="1"/>
  <c r="CD847" i="1"/>
  <c r="CD845" i="1"/>
  <c r="CD841" i="1"/>
  <c r="CD839" i="1"/>
  <c r="CD837" i="1"/>
  <c r="CD835" i="1"/>
  <c r="CD833" i="1"/>
  <c r="CD825" i="1"/>
  <c r="CD823" i="1"/>
  <c r="CD821" i="1"/>
  <c r="CD819" i="1"/>
  <c r="CD817" i="1"/>
  <c r="CD815" i="1"/>
  <c r="CD813" i="1"/>
  <c r="CD811" i="1"/>
  <c r="CD807" i="1"/>
  <c r="CD803" i="1"/>
  <c r="CD801" i="1"/>
  <c r="CD799" i="1"/>
  <c r="CD791" i="1"/>
  <c r="CD779" i="1"/>
  <c r="CD777" i="1"/>
  <c r="CD773" i="1"/>
  <c r="CD771" i="1"/>
  <c r="CD767" i="1"/>
  <c r="CD751" i="1"/>
  <c r="CD747" i="1"/>
  <c r="CD741" i="1"/>
  <c r="CD739" i="1"/>
  <c r="CD737" i="1"/>
  <c r="CD735" i="1"/>
  <c r="CD733" i="1"/>
  <c r="CD731" i="1"/>
  <c r="CD729" i="1"/>
  <c r="CD727" i="1"/>
  <c r="CD725" i="1"/>
  <c r="CD721" i="1"/>
  <c r="CD719" i="1"/>
  <c r="CD717" i="1"/>
  <c r="CD715" i="1"/>
  <c r="CD711" i="1"/>
  <c r="CD709" i="1"/>
  <c r="CD707" i="1"/>
  <c r="CD705" i="1"/>
  <c r="CD697" i="1"/>
  <c r="CD928" i="1"/>
  <c r="CD926" i="1"/>
  <c r="CD924" i="1"/>
  <c r="CD922" i="1"/>
  <c r="CD920" i="1"/>
  <c r="CD918" i="1"/>
  <c r="CD916" i="1"/>
  <c r="CD914" i="1"/>
  <c r="CD912" i="1"/>
  <c r="CD910" i="1"/>
  <c r="CD908" i="1"/>
  <c r="CD906" i="1"/>
  <c r="CD904" i="1"/>
  <c r="CD902" i="1"/>
  <c r="CD900" i="1"/>
  <c r="CD898" i="1"/>
  <c r="CD896" i="1"/>
  <c r="CD894" i="1"/>
  <c r="CD892" i="1"/>
  <c r="CD890" i="1"/>
  <c r="CD888" i="1"/>
  <c r="CD886" i="1"/>
  <c r="CD884" i="1"/>
  <c r="CD882" i="1"/>
  <c r="CD880" i="1"/>
  <c r="CD878" i="1"/>
  <c r="CD876" i="1"/>
  <c r="CD874" i="1"/>
  <c r="CD872" i="1"/>
  <c r="CD870" i="1"/>
  <c r="CD868" i="1"/>
  <c r="CD866" i="1"/>
  <c r="CD864" i="1"/>
  <c r="CD862" i="1"/>
  <c r="CD860" i="1"/>
  <c r="CD858" i="1"/>
  <c r="CD856" i="1"/>
  <c r="CD854" i="1"/>
  <c r="CD850" i="1"/>
  <c r="CD848" i="1"/>
  <c r="CD846" i="1"/>
  <c r="CD842" i="1"/>
  <c r="CD838" i="1"/>
  <c r="CD836" i="1"/>
  <c r="CD834" i="1"/>
  <c r="CD832" i="1"/>
  <c r="CD826" i="1"/>
  <c r="CD824" i="1"/>
  <c r="CD822" i="1"/>
  <c r="CD820" i="1"/>
  <c r="CD818" i="1"/>
  <c r="CD816" i="1"/>
  <c r="CD814" i="1"/>
  <c r="CD812" i="1"/>
  <c r="CD810" i="1"/>
  <c r="CD808" i="1"/>
  <c r="CD806" i="1"/>
  <c r="CD804" i="1"/>
  <c r="CD802" i="1"/>
  <c r="CD796" i="1"/>
  <c r="CD786" i="1"/>
  <c r="CD784" i="1"/>
  <c r="CD782" i="1"/>
  <c r="CD780" i="1"/>
  <c r="CD778" i="1"/>
  <c r="CD776" i="1"/>
  <c r="CD774" i="1"/>
  <c r="CD772" i="1"/>
  <c r="CD768" i="1"/>
  <c r="CD758" i="1"/>
  <c r="CD752" i="1"/>
  <c r="CD742" i="1"/>
  <c r="CD740" i="1"/>
  <c r="CD738" i="1"/>
  <c r="CD736" i="1"/>
  <c r="CD734" i="1"/>
  <c r="CD732" i="1"/>
  <c r="CD730" i="1"/>
  <c r="CD728" i="1"/>
  <c r="CD726" i="1"/>
  <c r="CD724" i="1"/>
  <c r="CD722" i="1"/>
  <c r="CD720" i="1"/>
  <c r="CD718" i="1"/>
  <c r="CD716" i="1"/>
  <c r="CD714" i="1"/>
  <c r="CD710" i="1"/>
  <c r="CD708" i="1"/>
  <c r="CD704" i="1"/>
  <c r="CD702" i="1"/>
  <c r="CD700" i="1"/>
  <c r="CD698" i="1"/>
  <c r="CD696" i="1"/>
  <c r="CD691" i="1"/>
  <c r="CD687" i="1"/>
  <c r="CD681" i="1"/>
  <c r="CD677" i="1"/>
  <c r="CD671" i="1"/>
  <c r="CD669" i="1"/>
  <c r="CD663" i="1"/>
  <c r="CD661" i="1"/>
  <c r="CD647" i="1"/>
  <c r="CD641" i="1"/>
  <c r="CD631" i="1"/>
  <c r="CD629" i="1"/>
  <c r="CD623" i="1"/>
  <c r="CD619" i="1"/>
  <c r="CD615" i="1"/>
  <c r="CD613" i="1"/>
  <c r="CD611" i="1"/>
  <c r="CD607" i="1"/>
  <c r="CD603" i="1"/>
  <c r="CD601" i="1"/>
  <c r="CD597" i="1"/>
  <c r="CD595" i="1"/>
  <c r="CD591" i="1"/>
  <c r="CD587" i="1"/>
  <c r="CD583" i="1"/>
  <c r="CD577" i="1"/>
  <c r="CD573" i="1"/>
  <c r="CD563" i="1"/>
  <c r="CD557" i="1"/>
  <c r="CD553" i="1"/>
  <c r="CD551" i="1"/>
  <c r="CD549" i="1"/>
  <c r="CD545" i="1"/>
  <c r="CD541" i="1"/>
  <c r="CD539" i="1"/>
  <c r="CD537" i="1"/>
  <c r="CD535" i="1"/>
  <c r="CD529" i="1"/>
  <c r="CD527" i="1"/>
  <c r="CD525" i="1"/>
  <c r="CD523" i="1"/>
  <c r="CD519" i="1"/>
  <c r="CD515" i="1"/>
  <c r="CD511" i="1"/>
  <c r="CD509" i="1"/>
  <c r="CD507" i="1"/>
  <c r="CD503" i="1"/>
  <c r="CD499" i="1"/>
  <c r="CD491" i="1"/>
  <c r="CD489" i="1"/>
  <c r="CD487" i="1"/>
  <c r="CD481" i="1"/>
  <c r="CD479" i="1"/>
  <c r="CD477" i="1"/>
  <c r="CD473" i="1"/>
  <c r="CD471" i="1"/>
  <c r="CD469" i="1"/>
  <c r="CD467" i="1"/>
  <c r="CD465" i="1"/>
  <c r="CD461" i="1"/>
  <c r="CD459" i="1"/>
  <c r="CD453" i="1"/>
  <c r="CD449" i="1"/>
  <c r="CD447" i="1"/>
  <c r="CD445" i="1"/>
  <c r="CD443" i="1"/>
  <c r="CD441" i="1"/>
  <c r="CD439" i="1"/>
  <c r="CD437" i="1"/>
  <c r="CD431" i="1"/>
  <c r="CD429" i="1"/>
  <c r="CD425" i="1"/>
  <c r="CD423" i="1"/>
  <c r="CD421" i="1"/>
  <c r="CD417" i="1"/>
  <c r="CD413" i="1"/>
  <c r="CD411" i="1"/>
  <c r="CD405" i="1"/>
  <c r="CD403" i="1"/>
  <c r="CD401" i="1"/>
  <c r="CD395" i="1"/>
  <c r="CD389" i="1"/>
  <c r="CD387" i="1"/>
  <c r="CD385" i="1"/>
  <c r="CD383" i="1"/>
  <c r="CD379" i="1"/>
  <c r="CD377" i="1"/>
  <c r="CD373" i="1"/>
  <c r="CD367" i="1"/>
  <c r="CD359" i="1"/>
  <c r="CD357" i="1"/>
  <c r="CD353" i="1"/>
  <c r="CD351" i="1"/>
  <c r="CD343" i="1"/>
  <c r="CD341" i="1"/>
  <c r="CD339" i="1"/>
  <c r="CD337" i="1"/>
  <c r="CD335" i="1"/>
  <c r="CD333" i="1"/>
  <c r="CD331" i="1"/>
  <c r="CD329" i="1"/>
  <c r="CD325" i="1"/>
  <c r="CD323" i="1"/>
  <c r="CD319" i="1"/>
  <c r="CD317" i="1"/>
  <c r="CD315" i="1"/>
  <c r="CD311" i="1"/>
  <c r="CD309" i="1"/>
  <c r="CD303" i="1"/>
  <c r="CD301" i="1"/>
  <c r="CD297" i="1"/>
  <c r="CD293" i="1"/>
  <c r="CD291" i="1"/>
  <c r="CD287" i="1"/>
  <c r="CD281" i="1"/>
  <c r="CD277" i="1"/>
  <c r="CD275" i="1"/>
  <c r="CD271" i="1"/>
  <c r="CD263" i="1"/>
  <c r="CD257" i="1"/>
  <c r="CD253" i="1"/>
  <c r="CD249" i="1"/>
  <c r="CD243" i="1"/>
  <c r="CD241" i="1"/>
  <c r="CD239" i="1"/>
  <c r="CD237" i="1"/>
  <c r="CD227" i="1"/>
  <c r="CD217" i="1"/>
  <c r="CD215" i="1"/>
  <c r="CD213" i="1"/>
  <c r="CD211" i="1"/>
  <c r="CD207" i="1"/>
  <c r="CD205" i="1"/>
  <c r="CD203" i="1"/>
  <c r="CD193" i="1"/>
  <c r="CD185" i="1"/>
  <c r="CD183" i="1"/>
  <c r="CD179" i="1"/>
  <c r="CD177" i="1"/>
  <c r="CD169" i="1"/>
  <c r="CD167" i="1"/>
  <c r="CD165" i="1"/>
  <c r="CD159" i="1"/>
  <c r="CD155" i="1"/>
  <c r="CD153" i="1"/>
  <c r="CD143" i="1"/>
  <c r="CD141" i="1"/>
  <c r="CD137" i="1"/>
  <c r="CD135" i="1"/>
  <c r="CD133" i="1"/>
  <c r="CD129" i="1"/>
  <c r="CD125" i="1"/>
  <c r="CD123" i="1"/>
  <c r="CD121" i="1"/>
  <c r="CD119" i="1"/>
  <c r="CD117" i="1"/>
  <c r="CD115" i="1"/>
  <c r="CD113" i="1"/>
  <c r="CD111" i="1"/>
  <c r="CD109" i="1"/>
  <c r="CD107" i="1"/>
  <c r="CD105" i="1"/>
  <c r="CD103" i="1"/>
  <c r="CD101" i="1"/>
  <c r="CD99" i="1"/>
  <c r="CD97" i="1"/>
  <c r="CD93" i="1"/>
  <c r="CD91" i="1"/>
  <c r="CD89" i="1"/>
  <c r="CD87" i="1"/>
  <c r="CD85" i="1"/>
  <c r="CD83" i="1"/>
  <c r="CD81" i="1"/>
  <c r="CD79" i="1"/>
  <c r="CD75" i="1"/>
  <c r="CD73" i="1"/>
  <c r="CD71" i="1"/>
  <c r="CD69" i="1"/>
  <c r="CD67" i="1"/>
  <c r="CD65" i="1"/>
  <c r="CD61" i="1"/>
  <c r="CD57" i="1"/>
  <c r="CD55" i="1"/>
  <c r="CD53" i="1"/>
  <c r="CD51" i="1"/>
  <c r="CD45" i="1"/>
  <c r="CD43" i="1"/>
  <c r="CD41" i="1"/>
  <c r="CD37" i="1"/>
  <c r="CD35" i="1"/>
  <c r="CD33" i="1"/>
  <c r="CD27" i="1"/>
  <c r="CD25" i="1"/>
  <c r="CD23" i="1"/>
  <c r="CD21" i="1"/>
  <c r="CD19" i="1"/>
  <c r="CD17" i="1"/>
  <c r="CD15" i="1"/>
  <c r="CD692" i="1"/>
  <c r="CD690" i="1"/>
  <c r="CD686" i="1"/>
  <c r="CD684" i="1"/>
  <c r="CD682" i="1"/>
  <c r="CD680" i="1"/>
  <c r="CD678" i="1"/>
  <c r="CD676" i="1"/>
  <c r="CD674" i="1"/>
  <c r="CD670" i="1"/>
  <c r="CD666" i="1"/>
  <c r="CD664" i="1"/>
  <c r="CD660" i="1"/>
  <c r="CD652" i="1"/>
  <c r="CD646" i="1"/>
  <c r="CD642" i="1"/>
  <c r="CD640" i="1"/>
  <c r="CD632" i="1"/>
  <c r="CD630" i="1"/>
  <c r="CD622" i="1"/>
  <c r="CD614" i="1"/>
  <c r="CD612" i="1"/>
  <c r="CD610" i="1"/>
  <c r="CD604" i="1"/>
  <c r="CD602" i="1"/>
  <c r="CD600" i="1"/>
  <c r="CD598" i="1"/>
  <c r="CD596" i="1"/>
  <c r="CD592" i="1"/>
  <c r="CD588" i="1"/>
  <c r="CD586" i="1"/>
  <c r="CD584" i="1"/>
  <c r="CD580" i="1"/>
  <c r="CD578" i="1"/>
  <c r="CD574" i="1"/>
  <c r="CD572" i="1"/>
  <c r="CD566" i="1"/>
  <c r="CD556" i="1"/>
  <c r="CD554" i="1"/>
  <c r="CD552" i="1"/>
  <c r="CD546" i="1"/>
  <c r="CD544" i="1"/>
  <c r="CD542" i="1"/>
  <c r="CD530" i="1"/>
  <c r="CD526" i="1"/>
  <c r="CD524" i="1"/>
  <c r="CD522" i="1"/>
  <c r="CD520" i="1"/>
  <c r="CD518" i="1"/>
  <c r="CD516" i="1"/>
  <c r="CD514" i="1"/>
  <c r="CD512" i="1"/>
  <c r="CD510" i="1"/>
  <c r="CD506" i="1"/>
  <c r="CD504" i="1"/>
  <c r="CD502" i="1"/>
  <c r="CD500" i="1"/>
  <c r="CD496" i="1"/>
  <c r="CD488" i="1"/>
  <c r="CD486" i="1"/>
  <c r="CD484" i="1"/>
  <c r="CD478" i="1"/>
  <c r="CD474" i="1"/>
  <c r="CD472" i="1"/>
  <c r="CD470" i="1"/>
  <c r="CD464" i="1"/>
  <c r="CD462" i="1"/>
  <c r="CD460" i="1"/>
  <c r="CD458" i="1"/>
  <c r="CD456" i="1"/>
  <c r="CD454" i="1"/>
  <c r="CD452" i="1"/>
  <c r="CD450" i="1"/>
  <c r="CD448" i="1"/>
  <c r="CD446" i="1"/>
  <c r="CD444" i="1"/>
  <c r="CD438" i="1"/>
  <c r="CD434" i="1"/>
  <c r="CD432" i="1"/>
  <c r="CD430" i="1"/>
  <c r="CD428" i="1"/>
  <c r="CD426" i="1"/>
  <c r="CD424" i="1"/>
  <c r="CD422" i="1"/>
  <c r="CD418" i="1"/>
  <c r="CD414" i="1"/>
  <c r="CD412" i="1"/>
  <c r="CD410" i="1"/>
  <c r="CD408" i="1"/>
  <c r="CD406" i="1"/>
  <c r="CD404" i="1"/>
  <c r="CD402" i="1"/>
  <c r="CD400" i="1"/>
  <c r="CD394" i="1"/>
  <c r="CD388" i="1"/>
  <c r="CD384" i="1"/>
  <c r="CD382" i="1"/>
  <c r="CD380" i="1"/>
  <c r="CD378" i="1"/>
  <c r="CD376" i="1"/>
  <c r="CD366" i="1"/>
  <c r="CD362" i="1"/>
  <c r="CD360" i="1"/>
  <c r="CD348" i="1"/>
  <c r="CD344" i="1"/>
  <c r="CD338" i="1"/>
  <c r="CD336" i="1"/>
  <c r="CD332" i="1"/>
  <c r="CD330" i="1"/>
  <c r="CD324" i="1"/>
  <c r="CD320" i="1"/>
  <c r="CD316" i="1"/>
  <c r="CD312" i="1"/>
  <c r="CD308" i="1"/>
  <c r="CD304" i="1"/>
  <c r="CD300" i="1"/>
  <c r="CD296" i="1"/>
  <c r="CD294" i="1"/>
  <c r="CD292" i="1"/>
  <c r="CD282" i="1"/>
  <c r="CD280" i="1"/>
  <c r="CD278" i="1"/>
  <c r="CD276" i="1"/>
  <c r="CD272" i="1"/>
  <c r="CD270" i="1"/>
  <c r="CD264" i="1"/>
  <c r="CD254" i="1"/>
  <c r="CD252" i="1"/>
  <c r="CD248" i="1"/>
  <c r="CD244" i="1"/>
  <c r="CD230" i="1"/>
  <c r="CD228" i="1"/>
  <c r="CD226" i="1"/>
  <c r="CD224" i="1"/>
  <c r="CD220" i="1"/>
  <c r="CD216" i="1"/>
  <c r="CD214" i="1"/>
  <c r="CD212" i="1"/>
  <c r="CD210" i="1"/>
  <c r="CD206" i="1"/>
  <c r="CD204" i="1"/>
  <c r="CD194" i="1"/>
  <c r="CD192" i="1"/>
  <c r="CD190" i="1"/>
  <c r="CD184" i="1"/>
  <c r="CD182" i="1"/>
  <c r="CD178" i="1"/>
  <c r="CD176" i="1"/>
  <c r="CD174" i="1"/>
  <c r="CD168" i="1"/>
  <c r="CD166" i="1"/>
  <c r="CD156" i="1"/>
  <c r="CD152" i="1"/>
  <c r="CD144" i="1"/>
  <c r="CD142" i="1"/>
  <c r="CD140" i="1"/>
  <c r="CD134" i="1"/>
  <c r="CD132" i="1"/>
  <c r="CD130" i="1"/>
  <c r="CD126" i="1"/>
  <c r="CD124" i="1"/>
  <c r="CD122" i="1"/>
  <c r="CD120" i="1"/>
  <c r="CD118" i="1"/>
  <c r="CD116" i="1"/>
  <c r="CD114" i="1"/>
  <c r="CD112" i="1"/>
  <c r="CD110" i="1"/>
  <c r="CD108" i="1"/>
  <c r="CD106" i="1"/>
  <c r="CD104" i="1"/>
  <c r="CD102" i="1"/>
  <c r="CD100" i="1"/>
  <c r="CD98" i="1"/>
  <c r="CD94" i="1"/>
  <c r="CD92" i="1"/>
  <c r="CD90" i="1"/>
  <c r="CD88" i="1"/>
  <c r="CD86" i="1"/>
  <c r="CD84" i="1"/>
  <c r="CD82" i="1"/>
  <c r="CD80" i="1"/>
  <c r="CD78" i="1"/>
  <c r="CD76" i="1"/>
  <c r="CD74" i="1"/>
  <c r="CD72" i="1"/>
  <c r="CD70" i="1"/>
  <c r="CD68" i="1"/>
  <c r="CD66" i="1"/>
  <c r="CD64" i="1"/>
  <c r="CD60" i="1"/>
  <c r="CD58" i="1"/>
  <c r="CD56" i="1"/>
  <c r="CD54" i="1"/>
  <c r="CD52" i="1"/>
  <c r="CD44" i="1"/>
  <c r="CD42" i="1"/>
  <c r="CD38" i="1"/>
  <c r="CD36" i="1"/>
  <c r="CD34" i="1"/>
  <c r="CD28" i="1"/>
  <c r="CD24" i="1"/>
  <c r="CD22" i="1"/>
  <c r="CD20" i="1"/>
  <c r="CD16" i="1"/>
  <c r="CD14" i="1"/>
  <c r="CD12" i="1"/>
  <c r="CD2" i="1"/>
  <c r="CD13" i="1"/>
  <c r="CD11" i="1"/>
  <c r="CD9" i="1"/>
  <c r="CD5" i="1"/>
  <c r="CD3" i="1"/>
  <c r="C4" i="2" l="1"/>
  <c r="D4" i="2"/>
  <c r="C5" i="2"/>
  <c r="C6" i="2" s="1"/>
  <c r="D3" i="2"/>
  <c r="D5" i="2" s="1"/>
  <c r="D6" i="2" s="1"/>
  <c r="E4" i="2"/>
  <c r="E3" i="2"/>
  <c r="F2" i="2"/>
  <c r="E5" i="2" l="1"/>
  <c r="E6" i="2" s="1"/>
  <c r="F4" i="2"/>
  <c r="F3" i="2"/>
  <c r="G2" i="2"/>
  <c r="F5" i="2" l="1"/>
  <c r="F6" i="2" s="1"/>
  <c r="G4" i="2"/>
  <c r="G3" i="2"/>
  <c r="G5" i="2" s="1"/>
  <c r="H2" i="2"/>
  <c r="H4" i="2" l="1"/>
  <c r="H3" i="2"/>
  <c r="H5" i="2" s="1"/>
  <c r="G6" i="2"/>
  <c r="I2" i="2"/>
  <c r="I4" i="2" l="1"/>
  <c r="I3" i="2"/>
  <c r="I5" i="2" s="1"/>
  <c r="J2" i="2"/>
  <c r="H6" i="2"/>
  <c r="J4" i="2" l="1"/>
  <c r="J3" i="2"/>
  <c r="J5" i="2" s="1"/>
  <c r="I6" i="2"/>
  <c r="K2" i="2"/>
  <c r="K4" i="2" l="1"/>
  <c r="K3" i="2"/>
  <c r="K5" i="2" s="1"/>
  <c r="L2" i="2"/>
  <c r="J6" i="2"/>
  <c r="L4" i="2" l="1"/>
  <c r="L3" i="2"/>
  <c r="K6" i="2"/>
  <c r="M2" i="2"/>
  <c r="L5" i="2" l="1"/>
  <c r="L6" i="2" s="1"/>
  <c r="M4" i="2"/>
  <c r="M3" i="2"/>
  <c r="M5" i="2" s="1"/>
  <c r="N2" i="2"/>
  <c r="N4" i="2" l="1"/>
  <c r="N3" i="2"/>
  <c r="N5" i="2" s="1"/>
  <c r="M6" i="2"/>
  <c r="N6" i="2" l="1"/>
</calcChain>
</file>

<file path=xl/sharedStrings.xml><?xml version="1.0" encoding="utf-8"?>
<sst xmlns="http://schemas.openxmlformats.org/spreadsheetml/2006/main" count="115" uniqueCount="62">
  <si>
    <t>PSA - Date fin</t>
  </si>
  <si>
    <t>PSB - Date fin</t>
  </si>
  <si>
    <t>RU - Date fin</t>
  </si>
  <si>
    <t>RdP - Date - Lancement projet</t>
  </si>
  <si>
    <t>RdP - Statut - Lancement projet</t>
  </si>
  <si>
    <t>RdP - Date - Lancement EO</t>
  </si>
  <si>
    <t>RdP - Statut - Lancement EO</t>
  </si>
  <si>
    <t>RdP - Date - Lancement RO</t>
  </si>
  <si>
    <t>RdP - Statut - Lancement RO</t>
  </si>
  <si>
    <t>RdP - Date - Lancement PSA</t>
  </si>
  <si>
    <t>RdP - Statut - Lancement PSA</t>
  </si>
  <si>
    <t>RdP - Date - Bilan PSA</t>
  </si>
  <si>
    <t>RdP - Statut - Bilan PSA</t>
  </si>
  <si>
    <t>RdP - Date - Bilan PSB</t>
  </si>
  <si>
    <t>RdP - Statut - Bilan PSB</t>
  </si>
  <si>
    <t>RdP - Date - Bilan RU</t>
  </si>
  <si>
    <t>RdP - Statut - Bilan RU</t>
  </si>
  <si>
    <t>LP - Nb K1</t>
  </si>
  <si>
    <t>LP - Nb K10</t>
  </si>
  <si>
    <t>LP - Nb K50</t>
  </si>
  <si>
    <t>LP - Nb K200</t>
  </si>
  <si>
    <t>DPP - Nb K1</t>
  </si>
  <si>
    <t>DPP - Nb K10</t>
  </si>
  <si>
    <t>DPP - Nb K50</t>
  </si>
  <si>
    <t>DPP - Nb K200</t>
  </si>
  <si>
    <t>PI - Nb K1</t>
  </si>
  <si>
    <t>PI - Nb K10</t>
  </si>
  <si>
    <t>PI - Nb K50</t>
  </si>
  <si>
    <t>PI - Nb K200</t>
  </si>
  <si>
    <t>RO - Nb K1</t>
  </si>
  <si>
    <t>RO - Nb K10</t>
  </si>
  <si>
    <t>RO - Nb K50</t>
  </si>
  <si>
    <t>RO - Nb K200</t>
  </si>
  <si>
    <t>PSA - Nb K1</t>
  </si>
  <si>
    <t>PSA - Nb K10</t>
  </si>
  <si>
    <t>PSA - Nb K50</t>
  </si>
  <si>
    <t>PSA - Nb K200</t>
  </si>
  <si>
    <t>Risk max avant PSA</t>
  </si>
  <si>
    <t>Risk PSA</t>
  </si>
  <si>
    <t>Risk levé avant PSA</t>
  </si>
  <si>
    <t xml:space="preserve">Ajustement pour Année Fiscale </t>
  </si>
  <si>
    <t>Pas de risque</t>
  </si>
  <si>
    <t>Risques non Levés</t>
  </si>
  <si>
    <t>Risques Levés</t>
  </si>
  <si>
    <t>TOTAL</t>
  </si>
  <si>
    <t>FY</t>
  </si>
  <si>
    <t>Grand Total</t>
  </si>
  <si>
    <t>2014</t>
  </si>
  <si>
    <t>2015</t>
  </si>
  <si>
    <t>juil</t>
  </si>
  <si>
    <t>janv</t>
  </si>
  <si>
    <t>mars</t>
  </si>
  <si>
    <t>juin</t>
  </si>
  <si>
    <t>déc</t>
  </si>
  <si>
    <t>févr</t>
  </si>
  <si>
    <t>avr</t>
  </si>
  <si>
    <t>sept</t>
  </si>
  <si>
    <t>Count of Risk levé avant PSA</t>
  </si>
  <si>
    <t>Risques non levés</t>
  </si>
  <si>
    <t>Years</t>
  </si>
  <si>
    <t>Risk levé avant PSA2</t>
  </si>
  <si>
    <t>TCD issu du tableau en feuille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</si>
</sst>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mmmm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22" fontId="0" fillId="0" borderId="0" xfId="0" applyNumberFormat="1"/>
    <xf numFmtId="14" fontId="0" fillId="0" borderId="0" xfId="0" applyNumberFormat="1"/>
    <xf numFmtId="17" fontId="0" fillId="0" borderId="0" xfId="0" applyNumberFormat="1"/>
    <xf numFmtId="0" fontId="0" fillId="0" borderId="0" xfId="0" applyAlignment="1">
      <alignment wrapText="1"/>
    </xf>
    <xf numFmtId="9" fontId="0" fillId="0" borderId="0" xfId="1" applyFont="1"/>
    <xf numFmtId="164" fontId="0" fillId="0" borderId="0" xfId="0" applyNumberFormat="1"/>
    <xf numFmtId="1" fontId="2" fillId="2" borderId="1" xfId="0" applyNumberFormat="1" applyFont="1" applyFill="1" applyBorder="1" applyAlignment="1">
      <alignment horizontal="center"/>
    </xf>
    <xf numFmtId="0" fontId="3" fillId="0" borderId="0" xfId="0" applyFont="1"/>
    <xf numFmtId="0" fontId="3" fillId="0" borderId="2" xfId="0" applyFont="1" applyBorder="1" applyAlignment="1">
      <alignment horizontal="center"/>
    </xf>
    <xf numFmtId="0" fontId="3" fillId="3" borderId="3" xfId="0" applyFont="1" applyFill="1" applyBorder="1" applyAlignment="1">
      <alignment horizontal="centerContinuous"/>
    </xf>
    <xf numFmtId="0" fontId="3" fillId="3" borderId="2" xfId="0" applyFont="1" applyFill="1" applyBorder="1" applyAlignment="1">
      <alignment horizontal="centerContinuous"/>
    </xf>
    <xf numFmtId="0" fontId="3" fillId="3" borderId="4" xfId="0" applyFont="1" applyFill="1" applyBorder="1" applyAlignment="1">
      <alignment horizontal="centerContinuous"/>
    </xf>
    <xf numFmtId="0" fontId="3" fillId="0" borderId="1" xfId="0" applyFont="1" applyBorder="1"/>
    <xf numFmtId="165" fontId="2" fillId="0" borderId="1" xfId="0" applyNumberFormat="1" applyFont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9" fontId="2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right"/>
    </xf>
    <xf numFmtId="0" fontId="0" fillId="0" borderId="0" xfId="0" pivotButton="1"/>
    <xf numFmtId="0" fontId="0" fillId="0" borderId="0" xfId="0" applyNumberFormat="1"/>
    <xf numFmtId="0" fontId="4" fillId="0" borderId="0" xfId="0" applyFont="1"/>
  </cellXfs>
  <cellStyles count="2">
    <cellStyle name="Normal" xfId="0" builtinId="0"/>
    <cellStyle name="Percent" xfId="1" builtinId="5"/>
  </cellStyles>
  <dxfs count="3">
    <dxf>
      <numFmt numFmtId="27" formatCode="dd/mm/yyyy\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64" formatCode="dd/mm/yy;@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Aide%20macro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hor" refreshedDate="42110.448640856484" createdVersion="5" refreshedVersion="5" minRefreshableVersion="3" recordCount="927">
  <cacheSource type="worksheet">
    <worksheetSource name="Table1" r:id="rId2"/>
  </cacheSource>
  <cacheFields count="42">
    <cacheField name="PSA - Date fin" numFmtId="164">
      <sharedItems containsNonDate="0" containsDate="1" containsString="0" containsBlank="1" minDate="1998-07-06T00:00:00" maxDate="2015-03-20T10:17:48" count="229">
        <m/>
        <d v="2014-06-27T08:36:38"/>
        <d v="2014-06-27T08:37:58"/>
        <d v="2014-04-25T08:14:38"/>
        <d v="2014-04-25T08:26:56"/>
        <d v="2014-09-05T10:33:02"/>
        <d v="2014-04-25T10:21:28"/>
        <d v="2015-02-27T09:13:51"/>
        <d v="2014-07-25T08:16:11"/>
        <d v="2014-06-20T08:57:26"/>
        <d v="2014-04-25T10:23:45"/>
        <d v="2015-01-09T09:51:27"/>
        <d v="2014-02-21T09:49:06"/>
        <d v="2015-02-06T09:50:40"/>
        <d v="2014-04-11T09:24:10"/>
        <d v="2014-04-11T09:25:38"/>
        <d v="2015-03-20T10:17:48"/>
        <d v="2014-04-25T08:44:23"/>
        <d v="2014-04-25T10:21:27"/>
        <d v="2014-12-19T09:52:11"/>
        <d v="2015-03-06T10:17:27"/>
        <d v="1999-12-01T00:00:00"/>
        <d v="1999-12-02T00:00:00"/>
        <d v="2000-01-07T00:00:00"/>
        <d v="2000-02-03T00:00:00"/>
        <d v="2000-03-10T00:00:00"/>
        <d v="2000-03-23T00:00:00"/>
        <d v="2000-04-06T00:00:00"/>
        <d v="2000-04-13T00:00:00"/>
        <d v="2000-04-18T00:00:00"/>
        <d v="2000-04-20T00:00:00"/>
        <d v="2000-05-04T00:00:00"/>
        <d v="2000-05-11T00:00:00"/>
        <d v="2000-05-10T00:00:00"/>
        <d v="2000-05-25T00:00:00"/>
        <d v="2000-06-08T00:00:00"/>
        <d v="2000-06-15T00:00:00"/>
        <d v="2000-06-22T00:00:00"/>
        <d v="2000-07-06T00:00:00"/>
        <d v="2000-07-12T00:00:00"/>
        <d v="2000-07-19T00:00:00"/>
        <d v="2000-07-20T00:00:00"/>
        <d v="2000-08-30T00:00:00"/>
        <d v="2000-10-05T00:00:00"/>
        <d v="2000-10-12T00:00:00"/>
        <d v="2000-12-07T00:00:00"/>
        <d v="2000-12-22T00:00:00"/>
        <d v="2001-01-11T00:00:00"/>
        <d v="2001-01-18T00:00:00"/>
        <d v="2001-02-01T00:00:00"/>
        <d v="2001-01-31T00:00:00"/>
        <d v="2001-02-08T00:00:00"/>
        <d v="2001-02-19T00:00:00"/>
        <d v="2001-02-22T00:00:00"/>
        <d v="1999-01-18T00:00:00"/>
        <d v="2001-03-08T00:00:00"/>
        <d v="2001-03-16T00:00:00"/>
        <d v="1999-03-19T00:00:00"/>
        <d v="1999-06-17T00:00:00"/>
        <d v="1998-07-06T00:00:00"/>
        <d v="2000-12-21T00:00:00"/>
        <d v="2000-12-12T00:00:00"/>
        <d v="1999-03-22T00:00:00"/>
        <d v="1999-07-01T00:00:00"/>
        <d v="2001-03-01T00:00:00"/>
        <d v="2001-04-13T00:00:00"/>
        <d v="2001-05-25T00:00:00"/>
        <d v="2001-02-02T00:00:00"/>
        <d v="2001-06-07T00:00:00"/>
        <d v="2001-06-28T00:00:00"/>
        <d v="2001-07-26T00:00:00"/>
        <d v="2001-08-20T00:00:00"/>
        <d v="2001-09-12T00:00:00"/>
        <d v="2001-09-20T00:00:00"/>
        <d v="2001-09-18T00:00:00"/>
        <d v="2001-10-04T00:00:00"/>
        <d v="2001-10-11T00:00:00"/>
        <d v="2001-09-14T00:00:00"/>
        <d v="2001-10-19T00:00:00"/>
        <d v="2001-11-05T00:00:00"/>
        <d v="2001-11-22T00:00:00"/>
        <d v="2002-01-16T00:00:00"/>
        <d v="2002-01-18T00:00:00"/>
        <d v="2002-02-07T00:00:00"/>
        <d v="2002-02-14T00:00:00"/>
        <d v="2002-02-21T00:00:00"/>
        <d v="2002-02-26T00:00:00"/>
        <d v="2002-03-07T00:00:00"/>
        <d v="2002-03-15T00:00:00"/>
        <d v="2002-04-04T00:00:00"/>
        <d v="2002-04-25T00:00:00"/>
        <d v="2002-05-13T00:00:00"/>
        <d v="2002-05-16T00:00:00"/>
        <d v="2002-05-22T00:00:00"/>
        <d v="2002-06-06T00:00:00"/>
        <d v="2002-06-13T00:00:00"/>
        <d v="2002-07-04T00:00:00"/>
        <d v="2002-07-25T00:00:00"/>
        <d v="2002-09-19T00:00:00"/>
        <d v="2002-09-26T00:00:00"/>
        <d v="2002-10-10T00:00:00"/>
        <d v="2002-10-11T00:00:00"/>
        <d v="2002-10-31T00:00:00"/>
        <d v="2003-01-09T00:00:00"/>
        <d v="2003-01-17T00:00:00"/>
        <d v="2003-03-13T00:00:00"/>
        <d v="2003-03-20T00:00:00"/>
        <d v="2003-04-17T00:00:00"/>
        <d v="2003-04-29T00:00:00"/>
        <d v="2003-05-28T00:00:00"/>
        <d v="2003-06-05T00:00:00"/>
        <d v="2003-06-19T00:00:00"/>
        <d v="2003-07-03T00:00:00"/>
        <d v="2003-08-28T00:00:00"/>
        <d v="2003-09-04T00:00:00"/>
        <d v="2003-09-11T00:00:00"/>
        <d v="2003-10-09T00:00:00"/>
        <d v="2003-10-16T00:00:00"/>
        <d v="2003-10-30T00:00:00"/>
        <d v="2004-01-08T00:00:00"/>
        <d v="2004-01-22T00:00:00"/>
        <d v="2004-01-29T00:00:00"/>
        <d v="2004-02-20T00:00:00"/>
        <d v="2004-03-25T00:00:00"/>
        <d v="2004-04-15T00:00:00"/>
        <d v="2004-04-28T00:00:00"/>
        <d v="2004-05-27T00:00:00"/>
        <d v="2004-07-15T00:00:00"/>
        <d v="2004-09-02T00:00:00"/>
        <d v="2004-09-24T00:00:00"/>
        <d v="2004-10-14T00:00:00"/>
        <d v="2004-11-25T00:00:00"/>
        <d v="2005-01-13T00:00:00"/>
        <d v="2005-01-20T00:00:00"/>
        <d v="2005-01-21T00:00:00"/>
        <d v="2005-02-03T00:00:00"/>
        <d v="2005-02-10T00:00:00"/>
        <d v="2005-03-24T00:00:00"/>
        <d v="2005-04-14T00:00:00"/>
        <d v="2005-07-07T00:00:00"/>
        <d v="2005-09-01T00:00:00"/>
        <d v="2005-09-13T00:00:00"/>
        <d v="2005-09-29T00:00:00"/>
        <d v="2005-10-06T00:00:00"/>
        <d v="2005-10-11T00:00:00"/>
        <d v="2005-11-03T00:00:00"/>
        <d v="2005-11-22T00:00:00"/>
        <d v="2005-12-15T00:00:00"/>
        <d v="2006-01-05T00:00:00"/>
        <d v="2006-01-19T00:00:00"/>
        <d v="2006-02-02T00:00:00"/>
        <d v="2006-02-09T00:00:00"/>
        <d v="2006-03-09T00:00:00"/>
        <d v="2006-04-13T00:00:00"/>
        <d v="2006-04-27T00:00:00"/>
        <d v="2006-05-12T00:00:00"/>
        <d v="2006-06-01T00:00:00"/>
        <d v="2006-06-15T00:00:00"/>
        <d v="2006-06-29T00:00:00"/>
        <d v="2006-07-13T00:00:00"/>
        <d v="2006-07-18T00:00:00"/>
        <d v="2006-09-07T00:00:00"/>
        <d v="2006-09-13T00:00:00"/>
        <d v="2006-09-14T00:00:00"/>
        <d v="2006-09-21T00:00:00"/>
        <d v="2006-09-22T00:00:00"/>
        <d v="2006-09-28T00:00:00"/>
        <d v="2006-10-05T00:00:00"/>
        <d v="2006-10-12T00:00:00"/>
        <d v="2006-11-02T00:00:00"/>
        <d v="2006-11-09T00:00:00"/>
        <d v="2006-11-13T00:00:00"/>
        <d v="2006-11-14T00:00:00"/>
        <d v="2006-11-16T00:00:00"/>
        <d v="2006-11-23T00:00:00"/>
        <d v="2007-01-31T00:00:00"/>
        <d v="2007-02-12T00:00:00"/>
        <d v="2007-03-15T00:00:00"/>
        <d v="2007-05-03T00:00:00"/>
        <d v="2007-05-10T00:00:00"/>
        <d v="2007-06-18T00:00:00"/>
        <d v="2007-07-19T00:00:00"/>
        <d v="2007-09-06T00:00:00"/>
        <d v="2007-09-13T00:00:00"/>
        <d v="2007-09-20T00:00:00"/>
        <d v="2007-10-08T00:00:00"/>
        <d v="2007-10-11T00:00:00"/>
        <d v="2007-10-29T00:00:00"/>
        <d v="2007-11-07T00:00:00"/>
        <d v="2007-11-15T00:00:00"/>
        <d v="2008-01-17T00:00:00"/>
        <d v="2008-04-02T00:00:00"/>
        <d v="2008-05-22T00:00:00"/>
        <d v="2008-06-12T00:00:00"/>
        <d v="2008-07-17T00:00:00"/>
        <d v="2008-10-30T00:00:00"/>
        <d v="2008-11-20T00:00:00"/>
        <d v="2008-12-02T00:00:00"/>
        <d v="2009-01-15T00:00:00"/>
        <d v="2014-04-25T09:23:17"/>
        <d v="2009-02-06T00:00:00"/>
        <d v="2009-09-23T00:00:00"/>
        <d v="2009-08-31T00:00:00"/>
        <d v="2009-09-24T00:00:00"/>
        <d v="2009-10-05T00:00:00"/>
        <d v="2009-11-13T00:00:00"/>
        <d v="2009-11-26T00:00:00"/>
        <d v="2009-12-10T00:00:00"/>
        <d v="2009-12-15T00:00:00"/>
        <d v="2010-01-06T00:00:00"/>
        <d v="2010-01-20T00:00:00"/>
        <d v="2010-01-22T00:00:00"/>
        <d v="2010-02-18T00:00:00"/>
        <d v="2010-03-05T00:00:00"/>
        <d v="2010-06-29T00:00:00"/>
        <d v="2010-06-28T00:00:00"/>
        <d v="2010-07-05T00:00:00"/>
        <d v="2010-09-03T00:00:00"/>
        <d v="2010-09-28T00:00:00"/>
        <d v="2010-11-23T00:00:00"/>
        <d v="2010-12-02T00:00:00"/>
        <d v="2011-02-07T00:00:00"/>
        <d v="2011-05-27T00:00:00"/>
        <d v="2011-09-07T00:00:00"/>
        <d v="2011-12-15T00:00:00"/>
        <d v="2012-02-07T00:00:00"/>
        <d v="2013-01-17T00:00:00"/>
        <d v="2014-04-25T08:34:30"/>
        <d v="2014-02-05T00:00:00"/>
      </sharedItems>
      <fieldGroup par="40" base="0">
        <rangePr groupBy="months" startDate="1998-07-06T00:00:00" endDate="2015-03-20T10:17:48"/>
        <groupItems count="14">
          <s v="(blank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/03/2015"/>
        </groupItems>
      </fieldGroup>
    </cacheField>
    <cacheField name="PSB - Date fin" numFmtId="0">
      <sharedItems containsNonDate="0" containsString="0" containsBlank="1"/>
    </cacheField>
    <cacheField name="RU - Date fin" numFmtId="0">
      <sharedItems containsNonDate="0" containsString="0" containsBlank="1"/>
    </cacheField>
    <cacheField name="RdP - Date - Lancement projet" numFmtId="0">
      <sharedItems containsNonDate="0" containsString="0" containsBlank="1"/>
    </cacheField>
    <cacheField name="RdP - Statut - Lancement projet" numFmtId="0">
      <sharedItems containsNonDate="0" containsString="0" containsBlank="1"/>
    </cacheField>
    <cacheField name="RdP - Date - Lancement EO" numFmtId="0">
      <sharedItems containsNonDate="0" containsString="0" containsBlank="1"/>
    </cacheField>
    <cacheField name="RdP - Statut - Lancement EO" numFmtId="0">
      <sharedItems containsNonDate="0" containsString="0" containsBlank="1"/>
    </cacheField>
    <cacheField name="RdP - Date - Lancement RO" numFmtId="0">
      <sharedItems containsNonDate="0" containsString="0" containsBlank="1"/>
    </cacheField>
    <cacheField name="RdP - Statut - Lancement RO" numFmtId="0">
      <sharedItems containsNonDate="0" containsString="0" containsBlank="1"/>
    </cacheField>
    <cacheField name="RdP - Date - Lancement PSA" numFmtId="0">
      <sharedItems containsNonDate="0" containsString="0" containsBlank="1"/>
    </cacheField>
    <cacheField name="RdP - Statut - Lancement PSA" numFmtId="0">
      <sharedItems containsNonDate="0" containsString="0" containsBlank="1"/>
    </cacheField>
    <cacheField name="RdP - Date - Bilan PSA" numFmtId="0">
      <sharedItems containsNonDate="0" containsString="0" containsBlank="1"/>
    </cacheField>
    <cacheField name="RdP - Statut - Bilan PSA" numFmtId="0">
      <sharedItems containsNonDate="0" containsString="0" containsBlank="1"/>
    </cacheField>
    <cacheField name="RdP - Date - Bilan PSB" numFmtId="0">
      <sharedItems containsNonDate="0" containsString="0" containsBlank="1"/>
    </cacheField>
    <cacheField name="RdP - Statut - Bilan PSB" numFmtId="0">
      <sharedItems containsNonDate="0" containsString="0" containsBlank="1"/>
    </cacheField>
    <cacheField name="RdP - Date - Bilan RU" numFmtId="0">
      <sharedItems containsNonDate="0" containsString="0" containsBlank="1"/>
    </cacheField>
    <cacheField name="RdP - Statut - Bilan RU" numFmtId="0">
      <sharedItems containsNonDate="0" containsString="0" containsBlank="1"/>
    </cacheField>
    <cacheField name="LP - Nb K1" numFmtId="0">
      <sharedItems containsString="0" containsBlank="1" containsNumber="1" containsInteger="1" minValue="0" maxValue="19"/>
    </cacheField>
    <cacheField name="LP - Nb K10" numFmtId="0">
      <sharedItems containsString="0" containsBlank="1" containsNumber="1" containsInteger="1" minValue="0" maxValue="21"/>
    </cacheField>
    <cacheField name="LP - Nb K50" numFmtId="0">
      <sharedItems containsString="0" containsBlank="1" containsNumber="1" containsInteger="1" minValue="0" maxValue="21"/>
    </cacheField>
    <cacheField name="LP - Nb K200" numFmtId="0">
      <sharedItems containsString="0" containsBlank="1" containsNumber="1" containsInteger="1" minValue="0" maxValue="2"/>
    </cacheField>
    <cacheField name="DPP - Nb K1" numFmtId="0">
      <sharedItems containsString="0" containsBlank="1" containsNumber="1" containsInteger="1" minValue="0" maxValue="10"/>
    </cacheField>
    <cacheField name="DPP - Nb K10" numFmtId="0">
      <sharedItems containsString="0" containsBlank="1" containsNumber="1" containsInteger="1" minValue="0" maxValue="18"/>
    </cacheField>
    <cacheField name="DPP - Nb K50" numFmtId="0">
      <sharedItems containsString="0" containsBlank="1" containsNumber="1" containsInteger="1" minValue="0" maxValue="12"/>
    </cacheField>
    <cacheField name="DPP - Nb K200" numFmtId="0">
      <sharedItems containsString="0" containsBlank="1" containsNumber="1" containsInteger="1" minValue="0" maxValue="0"/>
    </cacheField>
    <cacheField name="PI - Nb K1" numFmtId="0">
      <sharedItems containsString="0" containsBlank="1" containsNumber="1" containsInteger="1" minValue="0" maxValue="13"/>
    </cacheField>
    <cacheField name="PI - Nb K10" numFmtId="0">
      <sharedItems containsString="0" containsBlank="1" containsNumber="1" containsInteger="1" minValue="0" maxValue="48"/>
    </cacheField>
    <cacheField name="PI - Nb K50" numFmtId="0">
      <sharedItems containsString="0" containsBlank="1" containsNumber="1" containsInteger="1" minValue="0" maxValue="11"/>
    </cacheField>
    <cacheField name="PI - Nb K200" numFmtId="0">
      <sharedItems containsString="0" containsBlank="1" containsNumber="1" containsInteger="1" minValue="0" maxValue="0"/>
    </cacheField>
    <cacheField name="RO - Nb K1" numFmtId="0">
      <sharedItems containsString="0" containsBlank="1" containsNumber="1" containsInteger="1" minValue="0" maxValue="4"/>
    </cacheField>
    <cacheField name="RO - Nb K10" numFmtId="0">
      <sharedItems containsString="0" containsBlank="1" containsNumber="1" containsInteger="1" minValue="0" maxValue="8"/>
    </cacheField>
    <cacheField name="RO - Nb K50" numFmtId="0">
      <sharedItems containsString="0" containsBlank="1" containsNumber="1" containsInteger="1" minValue="0" maxValue="3"/>
    </cacheField>
    <cacheField name="RO - Nb K200" numFmtId="0">
      <sharedItems containsString="0" containsBlank="1" containsNumber="1" containsInteger="1" minValue="0" maxValue="0"/>
    </cacheField>
    <cacheField name="PSA - Nb K1" numFmtId="0">
      <sharedItems containsString="0" containsBlank="1" containsNumber="1" containsInteger="1" minValue="0" maxValue="12"/>
    </cacheField>
    <cacheField name="PSA - Nb K10" numFmtId="0">
      <sharedItems containsString="0" containsBlank="1" containsNumber="1" containsInteger="1" minValue="0" maxValue="8"/>
    </cacheField>
    <cacheField name="PSA - Nb K50" numFmtId="0">
      <sharedItems containsString="0" containsBlank="1" containsNumber="1" containsInteger="1" minValue="0" maxValue="2"/>
    </cacheField>
    <cacheField name="PSA - Nb K200" numFmtId="0">
      <sharedItems containsString="0" containsBlank="1" containsNumber="1" containsInteger="1" minValue="0" maxValue="0"/>
    </cacheField>
    <cacheField name="Risk max avant PSA" numFmtId="0">
      <sharedItems containsSemiMixedTypes="0" containsString="0" containsNumber="1" containsInteger="1" minValue="0" maxValue="55"/>
    </cacheField>
    <cacheField name="Risk PSA" numFmtId="0">
      <sharedItems containsSemiMixedTypes="0" containsString="0" containsNumber="1" containsInteger="1" minValue="0" maxValue="16"/>
    </cacheField>
    <cacheField name="Risk levé avant PSA" numFmtId="9">
      <sharedItems containsMixedTypes="1" containsNumber="1" minValue="4.3478260869565216E-2" maxValue="1.5" count="15">
        <n v="1"/>
        <s v="Pas de risque"/>
        <n v="1.5"/>
        <n v="0.6470588235294118"/>
        <n v="4.3478260869565216E-2"/>
        <n v="0.23636363636363636"/>
        <n v="0.25"/>
        <n v="9.375E-2"/>
        <n v="0.2608695652173913"/>
        <n v="0.59259259259259256"/>
        <n v="0.5"/>
        <n v="4.5454545454545456E-2"/>
        <s v="100%"/>
        <n v="0.11764705882352941"/>
        <n v="0.16666666666666666"/>
      </sharedItems>
      <fieldGroup par="41"/>
    </cacheField>
    <cacheField name="Years" numFmtId="0" databaseField="0">
      <fieldGroup base="0">
        <rangePr groupBy="years" startDate="1998-07-06T00:00:00" endDate="2015-03-20T10:17:48"/>
        <groupItems count="20">
          <s v="&lt;06/07/1998"/>
          <s v="1998"/>
          <s v="1999"/>
          <s v="2000"/>
          <s v="2001"/>
          <s v="2002"/>
          <s v="2003"/>
          <s v="2004"/>
          <s v="2005"/>
          <s v="2006"/>
          <s v="2007"/>
          <s v="2008"/>
          <s v="2009"/>
          <s v="2010"/>
          <s v="2011"/>
          <s v="2012"/>
          <s v="2013"/>
          <s v="2014"/>
          <s v="2015"/>
          <s v="&gt;20/03/2015"/>
        </groupItems>
      </fieldGroup>
    </cacheField>
    <cacheField name="Risk levé avant PSA2" numFmtId="0" databaseField="0">
      <fieldGroup base="39">
        <discretePr count="15">
          <x v="0"/>
          <x v="1"/>
          <x v="2"/>
          <x v="6"/>
          <x v="6"/>
          <x v="6"/>
          <x v="6"/>
          <x v="6"/>
          <x v="6"/>
          <x v="6"/>
          <x v="6"/>
          <x v="6"/>
          <x v="3"/>
          <x v="4"/>
          <x v="5"/>
        </discretePr>
        <groupItems count="7">
          <n v="1"/>
          <s v="Pas de risque"/>
          <n v="1.5"/>
          <s v="100%"/>
          <n v="0.11764705882352941"/>
          <n v="0.16666666666666666"/>
          <s v="Group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27">
  <r>
    <x v="0"/>
    <m/>
    <m/>
    <m/>
    <m/>
    <m/>
    <m/>
    <m/>
    <m/>
    <m/>
    <m/>
    <m/>
    <m/>
    <m/>
    <m/>
    <m/>
    <m/>
    <n v="0"/>
    <n v="1"/>
    <n v="0"/>
    <n v="0"/>
    <m/>
    <m/>
    <m/>
    <m/>
    <n v="1"/>
    <n v="1"/>
    <n v="0"/>
    <n v="0"/>
    <m/>
    <m/>
    <m/>
    <m/>
    <n v="0"/>
    <n v="0"/>
    <n v="0"/>
    <n v="0"/>
    <n v="2"/>
    <n v="0"/>
    <x v="0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n v="0"/>
    <n v="0"/>
    <n v="0"/>
    <n v="0"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n v="0"/>
    <n v="0"/>
    <n v="0"/>
    <n v="0"/>
    <n v="0"/>
    <n v="0"/>
    <x v="1"/>
  </r>
  <r>
    <x v="3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n v="0"/>
    <n v="0"/>
    <n v="0"/>
    <n v="0"/>
    <n v="0"/>
    <n v="0"/>
    <x v="1"/>
  </r>
  <r>
    <x v="4"/>
    <m/>
    <m/>
    <m/>
    <m/>
    <m/>
    <m/>
    <m/>
    <m/>
    <m/>
    <m/>
    <m/>
    <m/>
    <m/>
    <m/>
    <m/>
    <m/>
    <n v="0"/>
    <n v="0"/>
    <n v="0"/>
    <n v="0"/>
    <m/>
    <m/>
    <m/>
    <m/>
    <n v="0"/>
    <n v="0"/>
    <n v="0"/>
    <n v="0"/>
    <m/>
    <m/>
    <m/>
    <m/>
    <n v="0"/>
    <n v="0"/>
    <n v="0"/>
    <n v="0"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5"/>
    <m/>
    <m/>
    <m/>
    <m/>
    <m/>
    <m/>
    <m/>
    <m/>
    <m/>
    <m/>
    <m/>
    <m/>
    <m/>
    <m/>
    <m/>
    <m/>
    <n v="0"/>
    <n v="0"/>
    <n v="0"/>
    <n v="0"/>
    <m/>
    <m/>
    <m/>
    <m/>
    <n v="2"/>
    <n v="0"/>
    <n v="0"/>
    <n v="0"/>
    <n v="0"/>
    <n v="4"/>
    <n v="0"/>
    <n v="0"/>
    <n v="6"/>
    <n v="0"/>
    <n v="0"/>
    <n v="0"/>
    <n v="4"/>
    <n v="6"/>
    <x v="2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2"/>
    <n v="1"/>
    <n v="0"/>
    <m/>
    <m/>
    <m/>
    <m/>
    <n v="2"/>
    <n v="1"/>
    <n v="0"/>
    <n v="0"/>
    <m/>
    <m/>
    <m/>
    <m/>
    <n v="0"/>
    <n v="0"/>
    <n v="0"/>
    <n v="0"/>
    <n v="3"/>
    <n v="0"/>
    <x v="0"/>
  </r>
  <r>
    <x v="0"/>
    <m/>
    <m/>
    <m/>
    <m/>
    <m/>
    <m/>
    <m/>
    <m/>
    <m/>
    <m/>
    <m/>
    <m/>
    <m/>
    <m/>
    <m/>
    <m/>
    <n v="2"/>
    <n v="1"/>
    <n v="0"/>
    <n v="0"/>
    <m/>
    <m/>
    <m/>
    <m/>
    <n v="5"/>
    <n v="2"/>
    <n v="0"/>
    <n v="0"/>
    <m/>
    <m/>
    <m/>
    <m/>
    <n v="0"/>
    <n v="0"/>
    <n v="0"/>
    <n v="0"/>
    <n v="7"/>
    <n v="0"/>
    <x v="0"/>
  </r>
  <r>
    <x v="0"/>
    <m/>
    <m/>
    <m/>
    <m/>
    <m/>
    <m/>
    <m/>
    <m/>
    <m/>
    <m/>
    <m/>
    <m/>
    <m/>
    <m/>
    <m/>
    <m/>
    <n v="2"/>
    <n v="21"/>
    <n v="6"/>
    <n v="0"/>
    <m/>
    <m/>
    <m/>
    <m/>
    <n v="1"/>
    <n v="7"/>
    <n v="6"/>
    <n v="0"/>
    <m/>
    <m/>
    <m/>
    <m/>
    <n v="0"/>
    <n v="0"/>
    <n v="0"/>
    <n v="0"/>
    <n v="29"/>
    <n v="0"/>
    <x v="0"/>
  </r>
  <r>
    <x v="0"/>
    <m/>
    <m/>
    <m/>
    <m/>
    <m/>
    <m/>
    <m/>
    <m/>
    <m/>
    <m/>
    <m/>
    <m/>
    <m/>
    <m/>
    <m/>
    <m/>
    <n v="7"/>
    <n v="3"/>
    <n v="5"/>
    <n v="0"/>
    <m/>
    <m/>
    <m/>
    <m/>
    <n v="2"/>
    <n v="9"/>
    <n v="4"/>
    <n v="0"/>
    <m/>
    <m/>
    <m/>
    <m/>
    <n v="0"/>
    <n v="0"/>
    <n v="0"/>
    <n v="0"/>
    <n v="15"/>
    <n v="0"/>
    <x v="0"/>
  </r>
  <r>
    <x v="0"/>
    <m/>
    <m/>
    <m/>
    <m/>
    <m/>
    <m/>
    <m/>
    <m/>
    <m/>
    <m/>
    <m/>
    <m/>
    <m/>
    <m/>
    <m/>
    <m/>
    <n v="0"/>
    <n v="0"/>
    <n v="0"/>
    <n v="0"/>
    <m/>
    <m/>
    <m/>
    <m/>
    <n v="1"/>
    <n v="0"/>
    <n v="0"/>
    <n v="0"/>
    <m/>
    <m/>
    <m/>
    <m/>
    <n v="0"/>
    <n v="0"/>
    <n v="0"/>
    <n v="0"/>
    <n v="1"/>
    <n v="0"/>
    <x v="0"/>
  </r>
  <r>
    <x v="0"/>
    <m/>
    <m/>
    <m/>
    <m/>
    <m/>
    <m/>
    <m/>
    <m/>
    <m/>
    <m/>
    <m/>
    <m/>
    <m/>
    <m/>
    <m/>
    <m/>
    <n v="1"/>
    <n v="1"/>
    <n v="4"/>
    <n v="0"/>
    <m/>
    <m/>
    <m/>
    <m/>
    <n v="1"/>
    <n v="2"/>
    <n v="3"/>
    <n v="0"/>
    <m/>
    <m/>
    <m/>
    <m/>
    <n v="0"/>
    <n v="0"/>
    <n v="0"/>
    <n v="0"/>
    <n v="6"/>
    <n v="0"/>
    <x v="0"/>
  </r>
  <r>
    <x v="6"/>
    <m/>
    <m/>
    <m/>
    <m/>
    <m/>
    <m/>
    <m/>
    <m/>
    <m/>
    <m/>
    <m/>
    <m/>
    <m/>
    <m/>
    <m/>
    <m/>
    <n v="0"/>
    <n v="8"/>
    <n v="7"/>
    <n v="2"/>
    <m/>
    <m/>
    <m/>
    <m/>
    <n v="3"/>
    <n v="5"/>
    <n v="1"/>
    <n v="0"/>
    <m/>
    <m/>
    <m/>
    <m/>
    <n v="3"/>
    <n v="8"/>
    <n v="0"/>
    <n v="0"/>
    <n v="17"/>
    <n v="11"/>
    <x v="3"/>
  </r>
  <r>
    <x v="0"/>
    <m/>
    <m/>
    <m/>
    <m/>
    <m/>
    <m/>
    <m/>
    <m/>
    <m/>
    <m/>
    <m/>
    <m/>
    <m/>
    <m/>
    <m/>
    <m/>
    <n v="2"/>
    <n v="2"/>
    <n v="3"/>
    <n v="0"/>
    <m/>
    <m/>
    <m/>
    <m/>
    <n v="1"/>
    <n v="1"/>
    <n v="0"/>
    <n v="0"/>
    <m/>
    <m/>
    <m/>
    <m/>
    <n v="0"/>
    <n v="0"/>
    <n v="0"/>
    <n v="0"/>
    <n v="7"/>
    <n v="0"/>
    <x v="0"/>
  </r>
  <r>
    <x v="0"/>
    <m/>
    <m/>
    <m/>
    <m/>
    <m/>
    <m/>
    <m/>
    <m/>
    <m/>
    <m/>
    <m/>
    <m/>
    <m/>
    <m/>
    <m/>
    <m/>
    <n v="4"/>
    <n v="2"/>
    <n v="1"/>
    <n v="0"/>
    <m/>
    <m/>
    <m/>
    <m/>
    <n v="9"/>
    <n v="3"/>
    <n v="1"/>
    <n v="0"/>
    <m/>
    <m/>
    <m/>
    <m/>
    <n v="0"/>
    <n v="0"/>
    <n v="0"/>
    <n v="0"/>
    <n v="13"/>
    <n v="0"/>
    <x v="0"/>
  </r>
  <r>
    <x v="0"/>
    <m/>
    <m/>
    <m/>
    <m/>
    <m/>
    <m/>
    <m/>
    <m/>
    <m/>
    <m/>
    <m/>
    <m/>
    <m/>
    <m/>
    <m/>
    <m/>
    <n v="5"/>
    <n v="0"/>
    <n v="4"/>
    <n v="0"/>
    <m/>
    <m/>
    <m/>
    <m/>
    <n v="3"/>
    <n v="4"/>
    <n v="1"/>
    <n v="0"/>
    <m/>
    <m/>
    <m/>
    <m/>
    <n v="0"/>
    <n v="0"/>
    <n v="0"/>
    <n v="0"/>
    <n v="9"/>
    <n v="0"/>
    <x v="0"/>
  </r>
  <r>
    <x v="0"/>
    <m/>
    <m/>
    <m/>
    <m/>
    <m/>
    <m/>
    <m/>
    <m/>
    <m/>
    <m/>
    <m/>
    <m/>
    <m/>
    <m/>
    <m/>
    <m/>
    <n v="5"/>
    <n v="0"/>
    <n v="0"/>
    <n v="0"/>
    <m/>
    <m/>
    <m/>
    <m/>
    <n v="0"/>
    <n v="0"/>
    <n v="0"/>
    <n v="0"/>
    <m/>
    <m/>
    <m/>
    <m/>
    <n v="0"/>
    <n v="0"/>
    <n v="0"/>
    <n v="0"/>
    <n v="5"/>
    <n v="0"/>
    <x v="0"/>
  </r>
  <r>
    <x v="0"/>
    <m/>
    <m/>
    <m/>
    <m/>
    <m/>
    <m/>
    <m/>
    <m/>
    <m/>
    <m/>
    <m/>
    <m/>
    <m/>
    <m/>
    <m/>
    <m/>
    <n v="6"/>
    <n v="8"/>
    <n v="8"/>
    <n v="0"/>
    <m/>
    <m/>
    <m/>
    <m/>
    <n v="5"/>
    <n v="8"/>
    <n v="1"/>
    <n v="0"/>
    <m/>
    <m/>
    <m/>
    <m/>
    <n v="0"/>
    <n v="0"/>
    <n v="0"/>
    <n v="0"/>
    <n v="22"/>
    <n v="0"/>
    <x v="0"/>
  </r>
  <r>
    <x v="0"/>
    <m/>
    <m/>
    <m/>
    <m/>
    <m/>
    <m/>
    <m/>
    <m/>
    <m/>
    <m/>
    <m/>
    <m/>
    <m/>
    <m/>
    <m/>
    <m/>
    <n v="2"/>
    <n v="5"/>
    <n v="5"/>
    <n v="0"/>
    <m/>
    <m/>
    <m/>
    <m/>
    <n v="0"/>
    <n v="1"/>
    <n v="4"/>
    <n v="0"/>
    <m/>
    <m/>
    <m/>
    <m/>
    <n v="0"/>
    <n v="0"/>
    <n v="0"/>
    <n v="0"/>
    <n v="12"/>
    <n v="0"/>
    <x v="0"/>
  </r>
  <r>
    <x v="0"/>
    <m/>
    <m/>
    <m/>
    <m/>
    <m/>
    <m/>
    <m/>
    <m/>
    <m/>
    <m/>
    <m/>
    <m/>
    <m/>
    <m/>
    <m/>
    <m/>
    <n v="1"/>
    <n v="4"/>
    <n v="3"/>
    <n v="0"/>
    <m/>
    <m/>
    <m/>
    <m/>
    <n v="1"/>
    <n v="2"/>
    <n v="1"/>
    <n v="0"/>
    <m/>
    <m/>
    <m/>
    <m/>
    <n v="0"/>
    <n v="0"/>
    <n v="0"/>
    <n v="0"/>
    <n v="8"/>
    <n v="0"/>
    <x v="0"/>
  </r>
  <r>
    <x v="7"/>
    <m/>
    <m/>
    <m/>
    <m/>
    <m/>
    <m/>
    <m/>
    <m/>
    <m/>
    <m/>
    <m/>
    <m/>
    <m/>
    <m/>
    <m/>
    <m/>
    <n v="4"/>
    <n v="5"/>
    <n v="0"/>
    <n v="0"/>
    <m/>
    <m/>
    <m/>
    <m/>
    <n v="0"/>
    <n v="1"/>
    <n v="0"/>
    <n v="0"/>
    <m/>
    <m/>
    <m/>
    <m/>
    <n v="0"/>
    <n v="0"/>
    <n v="0"/>
    <n v="0"/>
    <n v="9"/>
    <n v="0"/>
    <x v="0"/>
  </r>
  <r>
    <x v="0"/>
    <m/>
    <m/>
    <m/>
    <m/>
    <m/>
    <m/>
    <m/>
    <m/>
    <m/>
    <m/>
    <m/>
    <m/>
    <m/>
    <m/>
    <m/>
    <m/>
    <n v="0"/>
    <n v="20"/>
    <n v="21"/>
    <n v="0"/>
    <m/>
    <m/>
    <m/>
    <m/>
    <n v="11"/>
    <n v="25"/>
    <n v="7"/>
    <n v="0"/>
    <m/>
    <m/>
    <m/>
    <m/>
    <n v="0"/>
    <n v="0"/>
    <n v="0"/>
    <n v="0"/>
    <n v="43"/>
    <n v="0"/>
    <x v="0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8"/>
    <m/>
    <m/>
    <m/>
    <m/>
    <m/>
    <m/>
    <m/>
    <m/>
    <m/>
    <m/>
    <m/>
    <m/>
    <m/>
    <m/>
    <m/>
    <m/>
    <n v="0"/>
    <n v="0"/>
    <n v="0"/>
    <n v="0"/>
    <m/>
    <m/>
    <m/>
    <m/>
    <n v="13"/>
    <n v="7"/>
    <n v="3"/>
    <n v="0"/>
    <m/>
    <m/>
    <m/>
    <m/>
    <n v="0"/>
    <n v="0"/>
    <n v="1"/>
    <n v="0"/>
    <n v="23"/>
    <n v="1"/>
    <x v="4"/>
  </r>
  <r>
    <x v="8"/>
    <m/>
    <m/>
    <m/>
    <m/>
    <m/>
    <m/>
    <m/>
    <m/>
    <m/>
    <m/>
    <m/>
    <m/>
    <m/>
    <m/>
    <m/>
    <m/>
    <n v="0"/>
    <n v="0"/>
    <n v="1"/>
    <n v="0"/>
    <m/>
    <m/>
    <m/>
    <m/>
    <n v="0"/>
    <n v="0"/>
    <n v="0"/>
    <n v="0"/>
    <m/>
    <m/>
    <m/>
    <m/>
    <n v="0"/>
    <n v="0"/>
    <n v="0"/>
    <n v="0"/>
    <n v="1"/>
    <n v="0"/>
    <x v="0"/>
  </r>
  <r>
    <x v="8"/>
    <m/>
    <m/>
    <m/>
    <m/>
    <m/>
    <m/>
    <m/>
    <m/>
    <m/>
    <m/>
    <m/>
    <m/>
    <m/>
    <m/>
    <m/>
    <m/>
    <n v="0"/>
    <n v="0"/>
    <n v="0"/>
    <n v="0"/>
    <m/>
    <m/>
    <m/>
    <m/>
    <n v="0"/>
    <n v="0"/>
    <n v="0"/>
    <n v="0"/>
    <m/>
    <m/>
    <m/>
    <m/>
    <n v="0"/>
    <n v="0"/>
    <n v="0"/>
    <n v="0"/>
    <n v="0"/>
    <n v="0"/>
    <x v="1"/>
  </r>
  <r>
    <x v="8"/>
    <m/>
    <m/>
    <m/>
    <m/>
    <m/>
    <m/>
    <m/>
    <m/>
    <m/>
    <m/>
    <m/>
    <m/>
    <m/>
    <m/>
    <m/>
    <m/>
    <n v="0"/>
    <n v="0"/>
    <n v="2"/>
    <n v="0"/>
    <m/>
    <m/>
    <m/>
    <m/>
    <n v="0"/>
    <n v="0"/>
    <n v="0"/>
    <n v="0"/>
    <m/>
    <m/>
    <m/>
    <m/>
    <n v="0"/>
    <n v="0"/>
    <n v="0"/>
    <n v="0"/>
    <n v="2"/>
    <n v="0"/>
    <x v="0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9"/>
    <m/>
    <m/>
    <m/>
    <m/>
    <m/>
    <m/>
    <m/>
    <m/>
    <m/>
    <m/>
    <m/>
    <m/>
    <m/>
    <m/>
    <m/>
    <m/>
    <n v="1"/>
    <n v="1"/>
    <n v="0"/>
    <n v="0"/>
    <m/>
    <m/>
    <m/>
    <m/>
    <n v="2"/>
    <n v="0"/>
    <n v="1"/>
    <n v="0"/>
    <m/>
    <m/>
    <m/>
    <m/>
    <n v="0"/>
    <n v="0"/>
    <n v="0"/>
    <n v="0"/>
    <n v="3"/>
    <n v="0"/>
    <x v="0"/>
  </r>
  <r>
    <x v="10"/>
    <m/>
    <m/>
    <m/>
    <m/>
    <m/>
    <m/>
    <m/>
    <m/>
    <m/>
    <m/>
    <m/>
    <m/>
    <m/>
    <m/>
    <m/>
    <m/>
    <n v="2"/>
    <n v="6"/>
    <n v="1"/>
    <n v="0"/>
    <m/>
    <m/>
    <m/>
    <m/>
    <n v="0"/>
    <n v="0"/>
    <n v="1"/>
    <n v="0"/>
    <m/>
    <m/>
    <m/>
    <m/>
    <n v="0"/>
    <n v="0"/>
    <n v="0"/>
    <n v="0"/>
    <n v="9"/>
    <n v="0"/>
    <x v="0"/>
  </r>
  <r>
    <x v="0"/>
    <m/>
    <m/>
    <m/>
    <m/>
    <m/>
    <m/>
    <m/>
    <m/>
    <m/>
    <m/>
    <m/>
    <m/>
    <m/>
    <m/>
    <m/>
    <m/>
    <n v="3"/>
    <n v="3"/>
    <n v="8"/>
    <n v="1"/>
    <m/>
    <m/>
    <m/>
    <m/>
    <n v="1"/>
    <n v="12"/>
    <n v="2"/>
    <n v="0"/>
    <m/>
    <m/>
    <m/>
    <m/>
    <n v="0"/>
    <n v="0"/>
    <n v="0"/>
    <n v="0"/>
    <n v="15"/>
    <n v="0"/>
    <x v="0"/>
  </r>
  <r>
    <x v="0"/>
    <m/>
    <m/>
    <m/>
    <m/>
    <m/>
    <m/>
    <m/>
    <m/>
    <m/>
    <m/>
    <m/>
    <m/>
    <m/>
    <m/>
    <m/>
    <m/>
    <n v="0"/>
    <n v="0"/>
    <n v="0"/>
    <n v="0"/>
    <m/>
    <m/>
    <m/>
    <m/>
    <n v="3"/>
    <n v="1"/>
    <n v="4"/>
    <n v="0"/>
    <m/>
    <m/>
    <m/>
    <m/>
    <n v="0"/>
    <n v="0"/>
    <n v="0"/>
    <n v="0"/>
    <n v="8"/>
    <n v="0"/>
    <x v="0"/>
  </r>
  <r>
    <x v="0"/>
    <m/>
    <m/>
    <m/>
    <m/>
    <m/>
    <m/>
    <m/>
    <m/>
    <m/>
    <m/>
    <m/>
    <m/>
    <m/>
    <m/>
    <m/>
    <m/>
    <n v="0"/>
    <n v="3"/>
    <n v="1"/>
    <n v="0"/>
    <m/>
    <m/>
    <m/>
    <m/>
    <n v="6"/>
    <n v="4"/>
    <n v="3"/>
    <n v="0"/>
    <m/>
    <m/>
    <m/>
    <m/>
    <n v="0"/>
    <n v="0"/>
    <n v="0"/>
    <n v="0"/>
    <n v="13"/>
    <n v="0"/>
    <x v="0"/>
  </r>
  <r>
    <x v="0"/>
    <m/>
    <m/>
    <m/>
    <m/>
    <m/>
    <m/>
    <m/>
    <m/>
    <m/>
    <m/>
    <m/>
    <m/>
    <m/>
    <m/>
    <m/>
    <m/>
    <n v="4"/>
    <n v="19"/>
    <n v="8"/>
    <n v="0"/>
    <m/>
    <m/>
    <m/>
    <m/>
    <n v="2"/>
    <n v="36"/>
    <n v="8"/>
    <n v="0"/>
    <m/>
    <m/>
    <m/>
    <m/>
    <n v="0"/>
    <n v="0"/>
    <n v="0"/>
    <n v="0"/>
    <n v="46"/>
    <n v="0"/>
    <x v="0"/>
  </r>
  <r>
    <x v="0"/>
    <m/>
    <m/>
    <m/>
    <m/>
    <m/>
    <m/>
    <m/>
    <m/>
    <m/>
    <m/>
    <m/>
    <m/>
    <m/>
    <m/>
    <m/>
    <m/>
    <n v="0"/>
    <n v="1"/>
    <n v="0"/>
    <n v="0"/>
    <m/>
    <m/>
    <m/>
    <m/>
    <m/>
    <m/>
    <m/>
    <m/>
    <m/>
    <m/>
    <m/>
    <m/>
    <m/>
    <m/>
    <m/>
    <m/>
    <n v="1"/>
    <n v="0"/>
    <x v="0"/>
  </r>
  <r>
    <x v="11"/>
    <m/>
    <m/>
    <m/>
    <m/>
    <m/>
    <m/>
    <m/>
    <m/>
    <m/>
    <m/>
    <m/>
    <m/>
    <m/>
    <m/>
    <m/>
    <m/>
    <n v="2"/>
    <n v="19"/>
    <n v="4"/>
    <n v="0"/>
    <m/>
    <m/>
    <m/>
    <m/>
    <n v="2"/>
    <n v="48"/>
    <n v="5"/>
    <n v="0"/>
    <n v="1"/>
    <n v="2"/>
    <n v="1"/>
    <n v="0"/>
    <n v="6"/>
    <n v="6"/>
    <n v="1"/>
    <n v="0"/>
    <n v="55"/>
    <n v="13"/>
    <x v="5"/>
  </r>
  <r>
    <x v="12"/>
    <m/>
    <m/>
    <m/>
    <m/>
    <m/>
    <m/>
    <m/>
    <m/>
    <m/>
    <m/>
    <m/>
    <m/>
    <m/>
    <m/>
    <m/>
    <m/>
    <n v="0"/>
    <n v="2"/>
    <n v="2"/>
    <n v="0"/>
    <m/>
    <m/>
    <m/>
    <m/>
    <n v="2"/>
    <n v="0"/>
    <n v="6"/>
    <n v="0"/>
    <m/>
    <m/>
    <m/>
    <m/>
    <n v="0"/>
    <n v="2"/>
    <n v="0"/>
    <n v="0"/>
    <n v="8"/>
    <n v="2"/>
    <x v="6"/>
  </r>
  <r>
    <x v="13"/>
    <m/>
    <m/>
    <m/>
    <m/>
    <m/>
    <m/>
    <m/>
    <m/>
    <m/>
    <m/>
    <m/>
    <m/>
    <m/>
    <m/>
    <m/>
    <m/>
    <n v="7"/>
    <n v="10"/>
    <n v="4"/>
    <n v="0"/>
    <m/>
    <m/>
    <m/>
    <m/>
    <n v="4"/>
    <n v="27"/>
    <n v="1"/>
    <n v="0"/>
    <m/>
    <m/>
    <m/>
    <m/>
    <n v="2"/>
    <n v="1"/>
    <n v="0"/>
    <n v="0"/>
    <n v="32"/>
    <n v="3"/>
    <x v="7"/>
  </r>
  <r>
    <x v="14"/>
    <m/>
    <m/>
    <m/>
    <m/>
    <m/>
    <m/>
    <m/>
    <m/>
    <m/>
    <m/>
    <m/>
    <m/>
    <m/>
    <m/>
    <m/>
    <m/>
    <n v="0"/>
    <n v="0"/>
    <n v="0"/>
    <n v="0"/>
    <m/>
    <m/>
    <m/>
    <m/>
    <n v="5"/>
    <n v="11"/>
    <n v="7"/>
    <n v="0"/>
    <m/>
    <m/>
    <m/>
    <m/>
    <n v="4"/>
    <n v="1"/>
    <n v="1"/>
    <n v="0"/>
    <n v="23"/>
    <n v="6"/>
    <x v="8"/>
  </r>
  <r>
    <x v="15"/>
    <m/>
    <m/>
    <m/>
    <m/>
    <m/>
    <m/>
    <m/>
    <m/>
    <m/>
    <m/>
    <m/>
    <m/>
    <m/>
    <m/>
    <m/>
    <m/>
    <n v="0"/>
    <n v="0"/>
    <n v="0"/>
    <n v="0"/>
    <m/>
    <m/>
    <m/>
    <m/>
    <n v="0"/>
    <n v="0"/>
    <n v="0"/>
    <n v="0"/>
    <m/>
    <m/>
    <m/>
    <m/>
    <n v="0"/>
    <n v="0"/>
    <n v="0"/>
    <n v="0"/>
    <n v="0"/>
    <n v="0"/>
    <x v="1"/>
  </r>
  <r>
    <x v="0"/>
    <m/>
    <m/>
    <m/>
    <m/>
    <m/>
    <m/>
    <m/>
    <m/>
    <m/>
    <m/>
    <m/>
    <m/>
    <m/>
    <m/>
    <m/>
    <m/>
    <n v="2"/>
    <n v="4"/>
    <n v="3"/>
    <n v="0"/>
    <n v="0"/>
    <n v="0"/>
    <n v="0"/>
    <n v="0"/>
    <m/>
    <m/>
    <m/>
    <m/>
    <m/>
    <m/>
    <m/>
    <m/>
    <m/>
    <m/>
    <m/>
    <m/>
    <n v="9"/>
    <n v="0"/>
    <x v="0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6"/>
    <n v="0"/>
    <n v="0"/>
    <m/>
    <m/>
    <m/>
    <m/>
    <n v="0"/>
    <n v="0"/>
    <n v="0"/>
    <n v="0"/>
    <m/>
    <m/>
    <m/>
    <m/>
    <m/>
    <m/>
    <m/>
    <m/>
    <n v="6"/>
    <n v="0"/>
    <x v="0"/>
  </r>
  <r>
    <x v="0"/>
    <m/>
    <m/>
    <m/>
    <m/>
    <m/>
    <m/>
    <m/>
    <m/>
    <m/>
    <m/>
    <m/>
    <m/>
    <m/>
    <m/>
    <m/>
    <m/>
    <n v="5"/>
    <n v="1"/>
    <n v="0"/>
    <n v="0"/>
    <m/>
    <m/>
    <m/>
    <m/>
    <n v="2"/>
    <n v="1"/>
    <n v="0"/>
    <n v="0"/>
    <m/>
    <m/>
    <m/>
    <m/>
    <n v="0"/>
    <n v="0"/>
    <n v="0"/>
    <n v="0"/>
    <n v="6"/>
    <n v="0"/>
    <x v="0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1"/>
    <n v="0"/>
    <n v="0"/>
    <n v="0"/>
    <n v="1"/>
    <n v="0"/>
    <n v="0"/>
    <m/>
    <m/>
    <m/>
    <m/>
    <m/>
    <m/>
    <m/>
    <m/>
    <n v="0"/>
    <n v="0"/>
    <n v="0"/>
    <n v="0"/>
    <n v="1"/>
    <n v="0"/>
    <x v="0"/>
  </r>
  <r>
    <x v="0"/>
    <m/>
    <m/>
    <m/>
    <m/>
    <m/>
    <m/>
    <m/>
    <m/>
    <m/>
    <m/>
    <m/>
    <m/>
    <m/>
    <m/>
    <m/>
    <m/>
    <n v="0"/>
    <n v="1"/>
    <n v="0"/>
    <n v="0"/>
    <n v="0"/>
    <n v="1"/>
    <n v="0"/>
    <n v="0"/>
    <m/>
    <m/>
    <m/>
    <m/>
    <m/>
    <m/>
    <m/>
    <m/>
    <n v="0"/>
    <n v="0"/>
    <n v="0"/>
    <n v="0"/>
    <n v="1"/>
    <n v="0"/>
    <x v="0"/>
  </r>
  <r>
    <x v="0"/>
    <m/>
    <m/>
    <m/>
    <m/>
    <m/>
    <m/>
    <m/>
    <m/>
    <m/>
    <m/>
    <m/>
    <m/>
    <m/>
    <m/>
    <m/>
    <m/>
    <n v="0"/>
    <n v="1"/>
    <n v="3"/>
    <n v="0"/>
    <m/>
    <m/>
    <m/>
    <m/>
    <n v="2"/>
    <n v="3"/>
    <n v="4"/>
    <n v="0"/>
    <m/>
    <m/>
    <m/>
    <m/>
    <n v="0"/>
    <n v="0"/>
    <n v="0"/>
    <n v="0"/>
    <n v="9"/>
    <n v="0"/>
    <x v="0"/>
  </r>
  <r>
    <x v="16"/>
    <m/>
    <m/>
    <m/>
    <m/>
    <m/>
    <m/>
    <m/>
    <m/>
    <m/>
    <m/>
    <m/>
    <m/>
    <m/>
    <m/>
    <m/>
    <m/>
    <n v="0"/>
    <n v="4"/>
    <n v="4"/>
    <n v="0"/>
    <m/>
    <m/>
    <m/>
    <m/>
    <n v="4"/>
    <n v="12"/>
    <n v="11"/>
    <n v="0"/>
    <m/>
    <m/>
    <m/>
    <m/>
    <n v="12"/>
    <n v="2"/>
    <n v="2"/>
    <n v="0"/>
    <n v="27"/>
    <n v="16"/>
    <x v="9"/>
  </r>
  <r>
    <x v="0"/>
    <m/>
    <m/>
    <m/>
    <m/>
    <m/>
    <m/>
    <m/>
    <m/>
    <m/>
    <m/>
    <m/>
    <m/>
    <m/>
    <m/>
    <m/>
    <m/>
    <n v="2"/>
    <n v="1"/>
    <n v="0"/>
    <n v="0"/>
    <m/>
    <m/>
    <m/>
    <m/>
    <n v="2"/>
    <n v="3"/>
    <n v="0"/>
    <n v="0"/>
    <n v="0"/>
    <n v="0"/>
    <n v="0"/>
    <n v="0"/>
    <m/>
    <m/>
    <m/>
    <m/>
    <n v="5"/>
    <n v="0"/>
    <x v="0"/>
  </r>
  <r>
    <x v="0"/>
    <m/>
    <m/>
    <m/>
    <m/>
    <m/>
    <m/>
    <m/>
    <m/>
    <m/>
    <m/>
    <m/>
    <m/>
    <m/>
    <m/>
    <m/>
    <m/>
    <n v="14"/>
    <n v="12"/>
    <n v="12"/>
    <n v="0"/>
    <n v="0"/>
    <n v="0"/>
    <n v="0"/>
    <n v="0"/>
    <m/>
    <m/>
    <m/>
    <m/>
    <m/>
    <m/>
    <m/>
    <m/>
    <m/>
    <m/>
    <m/>
    <m/>
    <n v="38"/>
    <n v="0"/>
    <x v="0"/>
  </r>
  <r>
    <x v="17"/>
    <m/>
    <m/>
    <m/>
    <m/>
    <m/>
    <m/>
    <m/>
    <m/>
    <m/>
    <m/>
    <m/>
    <m/>
    <m/>
    <m/>
    <m/>
    <m/>
    <n v="0"/>
    <n v="2"/>
    <n v="1"/>
    <n v="0"/>
    <m/>
    <m/>
    <m/>
    <m/>
    <n v="3"/>
    <n v="7"/>
    <n v="1"/>
    <n v="0"/>
    <m/>
    <m/>
    <m/>
    <m/>
    <n v="0"/>
    <n v="0"/>
    <n v="0"/>
    <n v="0"/>
    <n v="11"/>
    <n v="0"/>
    <x v="0"/>
  </r>
  <r>
    <x v="18"/>
    <m/>
    <m/>
    <m/>
    <m/>
    <m/>
    <m/>
    <m/>
    <m/>
    <m/>
    <m/>
    <m/>
    <m/>
    <m/>
    <m/>
    <m/>
    <m/>
    <n v="0"/>
    <n v="0"/>
    <n v="0"/>
    <n v="0"/>
    <m/>
    <m/>
    <m/>
    <m/>
    <n v="3"/>
    <n v="8"/>
    <n v="0"/>
    <n v="0"/>
    <m/>
    <m/>
    <m/>
    <m/>
    <n v="0"/>
    <n v="0"/>
    <n v="0"/>
    <n v="0"/>
    <n v="11"/>
    <n v="0"/>
    <x v="0"/>
  </r>
  <r>
    <x v="0"/>
    <m/>
    <m/>
    <m/>
    <m/>
    <m/>
    <m/>
    <m/>
    <m/>
    <m/>
    <m/>
    <m/>
    <m/>
    <m/>
    <m/>
    <m/>
    <m/>
    <n v="0"/>
    <n v="1"/>
    <n v="0"/>
    <n v="0"/>
    <n v="4"/>
    <n v="5"/>
    <n v="1"/>
    <n v="0"/>
    <n v="3"/>
    <n v="11"/>
    <n v="0"/>
    <n v="0"/>
    <n v="0"/>
    <n v="7"/>
    <n v="0"/>
    <n v="0"/>
    <m/>
    <m/>
    <m/>
    <m/>
    <n v="14"/>
    <n v="0"/>
    <x v="0"/>
  </r>
  <r>
    <x v="0"/>
    <m/>
    <m/>
    <m/>
    <m/>
    <m/>
    <m/>
    <m/>
    <m/>
    <m/>
    <m/>
    <m/>
    <m/>
    <m/>
    <m/>
    <m/>
    <m/>
    <n v="8"/>
    <n v="3"/>
    <n v="1"/>
    <n v="0"/>
    <m/>
    <m/>
    <m/>
    <m/>
    <n v="9"/>
    <n v="5"/>
    <n v="2"/>
    <n v="0"/>
    <m/>
    <m/>
    <m/>
    <m/>
    <n v="0"/>
    <n v="0"/>
    <n v="0"/>
    <n v="0"/>
    <n v="16"/>
    <n v="0"/>
    <x v="0"/>
  </r>
  <r>
    <x v="0"/>
    <m/>
    <m/>
    <m/>
    <m/>
    <m/>
    <m/>
    <m/>
    <m/>
    <m/>
    <m/>
    <m/>
    <m/>
    <m/>
    <m/>
    <m/>
    <m/>
    <n v="0"/>
    <n v="0"/>
    <n v="1"/>
    <n v="0"/>
    <n v="0"/>
    <n v="0"/>
    <n v="0"/>
    <n v="0"/>
    <m/>
    <m/>
    <m/>
    <m/>
    <m/>
    <m/>
    <m/>
    <m/>
    <m/>
    <m/>
    <m/>
    <m/>
    <n v="1"/>
    <n v="0"/>
    <x v="0"/>
  </r>
  <r>
    <x v="0"/>
    <m/>
    <m/>
    <m/>
    <m/>
    <m/>
    <m/>
    <m/>
    <m/>
    <m/>
    <m/>
    <m/>
    <m/>
    <m/>
    <m/>
    <m/>
    <m/>
    <n v="1"/>
    <n v="3"/>
    <n v="2"/>
    <n v="0"/>
    <n v="2"/>
    <n v="4"/>
    <n v="2"/>
    <n v="0"/>
    <m/>
    <m/>
    <m/>
    <m/>
    <m/>
    <m/>
    <m/>
    <m/>
    <m/>
    <m/>
    <m/>
    <m/>
    <n v="8"/>
    <n v="0"/>
    <x v="0"/>
  </r>
  <r>
    <x v="0"/>
    <m/>
    <m/>
    <m/>
    <m/>
    <m/>
    <m/>
    <m/>
    <m/>
    <m/>
    <m/>
    <m/>
    <m/>
    <m/>
    <m/>
    <m/>
    <m/>
    <n v="0"/>
    <n v="1"/>
    <n v="3"/>
    <n v="0"/>
    <m/>
    <m/>
    <m/>
    <m/>
    <n v="0"/>
    <n v="0"/>
    <n v="0"/>
    <n v="0"/>
    <m/>
    <m/>
    <m/>
    <m/>
    <m/>
    <m/>
    <m/>
    <m/>
    <n v="4"/>
    <n v="0"/>
    <x v="0"/>
  </r>
  <r>
    <x v="0"/>
    <m/>
    <m/>
    <m/>
    <m/>
    <m/>
    <m/>
    <m/>
    <m/>
    <m/>
    <m/>
    <m/>
    <m/>
    <m/>
    <m/>
    <m/>
    <m/>
    <n v="0"/>
    <n v="1"/>
    <n v="0"/>
    <n v="0"/>
    <m/>
    <m/>
    <m/>
    <m/>
    <n v="2"/>
    <n v="2"/>
    <n v="0"/>
    <n v="0"/>
    <m/>
    <m/>
    <m/>
    <m/>
    <n v="0"/>
    <n v="0"/>
    <n v="0"/>
    <n v="0"/>
    <n v="4"/>
    <n v="0"/>
    <x v="0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1"/>
    <n v="0"/>
    <n v="0"/>
    <n v="0"/>
    <n v="0"/>
    <n v="0"/>
    <n v="0"/>
    <n v="0"/>
    <m/>
    <m/>
    <m/>
    <m/>
    <n v="1"/>
    <n v="4"/>
    <n v="0"/>
    <n v="0"/>
    <m/>
    <m/>
    <m/>
    <m/>
    <n v="5"/>
    <n v="0"/>
    <x v="0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9"/>
    <m/>
    <m/>
    <m/>
    <m/>
    <m/>
    <m/>
    <m/>
    <m/>
    <m/>
    <m/>
    <m/>
    <m/>
    <m/>
    <m/>
    <m/>
    <m/>
    <n v="0"/>
    <n v="2"/>
    <n v="2"/>
    <n v="0"/>
    <m/>
    <m/>
    <m/>
    <m/>
    <n v="0"/>
    <n v="1"/>
    <n v="0"/>
    <n v="0"/>
    <m/>
    <m/>
    <m/>
    <m/>
    <n v="1"/>
    <n v="1"/>
    <n v="0"/>
    <n v="0"/>
    <n v="4"/>
    <n v="2"/>
    <x v="10"/>
  </r>
  <r>
    <x v="0"/>
    <m/>
    <m/>
    <m/>
    <m/>
    <m/>
    <m/>
    <m/>
    <m/>
    <m/>
    <m/>
    <m/>
    <m/>
    <m/>
    <m/>
    <m/>
    <m/>
    <n v="5"/>
    <n v="8"/>
    <n v="3"/>
    <n v="0"/>
    <n v="6"/>
    <n v="8"/>
    <n v="0"/>
    <n v="0"/>
    <n v="4"/>
    <n v="2"/>
    <n v="0"/>
    <n v="0"/>
    <n v="3"/>
    <n v="0"/>
    <n v="1"/>
    <n v="0"/>
    <m/>
    <m/>
    <m/>
    <m/>
    <n v="16"/>
    <n v="0"/>
    <x v="0"/>
  </r>
  <r>
    <x v="0"/>
    <m/>
    <m/>
    <m/>
    <m/>
    <m/>
    <m/>
    <m/>
    <m/>
    <m/>
    <m/>
    <m/>
    <m/>
    <m/>
    <m/>
    <m/>
    <m/>
    <n v="0"/>
    <n v="10"/>
    <n v="9"/>
    <n v="0"/>
    <m/>
    <m/>
    <m/>
    <m/>
    <n v="1"/>
    <n v="4"/>
    <n v="4"/>
    <n v="0"/>
    <n v="0"/>
    <n v="8"/>
    <n v="3"/>
    <n v="0"/>
    <m/>
    <m/>
    <m/>
    <m/>
    <n v="19"/>
    <n v="0"/>
    <x v="0"/>
  </r>
  <r>
    <x v="0"/>
    <m/>
    <m/>
    <m/>
    <m/>
    <m/>
    <m/>
    <m/>
    <m/>
    <m/>
    <m/>
    <m/>
    <m/>
    <m/>
    <m/>
    <m/>
    <m/>
    <n v="0"/>
    <n v="1"/>
    <n v="0"/>
    <n v="0"/>
    <m/>
    <m/>
    <m/>
    <m/>
    <m/>
    <m/>
    <m/>
    <m/>
    <m/>
    <m/>
    <m/>
    <m/>
    <m/>
    <m/>
    <m/>
    <m/>
    <n v="1"/>
    <n v="0"/>
    <x v="0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3"/>
    <n v="0"/>
    <n v="0"/>
    <n v="0"/>
    <m/>
    <m/>
    <m/>
    <m/>
    <m/>
    <m/>
    <m/>
    <m/>
    <m/>
    <m/>
    <m/>
    <m/>
    <m/>
    <m/>
    <m/>
    <m/>
    <n v="3"/>
    <n v="0"/>
    <x v="0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n v="1"/>
    <n v="0"/>
    <n v="0"/>
    <n v="0"/>
    <m/>
    <m/>
    <m/>
    <m/>
    <m/>
    <m/>
    <m/>
    <m/>
    <n v="1"/>
    <n v="0"/>
    <x v="0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11"/>
    <n v="3"/>
    <n v="0"/>
    <n v="0"/>
    <m/>
    <m/>
    <m/>
    <m/>
    <m/>
    <m/>
    <m/>
    <m/>
    <m/>
    <m/>
    <m/>
    <m/>
    <m/>
    <m/>
    <m/>
    <m/>
    <n v="14"/>
    <n v="0"/>
    <x v="0"/>
  </r>
  <r>
    <x v="0"/>
    <m/>
    <m/>
    <m/>
    <m/>
    <m/>
    <m/>
    <m/>
    <m/>
    <m/>
    <m/>
    <m/>
    <m/>
    <m/>
    <m/>
    <m/>
    <m/>
    <n v="0"/>
    <n v="1"/>
    <n v="0"/>
    <n v="0"/>
    <m/>
    <m/>
    <m/>
    <m/>
    <n v="0"/>
    <n v="1"/>
    <n v="0"/>
    <n v="0"/>
    <m/>
    <m/>
    <m/>
    <m/>
    <m/>
    <m/>
    <m/>
    <m/>
    <n v="1"/>
    <n v="0"/>
    <x v="0"/>
  </r>
  <r>
    <x v="0"/>
    <m/>
    <m/>
    <m/>
    <m/>
    <m/>
    <m/>
    <m/>
    <m/>
    <m/>
    <m/>
    <m/>
    <m/>
    <m/>
    <m/>
    <m/>
    <m/>
    <n v="1"/>
    <n v="12"/>
    <n v="0"/>
    <n v="0"/>
    <n v="0"/>
    <n v="3"/>
    <n v="0"/>
    <n v="0"/>
    <n v="2"/>
    <n v="9"/>
    <n v="4"/>
    <n v="0"/>
    <n v="1"/>
    <n v="2"/>
    <n v="0"/>
    <n v="0"/>
    <m/>
    <m/>
    <m/>
    <m/>
    <n v="15"/>
    <n v="0"/>
    <x v="0"/>
  </r>
  <r>
    <x v="0"/>
    <m/>
    <m/>
    <m/>
    <m/>
    <m/>
    <m/>
    <m/>
    <m/>
    <m/>
    <m/>
    <m/>
    <m/>
    <m/>
    <m/>
    <m/>
    <m/>
    <n v="0"/>
    <n v="2"/>
    <n v="0"/>
    <n v="0"/>
    <m/>
    <m/>
    <m/>
    <m/>
    <m/>
    <m/>
    <m/>
    <m/>
    <m/>
    <m/>
    <m/>
    <m/>
    <m/>
    <m/>
    <m/>
    <m/>
    <n v="2"/>
    <n v="0"/>
    <x v="0"/>
  </r>
  <r>
    <x v="0"/>
    <m/>
    <m/>
    <m/>
    <m/>
    <m/>
    <m/>
    <m/>
    <m/>
    <m/>
    <m/>
    <m/>
    <m/>
    <m/>
    <m/>
    <m/>
    <m/>
    <n v="18"/>
    <n v="11"/>
    <n v="12"/>
    <n v="0"/>
    <m/>
    <m/>
    <m/>
    <m/>
    <m/>
    <m/>
    <m/>
    <m/>
    <m/>
    <m/>
    <m/>
    <m/>
    <m/>
    <m/>
    <m/>
    <m/>
    <n v="41"/>
    <n v="0"/>
    <x v="0"/>
  </r>
  <r>
    <x v="0"/>
    <m/>
    <m/>
    <m/>
    <m/>
    <m/>
    <m/>
    <m/>
    <m/>
    <m/>
    <m/>
    <m/>
    <m/>
    <m/>
    <m/>
    <m/>
    <m/>
    <n v="3"/>
    <n v="16"/>
    <n v="8"/>
    <n v="0"/>
    <n v="2"/>
    <n v="15"/>
    <n v="0"/>
    <n v="0"/>
    <n v="1"/>
    <n v="8"/>
    <n v="0"/>
    <n v="0"/>
    <n v="1"/>
    <n v="4"/>
    <n v="0"/>
    <n v="0"/>
    <m/>
    <m/>
    <m/>
    <m/>
    <n v="27"/>
    <n v="0"/>
    <x v="0"/>
  </r>
  <r>
    <x v="0"/>
    <m/>
    <m/>
    <m/>
    <m/>
    <m/>
    <m/>
    <m/>
    <m/>
    <m/>
    <m/>
    <m/>
    <m/>
    <m/>
    <m/>
    <m/>
    <m/>
    <n v="2"/>
    <n v="9"/>
    <n v="4"/>
    <n v="0"/>
    <n v="0"/>
    <n v="2"/>
    <n v="0"/>
    <n v="0"/>
    <n v="2"/>
    <n v="30"/>
    <n v="2"/>
    <n v="0"/>
    <n v="0"/>
    <n v="6"/>
    <n v="0"/>
    <n v="0"/>
    <m/>
    <m/>
    <m/>
    <m/>
    <n v="34"/>
    <n v="0"/>
    <x v="0"/>
  </r>
  <r>
    <x v="0"/>
    <m/>
    <m/>
    <m/>
    <m/>
    <m/>
    <m/>
    <m/>
    <m/>
    <m/>
    <m/>
    <m/>
    <m/>
    <m/>
    <m/>
    <m/>
    <m/>
    <n v="19"/>
    <n v="6"/>
    <n v="2"/>
    <n v="0"/>
    <m/>
    <m/>
    <m/>
    <m/>
    <m/>
    <m/>
    <m/>
    <m/>
    <m/>
    <m/>
    <m/>
    <m/>
    <m/>
    <m/>
    <m/>
    <m/>
    <n v="27"/>
    <n v="0"/>
    <x v="0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1"/>
    <n v="7"/>
    <n v="0"/>
    <n v="0"/>
    <m/>
    <m/>
    <m/>
    <m/>
    <m/>
    <m/>
    <m/>
    <m/>
    <m/>
    <m/>
    <m/>
    <m/>
    <m/>
    <m/>
    <m/>
    <m/>
    <n v="8"/>
    <n v="0"/>
    <x v="0"/>
  </r>
  <r>
    <x v="11"/>
    <m/>
    <m/>
    <m/>
    <m/>
    <m/>
    <m/>
    <m/>
    <m/>
    <m/>
    <m/>
    <m/>
    <m/>
    <m/>
    <m/>
    <m/>
    <m/>
    <n v="0"/>
    <n v="0"/>
    <n v="0"/>
    <n v="0"/>
    <m/>
    <m/>
    <m/>
    <m/>
    <n v="1"/>
    <n v="0"/>
    <n v="0"/>
    <n v="0"/>
    <m/>
    <m/>
    <m/>
    <m/>
    <n v="0"/>
    <n v="0"/>
    <n v="0"/>
    <n v="0"/>
    <n v="1"/>
    <n v="0"/>
    <x v="0"/>
  </r>
  <r>
    <x v="20"/>
    <m/>
    <m/>
    <m/>
    <m/>
    <m/>
    <m/>
    <m/>
    <m/>
    <m/>
    <m/>
    <m/>
    <m/>
    <m/>
    <m/>
    <m/>
    <m/>
    <n v="0"/>
    <n v="0"/>
    <n v="0"/>
    <n v="0"/>
    <n v="2"/>
    <n v="18"/>
    <n v="2"/>
    <n v="0"/>
    <n v="5"/>
    <n v="12"/>
    <n v="2"/>
    <n v="0"/>
    <n v="1"/>
    <n v="2"/>
    <n v="1"/>
    <n v="0"/>
    <n v="1"/>
    <n v="0"/>
    <n v="0"/>
    <n v="0"/>
    <n v="22"/>
    <n v="1"/>
    <x v="11"/>
  </r>
  <r>
    <x v="0"/>
    <m/>
    <m/>
    <m/>
    <m/>
    <m/>
    <m/>
    <m/>
    <m/>
    <m/>
    <m/>
    <m/>
    <m/>
    <m/>
    <m/>
    <m/>
    <m/>
    <n v="5"/>
    <n v="1"/>
    <n v="0"/>
    <n v="0"/>
    <m/>
    <m/>
    <m/>
    <m/>
    <m/>
    <m/>
    <m/>
    <m/>
    <m/>
    <m/>
    <m/>
    <m/>
    <m/>
    <m/>
    <m/>
    <m/>
    <n v="6"/>
    <n v="0"/>
    <x v="0"/>
  </r>
  <r>
    <x v="0"/>
    <m/>
    <m/>
    <m/>
    <m/>
    <m/>
    <m/>
    <m/>
    <m/>
    <m/>
    <m/>
    <m/>
    <m/>
    <m/>
    <m/>
    <m/>
    <m/>
    <n v="0"/>
    <n v="0"/>
    <n v="0"/>
    <n v="0"/>
    <m/>
    <m/>
    <m/>
    <m/>
    <n v="0"/>
    <n v="0"/>
    <n v="0"/>
    <n v="0"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7"/>
    <n v="0"/>
    <n v="0"/>
    <n v="0"/>
    <m/>
    <m/>
    <m/>
    <m/>
    <m/>
    <m/>
    <m/>
    <m/>
    <m/>
    <m/>
    <m/>
    <m/>
    <m/>
    <m/>
    <m/>
    <m/>
    <n v="7"/>
    <n v="0"/>
    <x v="0"/>
  </r>
  <r>
    <x v="0"/>
    <m/>
    <m/>
    <m/>
    <m/>
    <m/>
    <m/>
    <m/>
    <m/>
    <m/>
    <m/>
    <m/>
    <m/>
    <m/>
    <m/>
    <m/>
    <m/>
    <m/>
    <m/>
    <m/>
    <m/>
    <n v="0"/>
    <n v="5"/>
    <n v="0"/>
    <n v="0"/>
    <m/>
    <m/>
    <m/>
    <m/>
    <m/>
    <m/>
    <m/>
    <m/>
    <m/>
    <m/>
    <m/>
    <m/>
    <n v="5"/>
    <n v="0"/>
    <x v="0"/>
  </r>
  <r>
    <x v="0"/>
    <m/>
    <m/>
    <m/>
    <m/>
    <m/>
    <m/>
    <m/>
    <m/>
    <m/>
    <m/>
    <m/>
    <m/>
    <m/>
    <m/>
    <m/>
    <m/>
    <n v="8"/>
    <n v="0"/>
    <n v="1"/>
    <n v="0"/>
    <n v="3"/>
    <n v="0"/>
    <n v="0"/>
    <n v="0"/>
    <n v="6"/>
    <n v="1"/>
    <n v="0"/>
    <n v="0"/>
    <n v="1"/>
    <n v="0"/>
    <n v="0"/>
    <n v="0"/>
    <m/>
    <m/>
    <m/>
    <m/>
    <n v="9"/>
    <n v="0"/>
    <x v="0"/>
  </r>
  <r>
    <x v="0"/>
    <m/>
    <m/>
    <m/>
    <m/>
    <m/>
    <m/>
    <m/>
    <m/>
    <m/>
    <m/>
    <m/>
    <m/>
    <m/>
    <m/>
    <m/>
    <m/>
    <m/>
    <m/>
    <m/>
    <m/>
    <n v="0"/>
    <n v="7"/>
    <n v="2"/>
    <n v="0"/>
    <m/>
    <m/>
    <m/>
    <m/>
    <m/>
    <m/>
    <m/>
    <m/>
    <m/>
    <m/>
    <m/>
    <m/>
    <n v="9"/>
    <n v="0"/>
    <x v="0"/>
  </r>
  <r>
    <x v="0"/>
    <m/>
    <m/>
    <m/>
    <m/>
    <m/>
    <m/>
    <m/>
    <m/>
    <m/>
    <m/>
    <m/>
    <m/>
    <m/>
    <m/>
    <m/>
    <m/>
    <m/>
    <m/>
    <m/>
    <m/>
    <n v="1"/>
    <n v="7"/>
    <n v="3"/>
    <n v="0"/>
    <m/>
    <m/>
    <m/>
    <m/>
    <m/>
    <m/>
    <m/>
    <m/>
    <m/>
    <m/>
    <m/>
    <m/>
    <n v="11"/>
    <n v="0"/>
    <x v="0"/>
  </r>
  <r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8"/>
    <n v="1"/>
    <n v="1"/>
    <n v="0"/>
    <m/>
    <m/>
    <m/>
    <m/>
    <m/>
    <m/>
    <m/>
    <m/>
    <m/>
    <m/>
    <m/>
    <m/>
    <m/>
    <m/>
    <m/>
    <m/>
    <n v="10"/>
    <n v="0"/>
    <x v="0"/>
  </r>
  <r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5"/>
    <n v="0"/>
    <n v="0"/>
    <n v="3"/>
    <n v="2"/>
    <n v="0"/>
    <n v="0"/>
    <n v="3"/>
    <n v="0"/>
    <n v="0"/>
    <n v="0"/>
    <n v="3"/>
    <n v="0"/>
    <n v="0"/>
    <n v="0"/>
    <m/>
    <m/>
    <m/>
    <m/>
    <n v="5"/>
    <n v="0"/>
    <x v="0"/>
  </r>
  <r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2"/>
    <n v="5"/>
    <n v="1"/>
    <n v="0"/>
    <m/>
    <m/>
    <m/>
    <m/>
    <m/>
    <m/>
    <m/>
    <m/>
    <m/>
    <m/>
    <m/>
    <m/>
    <m/>
    <m/>
    <m/>
    <m/>
    <n v="8"/>
    <n v="0"/>
    <x v="0"/>
  </r>
  <r>
    <x v="0"/>
    <m/>
    <m/>
    <m/>
    <m/>
    <m/>
    <m/>
    <m/>
    <m/>
    <m/>
    <m/>
    <m/>
    <m/>
    <m/>
    <m/>
    <m/>
    <m/>
    <n v="5"/>
    <n v="2"/>
    <n v="1"/>
    <n v="0"/>
    <m/>
    <m/>
    <m/>
    <m/>
    <m/>
    <m/>
    <m/>
    <m/>
    <m/>
    <m/>
    <m/>
    <m/>
    <m/>
    <m/>
    <m/>
    <m/>
    <n v="8"/>
    <n v="0"/>
    <x v="0"/>
  </r>
  <r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n v="0"/>
    <n v="0"/>
    <n v="0"/>
    <n v="0"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21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2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23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24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24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24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25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25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2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2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27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27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28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29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3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31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3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3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33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33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33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34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34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35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35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35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3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3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3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3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3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3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37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38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39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4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4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4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41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41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4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43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44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45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4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47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47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47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48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49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5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5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5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51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5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5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5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53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54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5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5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55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2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2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5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5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57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57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58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58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59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6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61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6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3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63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64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2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65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6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6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6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67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67"/>
    <m/>
    <m/>
    <m/>
    <m/>
    <m/>
    <m/>
    <m/>
    <m/>
    <m/>
    <m/>
    <m/>
    <m/>
    <m/>
    <m/>
    <m/>
    <m/>
    <n v="0"/>
    <n v="0"/>
    <n v="0"/>
    <n v="0"/>
    <m/>
    <m/>
    <m/>
    <m/>
    <n v="0"/>
    <n v="0"/>
    <n v="0"/>
    <n v="0"/>
    <n v="0"/>
    <n v="1"/>
    <n v="0"/>
    <n v="0"/>
    <m/>
    <m/>
    <m/>
    <m/>
    <n v="1"/>
    <n v="0"/>
    <x v="0"/>
  </r>
  <r>
    <x v="67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67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68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68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6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69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7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7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7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71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7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73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74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75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7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77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78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79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8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81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8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83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83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84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84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85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8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8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87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87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88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89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9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91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9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93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93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93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93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93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94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95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9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97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98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99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0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0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01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0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0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0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03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04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05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05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0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0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07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08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09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1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11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1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13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14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15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1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17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18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19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19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2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21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21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2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23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24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25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25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25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2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2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2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27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28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28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29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4"/>
    <n v="0"/>
    <n v="0"/>
    <n v="0"/>
    <m/>
    <m/>
    <m/>
    <m/>
    <n v="0"/>
    <n v="0"/>
    <n v="0"/>
    <n v="0"/>
    <m/>
    <m/>
    <m/>
    <m/>
    <m/>
    <m/>
    <m/>
    <m/>
    <n v="4"/>
    <n v="0"/>
    <x v="0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3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31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3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3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33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34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35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35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3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3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37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37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38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39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4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4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4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41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4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43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44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45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4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4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4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4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47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48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3"/>
    <n v="1"/>
    <n v="0"/>
    <n v="0"/>
    <m/>
    <m/>
    <m/>
    <m/>
    <n v="2"/>
    <n v="0"/>
    <n v="0"/>
    <n v="0"/>
    <m/>
    <m/>
    <m/>
    <m/>
    <n v="0"/>
    <n v="0"/>
    <n v="0"/>
    <n v="0"/>
    <n v="4"/>
    <n v="0"/>
    <x v="0"/>
  </r>
  <r>
    <x v="149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5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51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5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53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54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55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55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5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57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58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59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6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61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61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61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6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63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64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65"/>
    <m/>
    <m/>
    <m/>
    <m/>
    <m/>
    <m/>
    <m/>
    <m/>
    <m/>
    <m/>
    <m/>
    <m/>
    <m/>
    <m/>
    <m/>
    <m/>
    <n v="0"/>
    <n v="0"/>
    <n v="0"/>
    <n v="0"/>
    <m/>
    <m/>
    <m/>
    <m/>
    <n v="1"/>
    <n v="0"/>
    <n v="0"/>
    <n v="0"/>
    <m/>
    <m/>
    <m/>
    <m/>
    <n v="0"/>
    <n v="0"/>
    <n v="0"/>
    <n v="0"/>
    <n v="1"/>
    <n v="0"/>
    <x v="0"/>
  </r>
  <r>
    <x v="16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67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68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69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69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7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71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7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73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74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75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7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7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77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78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79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8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81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8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83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2"/>
    <n v="0"/>
    <n v="0"/>
    <m/>
    <m/>
    <m/>
    <m/>
    <n v="2"/>
    <n v="0"/>
    <x v="0"/>
  </r>
  <r>
    <x v="184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84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84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85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8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87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88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89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19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n v="0"/>
    <n v="0"/>
    <n v="0"/>
    <n v="0"/>
    <n v="0"/>
    <n v="0"/>
    <x v="1"/>
  </r>
  <r>
    <x v="19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9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91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4"/>
    <n v="2"/>
    <n v="0"/>
    <n v="0"/>
    <m/>
    <m/>
    <m/>
    <m/>
    <n v="6"/>
    <n v="0"/>
    <x v="0"/>
  </r>
  <r>
    <x v="0"/>
    <m/>
    <m/>
    <m/>
    <m/>
    <m/>
    <m/>
    <m/>
    <m/>
    <m/>
    <m/>
    <m/>
    <m/>
    <m/>
    <m/>
    <m/>
    <m/>
    <n v="0"/>
    <n v="2"/>
    <n v="2"/>
    <n v="0"/>
    <n v="0"/>
    <n v="0"/>
    <n v="0"/>
    <n v="0"/>
    <m/>
    <m/>
    <m/>
    <m/>
    <m/>
    <m/>
    <m/>
    <m/>
    <m/>
    <m/>
    <m/>
    <m/>
    <n v="4"/>
    <n v="0"/>
    <x v="0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9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9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1"/>
    <n v="0"/>
    <n v="0"/>
    <n v="0"/>
    <m/>
    <m/>
    <m/>
    <m/>
    <n v="1"/>
    <n v="0"/>
    <x v="0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93"/>
    <m/>
    <m/>
    <m/>
    <m/>
    <m/>
    <m/>
    <m/>
    <m/>
    <m/>
    <m/>
    <m/>
    <m/>
    <m/>
    <m/>
    <m/>
    <m/>
    <n v="0"/>
    <n v="0"/>
    <n v="0"/>
    <n v="0"/>
    <m/>
    <m/>
    <m/>
    <m/>
    <n v="1"/>
    <n v="0"/>
    <n v="0"/>
    <n v="0"/>
    <m/>
    <m/>
    <m/>
    <m/>
    <n v="0"/>
    <n v="0"/>
    <n v="0"/>
    <n v="0"/>
    <n v="1"/>
    <n v="0"/>
    <x v="0"/>
  </r>
  <r>
    <x v="194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95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9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97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n v="0"/>
    <n v="0"/>
    <n v="0"/>
    <n v="0"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n v="7"/>
    <n v="6"/>
    <n v="5"/>
    <n v="0"/>
    <m/>
    <m/>
    <m/>
    <m/>
    <n v="0"/>
    <n v="0"/>
    <n v="0"/>
    <n v="0"/>
    <n v="18"/>
    <n v="0"/>
    <x v="0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198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99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n v="0"/>
    <n v="0"/>
    <n v="0"/>
    <n v="0"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20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1"/>
    <n v="2"/>
    <n v="7"/>
    <n v="0"/>
    <m/>
    <m/>
    <m/>
    <m/>
    <m/>
    <m/>
    <m/>
    <m/>
    <m/>
    <m/>
    <m/>
    <m/>
    <m/>
    <m/>
    <m/>
    <m/>
    <n v="10"/>
    <n v="0"/>
    <x v="0"/>
  </r>
  <r>
    <x v="201"/>
    <m/>
    <m/>
    <m/>
    <m/>
    <m/>
    <m/>
    <m/>
    <m/>
    <m/>
    <m/>
    <m/>
    <m/>
    <m/>
    <m/>
    <m/>
    <m/>
    <n v="0"/>
    <n v="0"/>
    <n v="0"/>
    <n v="0"/>
    <m/>
    <m/>
    <m/>
    <m/>
    <n v="0"/>
    <n v="0"/>
    <n v="0"/>
    <n v="0"/>
    <m/>
    <m/>
    <m/>
    <m/>
    <n v="0"/>
    <n v="0"/>
    <n v="0"/>
    <n v="0"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20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84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2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178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9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n v="0"/>
    <n v="0"/>
    <n v="0"/>
    <n v="0"/>
    <n v="0"/>
    <n v="0"/>
    <x v="1"/>
  </r>
  <r>
    <x v="19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n v="0"/>
    <n v="0"/>
    <n v="0"/>
    <n v="0"/>
    <n v="0"/>
    <n v="0"/>
    <x v="1"/>
  </r>
  <r>
    <x v="19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n v="0"/>
    <n v="0"/>
    <n v="0"/>
    <n v="0"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n v="0"/>
    <n v="0"/>
    <n v="0"/>
    <n v="0"/>
    <n v="0"/>
    <n v="0"/>
    <n v="0"/>
    <n v="0"/>
    <m/>
    <m/>
    <m/>
    <m/>
    <n v="0"/>
    <n v="0"/>
    <x v="1"/>
  </r>
  <r>
    <x v="19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9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9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47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47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47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47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47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69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69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69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69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69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69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69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69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7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19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n v="7"/>
    <n v="5"/>
    <n v="5"/>
    <n v="0"/>
    <n v="0"/>
    <n v="0"/>
    <n v="0"/>
    <n v="0"/>
    <m/>
    <m/>
    <m/>
    <m/>
    <n v="17"/>
    <n v="0"/>
    <x v="0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n v="0"/>
    <n v="0"/>
    <n v="0"/>
    <n v="0"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n v="0"/>
    <n v="0"/>
    <n v="0"/>
    <n v="0"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n v="0"/>
    <n v="0"/>
    <n v="0"/>
    <n v="0"/>
    <n v="0"/>
    <n v="0"/>
    <x v="1"/>
  </r>
  <r>
    <x v="203"/>
    <m/>
    <m/>
    <m/>
    <m/>
    <m/>
    <m/>
    <m/>
    <m/>
    <m/>
    <m/>
    <m/>
    <m/>
    <m/>
    <m/>
    <m/>
    <m/>
    <n v="0"/>
    <n v="0"/>
    <n v="0"/>
    <n v="0"/>
    <m/>
    <m/>
    <m/>
    <m/>
    <n v="0"/>
    <n v="0"/>
    <n v="0"/>
    <n v="0"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204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n v="0"/>
    <n v="1"/>
    <n v="2"/>
    <n v="0"/>
    <n v="0"/>
    <n v="3"/>
    <x v="12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205"/>
    <m/>
    <m/>
    <m/>
    <m/>
    <m/>
    <m/>
    <m/>
    <m/>
    <m/>
    <m/>
    <m/>
    <m/>
    <m/>
    <m/>
    <m/>
    <m/>
    <n v="1"/>
    <n v="0"/>
    <n v="0"/>
    <n v="0"/>
    <m/>
    <m/>
    <m/>
    <m/>
    <n v="1"/>
    <n v="2"/>
    <n v="0"/>
    <n v="0"/>
    <m/>
    <m/>
    <m/>
    <m/>
    <n v="0"/>
    <n v="0"/>
    <n v="0"/>
    <n v="0"/>
    <n v="3"/>
    <n v="0"/>
    <x v="0"/>
  </r>
  <r>
    <x v="0"/>
    <m/>
    <m/>
    <m/>
    <m/>
    <m/>
    <m/>
    <m/>
    <m/>
    <m/>
    <m/>
    <m/>
    <m/>
    <m/>
    <m/>
    <m/>
    <m/>
    <n v="0"/>
    <n v="0"/>
    <n v="0"/>
    <n v="0"/>
    <m/>
    <m/>
    <m/>
    <m/>
    <n v="3"/>
    <n v="1"/>
    <n v="1"/>
    <n v="0"/>
    <m/>
    <m/>
    <m/>
    <m/>
    <n v="0"/>
    <n v="0"/>
    <n v="0"/>
    <n v="0"/>
    <n v="5"/>
    <n v="0"/>
    <x v="0"/>
  </r>
  <r>
    <x v="206"/>
    <m/>
    <m/>
    <m/>
    <m/>
    <m/>
    <m/>
    <m/>
    <m/>
    <m/>
    <m/>
    <m/>
    <m/>
    <m/>
    <m/>
    <m/>
    <m/>
    <n v="0"/>
    <n v="0"/>
    <n v="0"/>
    <n v="0"/>
    <m/>
    <m/>
    <m/>
    <m/>
    <n v="1"/>
    <n v="0"/>
    <n v="0"/>
    <n v="0"/>
    <n v="1"/>
    <n v="0"/>
    <n v="0"/>
    <n v="0"/>
    <m/>
    <m/>
    <m/>
    <m/>
    <n v="1"/>
    <n v="0"/>
    <x v="0"/>
  </r>
  <r>
    <x v="0"/>
    <m/>
    <m/>
    <m/>
    <m/>
    <m/>
    <m/>
    <m/>
    <m/>
    <m/>
    <m/>
    <m/>
    <m/>
    <m/>
    <m/>
    <m/>
    <m/>
    <n v="0"/>
    <n v="0"/>
    <n v="2"/>
    <n v="1"/>
    <n v="1"/>
    <n v="2"/>
    <n v="0"/>
    <n v="0"/>
    <m/>
    <m/>
    <m/>
    <m/>
    <m/>
    <m/>
    <m/>
    <m/>
    <m/>
    <m/>
    <m/>
    <m/>
    <n v="3"/>
    <n v="0"/>
    <x v="0"/>
  </r>
  <r>
    <x v="207"/>
    <m/>
    <m/>
    <m/>
    <m/>
    <m/>
    <m/>
    <m/>
    <m/>
    <m/>
    <m/>
    <m/>
    <m/>
    <m/>
    <m/>
    <m/>
    <m/>
    <n v="2"/>
    <n v="0"/>
    <n v="0"/>
    <n v="0"/>
    <m/>
    <m/>
    <m/>
    <m/>
    <n v="2"/>
    <n v="0"/>
    <n v="0"/>
    <n v="0"/>
    <m/>
    <m/>
    <m/>
    <m/>
    <n v="0"/>
    <n v="0"/>
    <n v="0"/>
    <n v="0"/>
    <n v="2"/>
    <n v="0"/>
    <x v="0"/>
  </r>
  <r>
    <x v="208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n v="0"/>
    <n v="0"/>
    <n v="0"/>
    <n v="0"/>
    <n v="0"/>
    <n v="0"/>
    <x v="1"/>
  </r>
  <r>
    <x v="209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n v="0"/>
    <n v="0"/>
    <n v="0"/>
    <n v="0"/>
    <n v="0"/>
    <n v="0"/>
    <x v="1"/>
  </r>
  <r>
    <x v="21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n v="0"/>
    <n v="0"/>
    <n v="0"/>
    <n v="0"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211"/>
    <m/>
    <m/>
    <m/>
    <m/>
    <m/>
    <m/>
    <m/>
    <m/>
    <m/>
    <m/>
    <m/>
    <m/>
    <m/>
    <m/>
    <m/>
    <m/>
    <n v="7"/>
    <n v="1"/>
    <n v="0"/>
    <n v="0"/>
    <m/>
    <m/>
    <m/>
    <m/>
    <n v="10"/>
    <n v="0"/>
    <n v="2"/>
    <n v="0"/>
    <m/>
    <m/>
    <m/>
    <m/>
    <n v="0"/>
    <n v="0"/>
    <n v="0"/>
    <n v="0"/>
    <n v="12"/>
    <n v="0"/>
    <x v="0"/>
  </r>
  <r>
    <x v="211"/>
    <m/>
    <m/>
    <m/>
    <m/>
    <m/>
    <m/>
    <m/>
    <m/>
    <m/>
    <m/>
    <m/>
    <m/>
    <m/>
    <m/>
    <m/>
    <m/>
    <n v="7"/>
    <n v="0"/>
    <n v="0"/>
    <n v="0"/>
    <m/>
    <m/>
    <m/>
    <m/>
    <n v="10"/>
    <n v="0"/>
    <n v="2"/>
    <n v="0"/>
    <m/>
    <m/>
    <m/>
    <m/>
    <n v="0"/>
    <n v="0"/>
    <n v="0"/>
    <n v="0"/>
    <n v="12"/>
    <n v="0"/>
    <x v="0"/>
  </r>
  <r>
    <x v="211"/>
    <m/>
    <m/>
    <m/>
    <m/>
    <m/>
    <m/>
    <m/>
    <m/>
    <m/>
    <m/>
    <m/>
    <m/>
    <m/>
    <m/>
    <m/>
    <m/>
    <n v="7"/>
    <n v="1"/>
    <n v="0"/>
    <n v="0"/>
    <m/>
    <m/>
    <m/>
    <m/>
    <n v="10"/>
    <n v="0"/>
    <n v="2"/>
    <n v="0"/>
    <m/>
    <m/>
    <m/>
    <m/>
    <n v="0"/>
    <n v="0"/>
    <n v="0"/>
    <n v="0"/>
    <n v="12"/>
    <n v="0"/>
    <x v="0"/>
  </r>
  <r>
    <x v="211"/>
    <m/>
    <m/>
    <m/>
    <m/>
    <m/>
    <m/>
    <m/>
    <m/>
    <m/>
    <m/>
    <m/>
    <m/>
    <m/>
    <m/>
    <m/>
    <m/>
    <n v="5"/>
    <n v="0"/>
    <n v="0"/>
    <n v="0"/>
    <m/>
    <m/>
    <m/>
    <m/>
    <n v="10"/>
    <n v="0"/>
    <n v="2"/>
    <n v="0"/>
    <m/>
    <m/>
    <m/>
    <m/>
    <n v="0"/>
    <n v="0"/>
    <n v="0"/>
    <n v="0"/>
    <n v="12"/>
    <n v="0"/>
    <x v="0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21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n v="0"/>
    <n v="0"/>
    <n v="0"/>
    <n v="0"/>
    <n v="0"/>
    <n v="0"/>
    <x v="1"/>
  </r>
  <r>
    <x v="212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n v="0"/>
    <n v="0"/>
    <n v="0"/>
    <n v="0"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213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1"/>
    <n v="0"/>
    <n v="0"/>
    <n v="0"/>
    <n v="0"/>
    <n v="0"/>
    <n v="0"/>
    <n v="0"/>
    <m/>
    <m/>
    <m/>
    <m/>
    <n v="0"/>
    <n v="0"/>
    <n v="0"/>
    <n v="0"/>
    <m/>
    <m/>
    <m/>
    <m/>
    <n v="1"/>
    <n v="0"/>
    <x v="0"/>
  </r>
  <r>
    <x v="0"/>
    <m/>
    <m/>
    <m/>
    <m/>
    <m/>
    <m/>
    <m/>
    <m/>
    <m/>
    <m/>
    <m/>
    <m/>
    <m/>
    <m/>
    <m/>
    <m/>
    <n v="1"/>
    <n v="10"/>
    <n v="17"/>
    <n v="0"/>
    <n v="0"/>
    <n v="0"/>
    <n v="0"/>
    <n v="0"/>
    <m/>
    <m/>
    <m/>
    <m/>
    <m/>
    <m/>
    <m/>
    <m/>
    <m/>
    <m/>
    <m/>
    <m/>
    <n v="28"/>
    <n v="0"/>
    <x v="0"/>
  </r>
  <r>
    <x v="0"/>
    <m/>
    <m/>
    <m/>
    <m/>
    <m/>
    <m/>
    <m/>
    <m/>
    <m/>
    <m/>
    <m/>
    <m/>
    <m/>
    <m/>
    <m/>
    <m/>
    <n v="1"/>
    <n v="1"/>
    <n v="1"/>
    <n v="0"/>
    <m/>
    <m/>
    <m/>
    <m/>
    <n v="1"/>
    <n v="0"/>
    <n v="0"/>
    <n v="0"/>
    <m/>
    <m/>
    <m/>
    <m/>
    <m/>
    <m/>
    <m/>
    <m/>
    <n v="3"/>
    <n v="0"/>
    <x v="0"/>
  </r>
  <r>
    <x v="0"/>
    <m/>
    <m/>
    <m/>
    <m/>
    <m/>
    <m/>
    <m/>
    <m/>
    <m/>
    <m/>
    <m/>
    <m/>
    <m/>
    <m/>
    <m/>
    <m/>
    <n v="5"/>
    <n v="0"/>
    <n v="0"/>
    <n v="0"/>
    <n v="0"/>
    <n v="0"/>
    <n v="0"/>
    <n v="0"/>
    <m/>
    <m/>
    <m/>
    <m/>
    <m/>
    <m/>
    <m/>
    <m/>
    <m/>
    <m/>
    <m/>
    <m/>
    <n v="5"/>
    <n v="0"/>
    <x v="0"/>
  </r>
  <r>
    <x v="214"/>
    <m/>
    <m/>
    <m/>
    <m/>
    <m/>
    <m/>
    <m/>
    <m/>
    <m/>
    <m/>
    <m/>
    <m/>
    <m/>
    <m/>
    <m/>
    <m/>
    <n v="5"/>
    <n v="0"/>
    <n v="0"/>
    <n v="0"/>
    <m/>
    <m/>
    <m/>
    <m/>
    <n v="0"/>
    <n v="0"/>
    <n v="0"/>
    <n v="0"/>
    <m/>
    <m/>
    <m/>
    <m/>
    <n v="0"/>
    <n v="0"/>
    <n v="0"/>
    <n v="0"/>
    <n v="5"/>
    <n v="0"/>
    <x v="0"/>
  </r>
  <r>
    <x v="0"/>
    <m/>
    <m/>
    <m/>
    <m/>
    <m/>
    <m/>
    <m/>
    <m/>
    <m/>
    <m/>
    <m/>
    <m/>
    <m/>
    <m/>
    <m/>
    <m/>
    <n v="5"/>
    <n v="0"/>
    <n v="0"/>
    <n v="0"/>
    <n v="0"/>
    <n v="0"/>
    <n v="0"/>
    <n v="0"/>
    <m/>
    <m/>
    <m/>
    <m/>
    <m/>
    <m/>
    <m/>
    <m/>
    <m/>
    <m/>
    <m/>
    <m/>
    <n v="5"/>
    <n v="0"/>
    <x v="0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5"/>
    <n v="0"/>
    <n v="0"/>
    <n v="0"/>
    <n v="0"/>
    <n v="0"/>
    <n v="0"/>
    <n v="0"/>
    <m/>
    <m/>
    <m/>
    <m/>
    <m/>
    <m/>
    <m/>
    <m/>
    <m/>
    <m/>
    <m/>
    <m/>
    <n v="5"/>
    <n v="0"/>
    <x v="0"/>
  </r>
  <r>
    <x v="215"/>
    <m/>
    <m/>
    <m/>
    <m/>
    <m/>
    <m/>
    <m/>
    <m/>
    <m/>
    <m/>
    <m/>
    <m/>
    <m/>
    <m/>
    <m/>
    <m/>
    <n v="5"/>
    <n v="0"/>
    <n v="0"/>
    <n v="0"/>
    <m/>
    <m/>
    <m/>
    <m/>
    <n v="3"/>
    <n v="0"/>
    <n v="3"/>
    <n v="0"/>
    <m/>
    <m/>
    <m/>
    <m/>
    <n v="0"/>
    <n v="0"/>
    <n v="0"/>
    <n v="0"/>
    <n v="6"/>
    <n v="0"/>
    <x v="0"/>
  </r>
  <r>
    <x v="0"/>
    <m/>
    <m/>
    <m/>
    <m/>
    <m/>
    <m/>
    <m/>
    <m/>
    <m/>
    <m/>
    <m/>
    <m/>
    <m/>
    <m/>
    <m/>
    <m/>
    <n v="0"/>
    <n v="0"/>
    <n v="1"/>
    <n v="0"/>
    <n v="0"/>
    <n v="0"/>
    <n v="1"/>
    <n v="0"/>
    <m/>
    <m/>
    <m/>
    <m/>
    <m/>
    <m/>
    <m/>
    <m/>
    <n v="0"/>
    <n v="0"/>
    <n v="0"/>
    <n v="0"/>
    <n v="1"/>
    <n v="0"/>
    <x v="0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n v="0"/>
    <n v="0"/>
    <n v="0"/>
    <n v="0"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n v="0"/>
    <n v="0"/>
    <n v="0"/>
    <n v="0"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n v="0"/>
    <n v="0"/>
    <n v="0"/>
    <n v="0"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n v="0"/>
    <n v="0"/>
    <n v="0"/>
    <n v="0"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n v="0"/>
    <n v="0"/>
    <n v="0"/>
    <n v="0"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1"/>
    <n v="0"/>
    <n v="0"/>
    <n v="0"/>
    <n v="0"/>
    <n v="0"/>
    <m/>
    <m/>
    <m/>
    <m/>
    <m/>
    <m/>
    <m/>
    <m/>
    <m/>
    <m/>
    <m/>
    <m/>
    <n v="1"/>
    <n v="0"/>
    <x v="0"/>
  </r>
  <r>
    <x v="216"/>
    <m/>
    <m/>
    <m/>
    <m/>
    <m/>
    <m/>
    <m/>
    <m/>
    <m/>
    <m/>
    <m/>
    <m/>
    <m/>
    <m/>
    <m/>
    <m/>
    <n v="5"/>
    <n v="4"/>
    <n v="2"/>
    <n v="0"/>
    <m/>
    <m/>
    <m/>
    <m/>
    <n v="0"/>
    <n v="11"/>
    <n v="6"/>
    <n v="0"/>
    <m/>
    <m/>
    <m/>
    <m/>
    <n v="1"/>
    <n v="1"/>
    <n v="0"/>
    <n v="0"/>
    <n v="17"/>
    <n v="2"/>
    <x v="13"/>
  </r>
  <r>
    <x v="217"/>
    <m/>
    <m/>
    <m/>
    <m/>
    <m/>
    <m/>
    <m/>
    <m/>
    <m/>
    <m/>
    <m/>
    <m/>
    <m/>
    <m/>
    <m/>
    <m/>
    <n v="1"/>
    <n v="0"/>
    <n v="1"/>
    <n v="0"/>
    <n v="1"/>
    <n v="0"/>
    <n v="1"/>
    <n v="0"/>
    <m/>
    <m/>
    <m/>
    <m/>
    <n v="1"/>
    <n v="0"/>
    <n v="1"/>
    <n v="0"/>
    <m/>
    <m/>
    <m/>
    <m/>
    <n v="2"/>
    <n v="0"/>
    <x v="0"/>
  </r>
  <r>
    <x v="218"/>
    <m/>
    <m/>
    <m/>
    <m/>
    <m/>
    <m/>
    <m/>
    <m/>
    <m/>
    <m/>
    <m/>
    <m/>
    <m/>
    <m/>
    <m/>
    <m/>
    <n v="0"/>
    <n v="0"/>
    <n v="0"/>
    <n v="0"/>
    <m/>
    <m/>
    <m/>
    <m/>
    <n v="0"/>
    <n v="0"/>
    <n v="0"/>
    <n v="0"/>
    <n v="0"/>
    <n v="0"/>
    <n v="0"/>
    <n v="0"/>
    <m/>
    <m/>
    <m/>
    <m/>
    <n v="0"/>
    <n v="0"/>
    <x v="1"/>
  </r>
  <r>
    <x v="218"/>
    <m/>
    <m/>
    <m/>
    <m/>
    <m/>
    <m/>
    <m/>
    <m/>
    <m/>
    <m/>
    <m/>
    <m/>
    <m/>
    <m/>
    <m/>
    <m/>
    <n v="0"/>
    <n v="0"/>
    <n v="0"/>
    <n v="0"/>
    <m/>
    <m/>
    <m/>
    <m/>
    <n v="0"/>
    <n v="0"/>
    <n v="0"/>
    <n v="0"/>
    <n v="0"/>
    <n v="0"/>
    <n v="0"/>
    <n v="0"/>
    <m/>
    <m/>
    <m/>
    <m/>
    <n v="0"/>
    <n v="0"/>
    <x v="1"/>
  </r>
  <r>
    <x v="218"/>
    <m/>
    <m/>
    <m/>
    <m/>
    <m/>
    <m/>
    <m/>
    <m/>
    <m/>
    <m/>
    <m/>
    <m/>
    <m/>
    <m/>
    <m/>
    <m/>
    <n v="0"/>
    <n v="0"/>
    <n v="0"/>
    <n v="0"/>
    <m/>
    <m/>
    <m/>
    <m/>
    <n v="0"/>
    <n v="0"/>
    <n v="0"/>
    <n v="0"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8"/>
    <n v="7"/>
    <n v="0"/>
    <n v="0"/>
    <n v="0"/>
    <n v="0"/>
    <n v="0"/>
    <n v="0"/>
    <m/>
    <m/>
    <m/>
    <m/>
    <m/>
    <m/>
    <m/>
    <m/>
    <m/>
    <m/>
    <m/>
    <m/>
    <n v="15"/>
    <n v="0"/>
    <x v="0"/>
  </r>
  <r>
    <x v="0"/>
    <m/>
    <m/>
    <m/>
    <m/>
    <m/>
    <m/>
    <m/>
    <m/>
    <m/>
    <m/>
    <m/>
    <m/>
    <m/>
    <m/>
    <m/>
    <m/>
    <n v="0"/>
    <n v="1"/>
    <n v="1"/>
    <n v="0"/>
    <n v="0"/>
    <n v="0"/>
    <n v="0"/>
    <n v="0"/>
    <m/>
    <m/>
    <m/>
    <m/>
    <m/>
    <m/>
    <m/>
    <m/>
    <m/>
    <m/>
    <m/>
    <m/>
    <n v="2"/>
    <n v="0"/>
    <x v="0"/>
  </r>
  <r>
    <x v="0"/>
    <m/>
    <m/>
    <m/>
    <m/>
    <m/>
    <m/>
    <m/>
    <m/>
    <m/>
    <m/>
    <m/>
    <m/>
    <m/>
    <m/>
    <m/>
    <m/>
    <n v="6"/>
    <n v="2"/>
    <n v="0"/>
    <n v="0"/>
    <n v="0"/>
    <n v="0"/>
    <n v="0"/>
    <n v="0"/>
    <m/>
    <m/>
    <m/>
    <m/>
    <m/>
    <m/>
    <m/>
    <m/>
    <m/>
    <m/>
    <m/>
    <m/>
    <n v="8"/>
    <n v="0"/>
    <x v="0"/>
  </r>
  <r>
    <x v="0"/>
    <m/>
    <m/>
    <m/>
    <m/>
    <m/>
    <m/>
    <m/>
    <m/>
    <m/>
    <m/>
    <m/>
    <m/>
    <m/>
    <m/>
    <m/>
    <m/>
    <n v="5"/>
    <n v="5"/>
    <n v="1"/>
    <n v="0"/>
    <n v="0"/>
    <n v="0"/>
    <n v="0"/>
    <n v="0"/>
    <m/>
    <m/>
    <m/>
    <m/>
    <m/>
    <m/>
    <m/>
    <m/>
    <m/>
    <m/>
    <m/>
    <m/>
    <n v="11"/>
    <n v="0"/>
    <x v="0"/>
  </r>
  <r>
    <x v="0"/>
    <m/>
    <m/>
    <m/>
    <m/>
    <m/>
    <m/>
    <m/>
    <m/>
    <m/>
    <m/>
    <m/>
    <m/>
    <m/>
    <m/>
    <m/>
    <m/>
    <n v="1"/>
    <n v="1"/>
    <n v="0"/>
    <n v="0"/>
    <m/>
    <m/>
    <m/>
    <m/>
    <n v="0"/>
    <n v="0"/>
    <n v="0"/>
    <n v="0"/>
    <m/>
    <m/>
    <m/>
    <m/>
    <m/>
    <m/>
    <m/>
    <m/>
    <n v="2"/>
    <n v="0"/>
    <x v="0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n v="0"/>
    <n v="0"/>
    <n v="0"/>
    <n v="0"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1"/>
    <n v="1"/>
    <n v="0"/>
    <n v="0"/>
    <m/>
    <m/>
    <m/>
    <m/>
    <n v="0"/>
    <n v="5"/>
    <n v="0"/>
    <n v="0"/>
    <m/>
    <m/>
    <m/>
    <m/>
    <n v="0"/>
    <n v="0"/>
    <n v="0"/>
    <n v="0"/>
    <n v="5"/>
    <n v="0"/>
    <x v="0"/>
  </r>
  <r>
    <x v="219"/>
    <m/>
    <m/>
    <m/>
    <m/>
    <m/>
    <m/>
    <m/>
    <m/>
    <m/>
    <m/>
    <m/>
    <m/>
    <m/>
    <m/>
    <m/>
    <m/>
    <n v="1"/>
    <n v="2"/>
    <n v="0"/>
    <n v="0"/>
    <m/>
    <m/>
    <m/>
    <m/>
    <n v="4"/>
    <n v="2"/>
    <n v="0"/>
    <n v="0"/>
    <m/>
    <m/>
    <m/>
    <m/>
    <n v="1"/>
    <n v="0"/>
    <n v="0"/>
    <n v="0"/>
    <n v="6"/>
    <n v="1"/>
    <x v="14"/>
  </r>
  <r>
    <x v="0"/>
    <m/>
    <m/>
    <m/>
    <m/>
    <m/>
    <m/>
    <m/>
    <m/>
    <m/>
    <m/>
    <m/>
    <m/>
    <m/>
    <m/>
    <m/>
    <m/>
    <n v="2"/>
    <n v="2"/>
    <n v="3"/>
    <n v="0"/>
    <m/>
    <m/>
    <m/>
    <m/>
    <n v="4"/>
    <n v="5"/>
    <n v="3"/>
    <n v="0"/>
    <m/>
    <m/>
    <m/>
    <m/>
    <n v="0"/>
    <n v="0"/>
    <n v="0"/>
    <n v="0"/>
    <n v="12"/>
    <n v="0"/>
    <x v="0"/>
  </r>
  <r>
    <x v="0"/>
    <m/>
    <m/>
    <m/>
    <m/>
    <m/>
    <m/>
    <m/>
    <m/>
    <m/>
    <m/>
    <m/>
    <m/>
    <m/>
    <m/>
    <m/>
    <m/>
    <n v="0"/>
    <n v="0"/>
    <n v="0"/>
    <n v="0"/>
    <m/>
    <m/>
    <m/>
    <m/>
    <n v="0"/>
    <n v="0"/>
    <n v="0"/>
    <n v="0"/>
    <m/>
    <m/>
    <m/>
    <m/>
    <m/>
    <m/>
    <m/>
    <m/>
    <n v="0"/>
    <n v="0"/>
    <x v="1"/>
  </r>
  <r>
    <x v="22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22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1"/>
    <n v="4"/>
    <n v="4"/>
    <n v="0"/>
    <n v="0"/>
    <n v="0"/>
    <n v="0"/>
    <n v="0"/>
    <m/>
    <m/>
    <m/>
    <m/>
    <m/>
    <m/>
    <m/>
    <m/>
    <m/>
    <m/>
    <m/>
    <m/>
    <n v="9"/>
    <n v="0"/>
    <x v="0"/>
  </r>
  <r>
    <x v="0"/>
    <m/>
    <m/>
    <m/>
    <m/>
    <m/>
    <m/>
    <m/>
    <m/>
    <m/>
    <m/>
    <m/>
    <m/>
    <m/>
    <m/>
    <m/>
    <m/>
    <n v="1"/>
    <n v="4"/>
    <n v="6"/>
    <n v="0"/>
    <n v="0"/>
    <n v="0"/>
    <n v="0"/>
    <n v="0"/>
    <m/>
    <m/>
    <m/>
    <m/>
    <m/>
    <m/>
    <m/>
    <m/>
    <m/>
    <m/>
    <m/>
    <m/>
    <n v="11"/>
    <n v="0"/>
    <x v="0"/>
  </r>
  <r>
    <x v="0"/>
    <m/>
    <m/>
    <m/>
    <m/>
    <m/>
    <m/>
    <m/>
    <m/>
    <m/>
    <m/>
    <m/>
    <m/>
    <m/>
    <m/>
    <m/>
    <m/>
    <n v="0"/>
    <n v="0"/>
    <n v="0"/>
    <n v="0"/>
    <m/>
    <m/>
    <m/>
    <m/>
    <n v="1"/>
    <n v="5"/>
    <n v="6"/>
    <n v="0"/>
    <n v="0"/>
    <n v="0"/>
    <n v="0"/>
    <n v="0"/>
    <m/>
    <m/>
    <m/>
    <m/>
    <n v="12"/>
    <n v="0"/>
    <x v="0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221"/>
    <m/>
    <m/>
    <m/>
    <m/>
    <m/>
    <m/>
    <m/>
    <m/>
    <m/>
    <m/>
    <m/>
    <m/>
    <m/>
    <m/>
    <m/>
    <m/>
    <n v="0"/>
    <n v="0"/>
    <n v="0"/>
    <n v="0"/>
    <m/>
    <m/>
    <m/>
    <m/>
    <n v="0"/>
    <n v="0"/>
    <n v="0"/>
    <n v="0"/>
    <m/>
    <m/>
    <m/>
    <m/>
    <n v="0"/>
    <n v="0"/>
    <n v="0"/>
    <n v="0"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3"/>
    <n v="7"/>
    <n v="0"/>
    <n v="0"/>
    <m/>
    <m/>
    <m/>
    <m/>
    <n v="5"/>
    <n v="3"/>
    <n v="1"/>
    <n v="0"/>
    <m/>
    <m/>
    <m/>
    <m/>
    <n v="0"/>
    <n v="0"/>
    <n v="0"/>
    <n v="0"/>
    <n v="10"/>
    <n v="0"/>
    <x v="0"/>
  </r>
  <r>
    <x v="0"/>
    <m/>
    <m/>
    <m/>
    <m/>
    <m/>
    <m/>
    <m/>
    <m/>
    <m/>
    <m/>
    <m/>
    <m/>
    <m/>
    <m/>
    <m/>
    <m/>
    <n v="0"/>
    <n v="1"/>
    <n v="1"/>
    <n v="0"/>
    <n v="0"/>
    <n v="0"/>
    <n v="0"/>
    <n v="0"/>
    <m/>
    <m/>
    <m/>
    <m/>
    <m/>
    <m/>
    <m/>
    <m/>
    <m/>
    <m/>
    <m/>
    <m/>
    <n v="2"/>
    <n v="0"/>
    <x v="0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1"/>
    <n v="1"/>
    <n v="0"/>
    <n v="0"/>
    <n v="0"/>
    <n v="0"/>
    <n v="0"/>
    <m/>
    <m/>
    <m/>
    <m/>
    <m/>
    <m/>
    <m/>
    <m/>
    <m/>
    <m/>
    <m/>
    <m/>
    <n v="2"/>
    <n v="0"/>
    <x v="0"/>
  </r>
  <r>
    <x v="0"/>
    <m/>
    <m/>
    <m/>
    <m/>
    <m/>
    <m/>
    <m/>
    <m/>
    <m/>
    <m/>
    <m/>
    <m/>
    <m/>
    <m/>
    <m/>
    <m/>
    <n v="0"/>
    <n v="0"/>
    <n v="1"/>
    <n v="0"/>
    <n v="0"/>
    <n v="0"/>
    <n v="0"/>
    <n v="0"/>
    <m/>
    <m/>
    <m/>
    <m/>
    <m/>
    <m/>
    <m/>
    <m/>
    <m/>
    <m/>
    <m/>
    <m/>
    <n v="1"/>
    <n v="0"/>
    <x v="0"/>
  </r>
  <r>
    <x v="0"/>
    <m/>
    <m/>
    <m/>
    <m/>
    <m/>
    <m/>
    <m/>
    <m/>
    <m/>
    <m/>
    <m/>
    <m/>
    <m/>
    <m/>
    <m/>
    <m/>
    <n v="0"/>
    <n v="0"/>
    <n v="1"/>
    <n v="0"/>
    <n v="0"/>
    <n v="0"/>
    <n v="0"/>
    <n v="0"/>
    <m/>
    <m/>
    <m/>
    <m/>
    <m/>
    <m/>
    <m/>
    <m/>
    <m/>
    <m/>
    <m/>
    <m/>
    <n v="1"/>
    <n v="0"/>
    <x v="0"/>
  </r>
  <r>
    <x v="0"/>
    <m/>
    <m/>
    <m/>
    <m/>
    <m/>
    <m/>
    <m/>
    <m/>
    <m/>
    <m/>
    <m/>
    <m/>
    <m/>
    <m/>
    <m/>
    <m/>
    <n v="0"/>
    <n v="1"/>
    <n v="0"/>
    <n v="0"/>
    <m/>
    <m/>
    <m/>
    <m/>
    <n v="2"/>
    <n v="2"/>
    <n v="2"/>
    <n v="0"/>
    <m/>
    <m/>
    <m/>
    <m/>
    <n v="0"/>
    <n v="0"/>
    <n v="0"/>
    <n v="0"/>
    <n v="6"/>
    <n v="0"/>
    <x v="0"/>
  </r>
  <r>
    <x v="222"/>
    <m/>
    <m/>
    <m/>
    <m/>
    <m/>
    <m/>
    <m/>
    <m/>
    <m/>
    <m/>
    <m/>
    <m/>
    <m/>
    <m/>
    <m/>
    <m/>
    <n v="1"/>
    <n v="0"/>
    <n v="0"/>
    <n v="0"/>
    <m/>
    <m/>
    <m/>
    <m/>
    <n v="0"/>
    <n v="0"/>
    <n v="0"/>
    <n v="0"/>
    <n v="0"/>
    <n v="0"/>
    <n v="0"/>
    <n v="0"/>
    <m/>
    <m/>
    <m/>
    <m/>
    <n v="1"/>
    <n v="0"/>
    <x v="0"/>
  </r>
  <r>
    <x v="0"/>
    <m/>
    <m/>
    <m/>
    <m/>
    <m/>
    <m/>
    <m/>
    <m/>
    <m/>
    <m/>
    <m/>
    <m/>
    <m/>
    <m/>
    <m/>
    <m/>
    <n v="1"/>
    <n v="2"/>
    <n v="1"/>
    <n v="0"/>
    <m/>
    <m/>
    <m/>
    <m/>
    <m/>
    <m/>
    <m/>
    <m/>
    <m/>
    <m/>
    <m/>
    <m/>
    <m/>
    <m/>
    <m/>
    <m/>
    <n v="4"/>
    <n v="0"/>
    <x v="0"/>
  </r>
  <r>
    <x v="0"/>
    <m/>
    <m/>
    <m/>
    <m/>
    <m/>
    <m/>
    <m/>
    <m/>
    <m/>
    <m/>
    <m/>
    <m/>
    <m/>
    <m/>
    <m/>
    <m/>
    <n v="0"/>
    <n v="0"/>
    <n v="0"/>
    <n v="0"/>
    <m/>
    <m/>
    <m/>
    <m/>
    <n v="0"/>
    <n v="0"/>
    <n v="0"/>
    <n v="0"/>
    <m/>
    <m/>
    <m/>
    <m/>
    <n v="0"/>
    <n v="0"/>
    <n v="0"/>
    <n v="0"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223"/>
    <m/>
    <m/>
    <m/>
    <m/>
    <m/>
    <m/>
    <m/>
    <m/>
    <m/>
    <m/>
    <m/>
    <m/>
    <m/>
    <m/>
    <m/>
    <m/>
    <n v="0"/>
    <n v="0"/>
    <n v="0"/>
    <n v="0"/>
    <m/>
    <m/>
    <m/>
    <m/>
    <n v="0"/>
    <n v="0"/>
    <n v="0"/>
    <n v="0"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n v="0"/>
    <n v="0"/>
    <n v="0"/>
    <n v="0"/>
    <n v="0"/>
    <n v="0"/>
    <n v="0"/>
    <n v="0"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n v="0"/>
    <n v="0"/>
    <n v="0"/>
    <n v="0"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224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n v="0"/>
    <n v="0"/>
    <n v="0"/>
    <n v="0"/>
    <n v="0"/>
    <n v="0"/>
    <x v="1"/>
  </r>
  <r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x v="1"/>
  </r>
  <r>
    <x v="225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n v="0"/>
    <n v="0"/>
    <n v="0"/>
    <n v="0"/>
    <m/>
    <m/>
    <m/>
    <m/>
    <n v="0"/>
    <n v="0"/>
    <n v="0"/>
    <n v="0"/>
    <n v="0"/>
    <n v="0"/>
    <x v="1"/>
  </r>
  <r>
    <x v="0"/>
    <m/>
    <m/>
    <m/>
    <m/>
    <m/>
    <m/>
    <m/>
    <m/>
    <m/>
    <m/>
    <m/>
    <m/>
    <m/>
    <m/>
    <m/>
    <m/>
    <n v="0"/>
    <n v="1"/>
    <n v="0"/>
    <n v="0"/>
    <m/>
    <m/>
    <m/>
    <m/>
    <n v="3"/>
    <n v="2"/>
    <n v="8"/>
    <n v="0"/>
    <m/>
    <m/>
    <m/>
    <m/>
    <n v="0"/>
    <n v="0"/>
    <n v="0"/>
    <n v="0"/>
    <n v="13"/>
    <n v="0"/>
    <x v="0"/>
  </r>
  <r>
    <x v="0"/>
    <m/>
    <m/>
    <m/>
    <m/>
    <m/>
    <m/>
    <m/>
    <m/>
    <m/>
    <m/>
    <m/>
    <m/>
    <m/>
    <m/>
    <m/>
    <m/>
    <n v="1"/>
    <n v="2"/>
    <n v="8"/>
    <n v="0"/>
    <n v="0"/>
    <n v="0"/>
    <n v="0"/>
    <n v="0"/>
    <m/>
    <m/>
    <m/>
    <m/>
    <m/>
    <m/>
    <m/>
    <m/>
    <m/>
    <m/>
    <m/>
    <m/>
    <n v="11"/>
    <n v="0"/>
    <x v="0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1"/>
    <n v="2"/>
    <n v="5"/>
    <n v="0"/>
    <n v="0"/>
    <n v="0"/>
    <n v="0"/>
    <n v="0"/>
    <m/>
    <m/>
    <m/>
    <m/>
    <m/>
    <m/>
    <m/>
    <m/>
    <m/>
    <m/>
    <m/>
    <m/>
    <n v="8"/>
    <n v="0"/>
    <x v="0"/>
  </r>
  <r>
    <x v="0"/>
    <m/>
    <m/>
    <m/>
    <m/>
    <m/>
    <m/>
    <m/>
    <m/>
    <m/>
    <m/>
    <m/>
    <m/>
    <m/>
    <m/>
    <m/>
    <m/>
    <n v="0"/>
    <n v="6"/>
    <n v="2"/>
    <n v="0"/>
    <m/>
    <m/>
    <m/>
    <m/>
    <n v="0"/>
    <n v="0"/>
    <n v="0"/>
    <n v="0"/>
    <m/>
    <m/>
    <m/>
    <m/>
    <m/>
    <m/>
    <m/>
    <m/>
    <n v="8"/>
    <n v="0"/>
    <x v="0"/>
  </r>
  <r>
    <x v="0"/>
    <m/>
    <m/>
    <m/>
    <m/>
    <m/>
    <m/>
    <m/>
    <m/>
    <m/>
    <m/>
    <m/>
    <m/>
    <m/>
    <m/>
    <m/>
    <m/>
    <n v="0"/>
    <n v="1"/>
    <n v="0"/>
    <n v="0"/>
    <m/>
    <m/>
    <m/>
    <m/>
    <n v="0"/>
    <n v="0"/>
    <n v="0"/>
    <n v="0"/>
    <m/>
    <m/>
    <m/>
    <m/>
    <m/>
    <m/>
    <m/>
    <m/>
    <n v="1"/>
    <n v="0"/>
    <x v="0"/>
  </r>
  <r>
    <x v="0"/>
    <m/>
    <m/>
    <m/>
    <m/>
    <m/>
    <m/>
    <m/>
    <m/>
    <m/>
    <m/>
    <m/>
    <m/>
    <m/>
    <m/>
    <m/>
    <m/>
    <n v="12"/>
    <n v="9"/>
    <n v="16"/>
    <n v="0"/>
    <n v="10"/>
    <n v="8"/>
    <n v="12"/>
    <n v="0"/>
    <m/>
    <m/>
    <m/>
    <m/>
    <m/>
    <m/>
    <m/>
    <m/>
    <m/>
    <m/>
    <m/>
    <m/>
    <n v="37"/>
    <n v="0"/>
    <x v="0"/>
  </r>
  <r>
    <x v="0"/>
    <m/>
    <m/>
    <m/>
    <m/>
    <m/>
    <m/>
    <m/>
    <m/>
    <m/>
    <m/>
    <m/>
    <m/>
    <m/>
    <m/>
    <m/>
    <m/>
    <n v="0"/>
    <n v="0"/>
    <n v="0"/>
    <n v="0"/>
    <m/>
    <m/>
    <m/>
    <m/>
    <n v="0"/>
    <n v="0"/>
    <n v="0"/>
    <n v="0"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n v="0"/>
    <n v="0"/>
    <n v="0"/>
    <n v="0"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1"/>
    <n v="1"/>
    <n v="5"/>
    <n v="0"/>
    <n v="0"/>
    <n v="1"/>
    <n v="5"/>
    <n v="0"/>
    <m/>
    <m/>
    <m/>
    <m/>
    <m/>
    <m/>
    <m/>
    <m/>
    <m/>
    <m/>
    <m/>
    <m/>
    <n v="7"/>
    <n v="0"/>
    <x v="0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n v="0"/>
    <n v="0"/>
    <n v="0"/>
    <n v="0"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1"/>
    <n v="0"/>
    <n v="0"/>
    <n v="0"/>
    <n v="0"/>
    <n v="0"/>
    <m/>
    <m/>
    <m/>
    <m/>
    <m/>
    <m/>
    <m/>
    <m/>
    <m/>
    <m/>
    <m/>
    <m/>
    <n v="1"/>
    <n v="0"/>
    <x v="0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2"/>
    <n v="0"/>
    <m/>
    <m/>
    <m/>
    <m/>
    <m/>
    <m/>
    <m/>
    <m/>
    <m/>
    <m/>
    <m/>
    <m/>
    <m/>
    <m/>
    <m/>
    <m/>
    <n v="2"/>
    <n v="0"/>
    <x v="0"/>
  </r>
  <r>
    <x v="0"/>
    <m/>
    <m/>
    <m/>
    <m/>
    <m/>
    <m/>
    <m/>
    <m/>
    <m/>
    <m/>
    <m/>
    <m/>
    <m/>
    <m/>
    <m/>
    <m/>
    <n v="13"/>
    <n v="6"/>
    <n v="2"/>
    <n v="0"/>
    <n v="0"/>
    <n v="0"/>
    <n v="0"/>
    <n v="0"/>
    <m/>
    <m/>
    <m/>
    <m/>
    <m/>
    <m/>
    <m/>
    <m/>
    <m/>
    <m/>
    <m/>
    <m/>
    <n v="21"/>
    <n v="0"/>
    <x v="0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226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n v="2"/>
    <n v="1"/>
    <n v="0"/>
    <n v="0"/>
    <n v="0"/>
    <n v="3"/>
    <x v="12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2"/>
    <n v="1"/>
    <n v="0"/>
    <m/>
    <m/>
    <m/>
    <m/>
    <m/>
    <m/>
    <m/>
    <m/>
    <m/>
    <m/>
    <m/>
    <m/>
    <m/>
    <m/>
    <m/>
    <m/>
    <n v="3"/>
    <n v="0"/>
    <x v="0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11"/>
    <n v="5"/>
    <n v="3"/>
    <n v="0"/>
    <n v="0"/>
    <n v="0"/>
    <n v="0"/>
    <n v="0"/>
    <m/>
    <m/>
    <m/>
    <m/>
    <m/>
    <m/>
    <m/>
    <m/>
    <m/>
    <m/>
    <m/>
    <m/>
    <n v="19"/>
    <n v="0"/>
    <x v="0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n v="0"/>
    <n v="0"/>
    <n v="0"/>
    <n v="0"/>
    <m/>
    <m/>
    <m/>
    <m/>
    <n v="0"/>
    <n v="0"/>
    <x v="1"/>
  </r>
  <r>
    <x v="227"/>
    <m/>
    <m/>
    <m/>
    <m/>
    <m/>
    <m/>
    <m/>
    <m/>
    <m/>
    <m/>
    <m/>
    <m/>
    <m/>
    <m/>
    <m/>
    <m/>
    <n v="2"/>
    <n v="0"/>
    <n v="0"/>
    <n v="0"/>
    <m/>
    <m/>
    <m/>
    <m/>
    <n v="2"/>
    <n v="2"/>
    <n v="0"/>
    <n v="0"/>
    <m/>
    <m/>
    <m/>
    <m/>
    <n v="0"/>
    <n v="0"/>
    <n v="0"/>
    <n v="0"/>
    <n v="4"/>
    <n v="0"/>
    <x v="0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n v="0"/>
    <n v="0"/>
    <n v="0"/>
    <n v="0"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6"/>
    <n v="1"/>
    <n v="2"/>
    <n v="0"/>
    <m/>
    <m/>
    <m/>
    <m/>
    <n v="0"/>
    <n v="0"/>
    <n v="0"/>
    <n v="0"/>
    <m/>
    <m/>
    <m/>
    <m/>
    <m/>
    <m/>
    <m/>
    <m/>
    <n v="9"/>
    <n v="0"/>
    <x v="0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228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0"/>
    <n v="0"/>
    <n v="0"/>
    <n v="0"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x v="1"/>
  </r>
  <r>
    <x v="0"/>
    <m/>
    <m/>
    <m/>
    <m/>
    <m/>
    <m/>
    <m/>
    <m/>
    <m/>
    <m/>
    <m/>
    <m/>
    <m/>
    <m/>
    <m/>
    <m/>
    <n v="8"/>
    <n v="0"/>
    <n v="0"/>
    <n v="0"/>
    <m/>
    <m/>
    <m/>
    <m/>
    <m/>
    <m/>
    <m/>
    <m/>
    <m/>
    <m/>
    <m/>
    <m/>
    <m/>
    <m/>
    <m/>
    <m/>
    <n v="8"/>
    <n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compact="0" compactData="0" multipleFieldFilters="0">
  <location ref="B14:M21" firstHeaderRow="1" firstDataRow="3" firstDataCol="2"/>
  <pivotFields count="42">
    <pivotField axis="axisCol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 insertPageBreak="1">
      <items count="16">
        <item x="4"/>
        <item x="11"/>
        <item x="7"/>
        <item x="13"/>
        <item x="14"/>
        <item x="5"/>
        <item x="6"/>
        <item x="8"/>
        <item x="10"/>
        <item x="9"/>
        <item x="3"/>
        <item x="0"/>
        <item x="2"/>
        <item x="12"/>
        <item x="1"/>
        <item t="default"/>
      </items>
    </pivotField>
    <pivotField axis="axisCol" compact="0" outline="0" showAll="0" defaultSubtotal="0">
      <items count="20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x="17"/>
        <item x="18"/>
        <item h="1" x="19"/>
      </items>
    </pivotField>
    <pivotField axis="axisRow" compact="0" outline="0" showAll="0" defaultSubtotal="0">
      <items count="7">
        <item n="Risques non levés" sd="0" x="6"/>
        <item x="4"/>
        <item x="5"/>
        <item sd="0" x="0"/>
        <item sd="0" x="2"/>
        <item x="3"/>
        <item sd="0" x="1"/>
      </items>
    </pivotField>
  </pivotFields>
  <rowFields count="2">
    <field x="41"/>
    <field x="39"/>
  </rowFields>
  <rowItems count="5">
    <i>
      <x/>
    </i>
    <i>
      <x v="3"/>
    </i>
    <i>
      <x v="4"/>
    </i>
    <i>
      <x v="6"/>
    </i>
    <i t="grand">
      <x/>
    </i>
  </rowItems>
  <colFields count="2">
    <field x="40"/>
    <field x="0"/>
  </colFields>
  <colItems count="10">
    <i>
      <x v="17"/>
      <x v="2"/>
    </i>
    <i r="1">
      <x v="4"/>
    </i>
    <i r="1">
      <x v="6"/>
    </i>
    <i r="1">
      <x v="7"/>
    </i>
    <i r="1">
      <x v="9"/>
    </i>
    <i r="1">
      <x v="12"/>
    </i>
    <i>
      <x v="18"/>
      <x v="1"/>
    </i>
    <i r="1">
      <x v="2"/>
    </i>
    <i r="1">
      <x v="3"/>
    </i>
    <i t="grand">
      <x/>
    </i>
  </colItems>
  <dataFields count="1">
    <dataField name="Count of Risk levé avant PSA" fld="39" subtotal="count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" displayName="Table1" ref="AQ1:CD928" totalsRowShown="0">
  <autoFilter ref="AQ1:CD928"/>
  <tableColumns count="40">
    <tableColumn id="1" name="PSA - Date fin" dataDxfId="2"/>
    <tableColumn id="2" name="PSB - Date fin"/>
    <tableColumn id="3" name="RU - Date fin"/>
    <tableColumn id="4" name="RdP - Date - Lancement projet"/>
    <tableColumn id="5" name="RdP - Statut - Lancement projet"/>
    <tableColumn id="6" name="RdP - Date - Lancement EO"/>
    <tableColumn id="7" name="RdP - Statut - Lancement EO"/>
    <tableColumn id="8" name="RdP - Date - Lancement RO"/>
    <tableColumn id="9" name="RdP - Statut - Lancement RO"/>
    <tableColumn id="10" name="RdP - Date - Lancement PSA"/>
    <tableColumn id="11" name="RdP - Statut - Lancement PSA"/>
    <tableColumn id="12" name="RdP - Date - Bilan PSA"/>
    <tableColumn id="13" name="RdP - Statut - Bilan PSA"/>
    <tableColumn id="14" name="RdP - Date - Bilan PSB"/>
    <tableColumn id="15" name="RdP - Statut - Bilan PSB"/>
    <tableColumn id="16" name="RdP - Date - Bilan RU"/>
    <tableColumn id="17" name="RdP - Statut - Bilan RU"/>
    <tableColumn id="18" name="LP - Nb K1"/>
    <tableColumn id="19" name="LP - Nb K10"/>
    <tableColumn id="20" name="LP - Nb K50"/>
    <tableColumn id="21" name="LP - Nb K200"/>
    <tableColumn id="22" name="DPP - Nb K1"/>
    <tableColumn id="23" name="DPP - Nb K10"/>
    <tableColumn id="24" name="DPP - Nb K50"/>
    <tableColumn id="25" name="DPP - Nb K200"/>
    <tableColumn id="26" name="PI - Nb K1"/>
    <tableColumn id="27" name="PI - Nb K10"/>
    <tableColumn id="28" name="PI - Nb K50"/>
    <tableColumn id="29" name="PI - Nb K200"/>
    <tableColumn id="30" name="RO - Nb K1"/>
    <tableColumn id="31" name="RO - Nb K10"/>
    <tableColumn id="32" name="RO - Nb K50"/>
    <tableColumn id="33" name="RO - Nb K200"/>
    <tableColumn id="34" name="PSA - Nb K1"/>
    <tableColumn id="35" name="PSA - Nb K10"/>
    <tableColumn id="36" name="PSA - Nb K50"/>
    <tableColumn id="37" name="PSA - Nb K200"/>
    <tableColumn id="38" name="Risk max avant PSA">
      <calculatedColumnFormula>MAX(SUM(BH2:BK2),SUM(BL2:BO2),SUM(BP2:BS2),SUM(BT2:BW2))</calculatedColumnFormula>
    </tableColumn>
    <tableColumn id="39" name="Risk PSA">
      <calculatedColumnFormula>SUM(BX2:CA2)</calculatedColumnFormula>
    </tableColumn>
    <tableColumn id="40" name="Risk levé avant PSA" dataDxfId="1" dataCellStyle="Percent">
      <calculatedColumnFormula>IF(AND(CC2=0,CB2&gt;0),1,IF(AND(CC2=0,CB2=0),"Pas de risque",CC2/CB2))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AN28" totalsRowShown="0">
  <autoFilter ref="A1:AN28"/>
  <tableColumns count="40">
    <tableColumn id="1" name="PSA - Date fin" dataDxfId="0"/>
    <tableColumn id="2" name="PSB - Date fin"/>
    <tableColumn id="3" name="RU - Date fin"/>
    <tableColumn id="4" name="RdP - Date - Lancement projet"/>
    <tableColumn id="5" name="RdP - Statut - Lancement projet"/>
    <tableColumn id="6" name="RdP - Date - Lancement EO"/>
    <tableColumn id="7" name="RdP - Statut - Lancement EO"/>
    <tableColumn id="8" name="RdP - Date - Lancement RO"/>
    <tableColumn id="9" name="RdP - Statut - Lancement RO"/>
    <tableColumn id="10" name="RdP - Date - Lancement PSA"/>
    <tableColumn id="11" name="RdP - Statut - Lancement PSA"/>
    <tableColumn id="12" name="RdP - Date - Bilan PSA"/>
    <tableColumn id="13" name="RdP - Statut - Bilan PSA"/>
    <tableColumn id="14" name="RdP - Date - Bilan PSB"/>
    <tableColumn id="15" name="RdP - Statut - Bilan PSB"/>
    <tableColumn id="16" name="RdP - Date - Bilan RU"/>
    <tableColumn id="17" name="RdP - Statut - Bilan RU"/>
    <tableColumn id="18" name="LP - Nb K1"/>
    <tableColumn id="19" name="LP - Nb K10"/>
    <tableColumn id="20" name="LP - Nb K50"/>
    <tableColumn id="21" name="LP - Nb K200"/>
    <tableColumn id="22" name="DPP - Nb K1"/>
    <tableColumn id="23" name="DPP - Nb K10"/>
    <tableColumn id="24" name="DPP - Nb K50"/>
    <tableColumn id="25" name="DPP - Nb K200"/>
    <tableColumn id="26" name="PI - Nb K1"/>
    <tableColumn id="27" name="PI - Nb K10"/>
    <tableColumn id="28" name="PI - Nb K50"/>
    <tableColumn id="29" name="PI - Nb K200"/>
    <tableColumn id="30" name="RO - Nb K1"/>
    <tableColumn id="31" name="RO - Nb K10"/>
    <tableColumn id="32" name="RO - Nb K50"/>
    <tableColumn id="33" name="RO - Nb K200"/>
    <tableColumn id="34" name="PSA - Nb K1"/>
    <tableColumn id="35" name="PSA - Nb K10"/>
    <tableColumn id="36" name="PSA - Nb K50"/>
    <tableColumn id="37" name="PSA - Nb K200"/>
    <tableColumn id="38" name="Risk max avant PSA"/>
    <tableColumn id="39" name="Risk PSA"/>
    <tableColumn id="40" name="Risk levé avant PS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L928"/>
  <sheetViews>
    <sheetView topLeftCell="AQ904" workbookViewId="0">
      <selection activeCell="CF923" sqref="CF923"/>
    </sheetView>
  </sheetViews>
  <sheetFormatPr defaultColWidth="9.140625" defaultRowHeight="15" outlineLevelCol="3" x14ac:dyDescent="0.25"/>
  <cols>
    <col min="1" max="25" width="9.140625" hidden="1" customWidth="1" outlineLevel="3"/>
    <col min="26" max="42" width="9.140625" hidden="1" customWidth="1" outlineLevel="1"/>
    <col min="43" max="43" width="15.42578125" style="6" bestFit="1" customWidth="1" collapsed="1"/>
    <col min="44" max="44" width="15" hidden="1" customWidth="1" outlineLevel="1"/>
    <col min="45" max="45" width="14.28515625" hidden="1" customWidth="1" outlineLevel="1"/>
    <col min="46" max="46" width="29.42578125" hidden="1" customWidth="1" outlineLevel="1"/>
    <col min="47" max="47" width="30.5703125" hidden="1" customWidth="1" outlineLevel="1"/>
    <col min="48" max="48" width="26.42578125" hidden="1" customWidth="1" outlineLevel="1"/>
    <col min="49" max="49" width="27.5703125" hidden="1" customWidth="1" outlineLevel="1"/>
    <col min="50" max="50" width="26.5703125" hidden="1" customWidth="1" outlineLevel="1"/>
    <col min="51" max="51" width="27.7109375" hidden="1" customWidth="1" outlineLevel="1"/>
    <col min="52" max="52" width="27.42578125" hidden="1" customWidth="1" outlineLevel="1"/>
    <col min="53" max="53" width="28.5703125" hidden="1" customWidth="1" outlineLevel="1"/>
    <col min="54" max="54" width="22.140625" hidden="1" customWidth="1" outlineLevel="1"/>
    <col min="55" max="55" width="23.28515625" hidden="1" customWidth="1" outlineLevel="1"/>
    <col min="56" max="56" width="22" hidden="1" customWidth="1" outlineLevel="1"/>
    <col min="57" max="57" width="23.140625" hidden="1" customWidth="1" outlineLevel="1"/>
    <col min="58" max="58" width="21.28515625" hidden="1" customWidth="1" outlineLevel="1"/>
    <col min="59" max="59" width="22.42578125" hidden="1" customWidth="1" outlineLevel="1"/>
    <col min="60" max="60" width="11.85546875" hidden="1" customWidth="1" outlineLevel="1"/>
    <col min="61" max="62" width="12.85546875" hidden="1" customWidth="1" outlineLevel="1"/>
    <col min="63" max="63" width="13.85546875" hidden="1" customWidth="1" outlineLevel="1"/>
    <col min="64" max="64" width="13.42578125" hidden="1" customWidth="1" outlineLevel="1"/>
    <col min="65" max="66" width="14.42578125" hidden="1" customWidth="1" outlineLevel="1"/>
    <col min="67" max="67" width="15.42578125" hidden="1" customWidth="1" outlineLevel="1"/>
    <col min="68" max="68" width="11.5703125" hidden="1" customWidth="1" outlineLevel="1"/>
    <col min="69" max="70" width="12.5703125" hidden="1" customWidth="1" outlineLevel="1"/>
    <col min="71" max="71" width="13.5703125" hidden="1" customWidth="1" outlineLevel="1"/>
    <col min="72" max="72" width="12.42578125" hidden="1" customWidth="1" outlineLevel="1"/>
    <col min="73" max="74" width="13.42578125" hidden="1" customWidth="1" outlineLevel="1"/>
    <col min="75" max="75" width="14.42578125" hidden="1" customWidth="1" outlineLevel="1"/>
    <col min="76" max="76" width="13.28515625" hidden="1" customWidth="1" outlineLevel="1"/>
    <col min="77" max="78" width="14.28515625" hidden="1" customWidth="1" outlineLevel="1"/>
    <col min="79" max="79" width="15.28515625" hidden="1" customWidth="1" outlineLevel="1"/>
    <col min="80" max="80" width="20" hidden="1" customWidth="1" outlineLevel="1"/>
    <col min="81" max="81" width="10.5703125" hidden="1" customWidth="1" outlineLevel="1"/>
    <col min="82" max="82" width="20.5703125" bestFit="1" customWidth="1" collapsed="1"/>
    <col min="142" max="142" width="7.5703125" customWidth="1"/>
  </cols>
  <sheetData>
    <row r="1" spans="20:138" x14ac:dyDescent="0.25">
      <c r="AQ1" s="6" t="s">
        <v>0</v>
      </c>
      <c r="AR1" t="s">
        <v>1</v>
      </c>
      <c r="AS1" t="s">
        <v>2</v>
      </c>
      <c r="AT1" t="s">
        <v>3</v>
      </c>
      <c r="AU1" t="s">
        <v>4</v>
      </c>
      <c r="AV1" t="s">
        <v>5</v>
      </c>
      <c r="AW1" t="s">
        <v>6</v>
      </c>
      <c r="AX1" t="s">
        <v>7</v>
      </c>
      <c r="AY1" t="s">
        <v>8</v>
      </c>
      <c r="AZ1" t="s">
        <v>9</v>
      </c>
      <c r="BA1" t="s">
        <v>10</v>
      </c>
      <c r="BB1" t="s">
        <v>11</v>
      </c>
      <c r="BC1" t="s">
        <v>12</v>
      </c>
      <c r="BD1" t="s">
        <v>13</v>
      </c>
      <c r="BE1" t="s">
        <v>14</v>
      </c>
      <c r="BF1" t="s">
        <v>15</v>
      </c>
      <c r="BG1" t="s">
        <v>16</v>
      </c>
      <c r="BH1" t="s">
        <v>17</v>
      </c>
      <c r="BI1" t="s">
        <v>18</v>
      </c>
      <c r="BJ1" t="s">
        <v>19</v>
      </c>
      <c r="BK1" t="s">
        <v>20</v>
      </c>
      <c r="BL1" t="s">
        <v>21</v>
      </c>
      <c r="BM1" t="s">
        <v>22</v>
      </c>
      <c r="BN1" t="s">
        <v>23</v>
      </c>
      <c r="BO1" t="s">
        <v>24</v>
      </c>
      <c r="BP1" t="s">
        <v>25</v>
      </c>
      <c r="BQ1" t="s">
        <v>26</v>
      </c>
      <c r="BR1" t="s">
        <v>27</v>
      </c>
      <c r="BS1" t="s">
        <v>28</v>
      </c>
      <c r="BT1" t="s">
        <v>29</v>
      </c>
      <c r="BU1" t="s">
        <v>30</v>
      </c>
      <c r="BV1" t="s">
        <v>31</v>
      </c>
      <c r="BW1" t="s">
        <v>32</v>
      </c>
      <c r="BX1" t="s">
        <v>33</v>
      </c>
      <c r="BY1" t="s">
        <v>34</v>
      </c>
      <c r="BZ1" t="s">
        <v>35</v>
      </c>
      <c r="CA1" t="s">
        <v>36</v>
      </c>
      <c r="CB1" t="s">
        <v>37</v>
      </c>
      <c r="CC1" t="s">
        <v>38</v>
      </c>
      <c r="CD1" t="s">
        <v>39</v>
      </c>
    </row>
    <row r="2" spans="20:138" x14ac:dyDescent="0.25">
      <c r="T2" s="1"/>
      <c r="U2" s="1"/>
      <c r="AB2" s="2"/>
      <c r="AC2" s="2"/>
      <c r="AD2" s="2"/>
      <c r="AE2" s="2"/>
      <c r="AG2" s="2"/>
      <c r="AH2" s="2"/>
      <c r="AK2" s="2"/>
      <c r="AM2" s="1"/>
      <c r="AN2" s="1"/>
      <c r="AO2" s="1"/>
      <c r="AP2" s="1"/>
      <c r="AT2" s="2"/>
      <c r="AX2" s="2"/>
      <c r="BB2" s="2"/>
      <c r="BH2">
        <v>0</v>
      </c>
      <c r="BI2">
        <v>1</v>
      </c>
      <c r="BJ2">
        <v>0</v>
      </c>
      <c r="BK2">
        <v>0</v>
      </c>
      <c r="BP2">
        <v>1</v>
      </c>
      <c r="BQ2">
        <v>1</v>
      </c>
      <c r="BR2">
        <v>0</v>
      </c>
      <c r="BS2">
        <v>0</v>
      </c>
      <c r="BX2">
        <v>0</v>
      </c>
      <c r="BY2">
        <v>0</v>
      </c>
      <c r="BZ2">
        <v>0</v>
      </c>
      <c r="CA2">
        <v>0</v>
      </c>
      <c r="CB2">
        <f t="shared" ref="CB2:CB65" si="0">MAX(SUM(BH2:BK2),SUM(BL2:BO2),SUM(BP2:BS2),SUM(BT2:BW2))</f>
        <v>2</v>
      </c>
      <c r="CC2">
        <f t="shared" ref="CC2:CC65" si="1">SUM(BX2:CA2)</f>
        <v>0</v>
      </c>
      <c r="CD2" s="5">
        <f t="shared" ref="CD2:CD65" si="2">IF(AND(CC2=0,CB2&gt;0),1,IF(AND(CC2=0,CB2=0),"Pas de risque",CC2/CB2))</f>
        <v>1</v>
      </c>
      <c r="DT2" s="3"/>
      <c r="EH2" s="2"/>
    </row>
    <row r="3" spans="20:138" ht="15.95" customHeight="1" x14ac:dyDescent="0.25">
      <c r="T3" s="1"/>
      <c r="U3" s="1"/>
      <c r="X3" s="4"/>
      <c r="Z3" s="2"/>
      <c r="AB3" s="2"/>
      <c r="AC3" s="2"/>
      <c r="AD3" s="2"/>
      <c r="AE3" s="2"/>
      <c r="AG3" s="2"/>
      <c r="AH3" s="2"/>
      <c r="AJ3" s="2"/>
      <c r="AK3" s="2"/>
      <c r="AM3" s="1"/>
      <c r="AN3" s="1"/>
      <c r="AO3" s="1"/>
      <c r="AP3" s="1"/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T3">
        <v>0</v>
      </c>
      <c r="BU3">
        <v>0</v>
      </c>
      <c r="BV3">
        <v>0</v>
      </c>
      <c r="BW3">
        <v>0</v>
      </c>
      <c r="CB3">
        <f t="shared" si="0"/>
        <v>0</v>
      </c>
      <c r="CC3">
        <f t="shared" si="1"/>
        <v>0</v>
      </c>
      <c r="CD3" s="5" t="str">
        <f t="shared" si="2"/>
        <v>Pas de risque</v>
      </c>
      <c r="ED3" s="2"/>
    </row>
    <row r="4" spans="20:138" ht="15.95" customHeight="1" x14ac:dyDescent="0.25">
      <c r="T4" s="1"/>
      <c r="U4" s="1"/>
      <c r="X4" s="4"/>
      <c r="Z4" s="2"/>
      <c r="AB4" s="2"/>
      <c r="AC4" s="2"/>
      <c r="AD4" s="2"/>
      <c r="AE4" s="2"/>
      <c r="AG4" s="2"/>
      <c r="AK4" s="2"/>
      <c r="AM4" s="1"/>
      <c r="AN4" s="1"/>
      <c r="AO4" s="1"/>
      <c r="AP4" s="1"/>
      <c r="AQ4" s="6">
        <v>41817.358773148146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f t="shared" si="0"/>
        <v>0</v>
      </c>
      <c r="CC4">
        <f t="shared" si="1"/>
        <v>0</v>
      </c>
      <c r="CD4" s="5" t="str">
        <f>IFERROR(IF(AND(CC4=0,CB4&gt;0),1,IF(AND(CC4=0,CB4=0),"Pas de risque",CC4/CB4)),"100%")</f>
        <v>Pas de risque</v>
      </c>
      <c r="ED4" s="2"/>
      <c r="EF4" s="2"/>
      <c r="EH4" s="2"/>
    </row>
    <row r="5" spans="20:138" ht="15.95" customHeight="1" x14ac:dyDescent="0.25">
      <c r="T5" s="1"/>
      <c r="U5" s="1"/>
      <c r="X5" s="4"/>
      <c r="Z5" s="2"/>
      <c r="AB5" s="2"/>
      <c r="AC5" s="2"/>
      <c r="AD5" s="2"/>
      <c r="AE5" s="2"/>
      <c r="AG5" s="2"/>
      <c r="AH5" s="2"/>
      <c r="AJ5" s="2"/>
      <c r="AK5" s="2"/>
      <c r="AM5" s="1"/>
      <c r="AN5" s="1"/>
      <c r="AO5" s="1"/>
      <c r="AP5" s="1"/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T5">
        <v>0</v>
      </c>
      <c r="BU5">
        <v>0</v>
      </c>
      <c r="BV5">
        <v>0</v>
      </c>
      <c r="BW5">
        <v>0</v>
      </c>
      <c r="CB5">
        <f t="shared" si="0"/>
        <v>0</v>
      </c>
      <c r="CC5">
        <f t="shared" si="1"/>
        <v>0</v>
      </c>
      <c r="CD5" s="5" t="str">
        <f t="shared" si="2"/>
        <v>Pas de risque</v>
      </c>
      <c r="EF5" s="2"/>
      <c r="EH5" s="2"/>
    </row>
    <row r="6" spans="20:138" ht="15.95" customHeight="1" x14ac:dyDescent="0.25">
      <c r="T6" s="1"/>
      <c r="U6" s="1"/>
      <c r="X6" s="4"/>
      <c r="Z6" s="2"/>
      <c r="AB6" s="2"/>
      <c r="AC6" s="2"/>
      <c r="AD6" s="2"/>
      <c r="AE6" s="2"/>
      <c r="AG6" s="2"/>
      <c r="AK6" s="2"/>
      <c r="AM6" s="1"/>
      <c r="AN6" s="1"/>
      <c r="AO6" s="1"/>
      <c r="AP6" s="1"/>
      <c r="AQ6" s="6">
        <v>41817.359699074077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f t="shared" si="0"/>
        <v>0</v>
      </c>
      <c r="CC6">
        <f t="shared" si="1"/>
        <v>0</v>
      </c>
      <c r="CD6" s="5" t="str">
        <f t="shared" ref="CD6:CD8" si="3">IFERROR(IF(AND(CC6=0,CB6&gt;0),1,IF(AND(CC6=0,CB6=0),"Pas de risque",CC6/CB6)),"100%")</f>
        <v>Pas de risque</v>
      </c>
      <c r="ED6" s="2"/>
      <c r="EF6" s="2"/>
      <c r="EH6" s="2"/>
    </row>
    <row r="7" spans="20:138" ht="15.95" customHeight="1" x14ac:dyDescent="0.25">
      <c r="T7" s="1"/>
      <c r="U7" s="1"/>
      <c r="W7" s="2"/>
      <c r="X7" s="4"/>
      <c r="AB7" s="2"/>
      <c r="AC7" s="2"/>
      <c r="AD7" s="2"/>
      <c r="AE7" s="2"/>
      <c r="AG7" s="2"/>
      <c r="AK7" s="2"/>
      <c r="AM7" s="1"/>
      <c r="AN7" s="1"/>
      <c r="AO7" s="1"/>
      <c r="AP7" s="1"/>
      <c r="AQ7" s="6">
        <v>41754.343495370369</v>
      </c>
      <c r="AZ7" s="2"/>
      <c r="BB7" s="2"/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f t="shared" si="0"/>
        <v>0</v>
      </c>
      <c r="CC7">
        <f t="shared" si="1"/>
        <v>0</v>
      </c>
      <c r="CD7" s="5" t="str">
        <f t="shared" si="3"/>
        <v>Pas de risque</v>
      </c>
      <c r="ED7" s="2"/>
      <c r="EF7" s="2"/>
      <c r="EH7" s="2"/>
    </row>
    <row r="8" spans="20:138" ht="15.95" customHeight="1" x14ac:dyDescent="0.25">
      <c r="T8" s="1"/>
      <c r="U8" s="1"/>
      <c r="W8" s="2"/>
      <c r="X8" s="4"/>
      <c r="Z8" s="2"/>
      <c r="AB8" s="2"/>
      <c r="AC8" s="2"/>
      <c r="AD8" s="2"/>
      <c r="AE8" s="2"/>
      <c r="AG8" s="2"/>
      <c r="AK8" s="2"/>
      <c r="AM8" s="1"/>
      <c r="AN8" s="1"/>
      <c r="AO8" s="1"/>
      <c r="AP8" s="1"/>
      <c r="AQ8" s="6">
        <v>41754.352037037039</v>
      </c>
      <c r="AX8" s="2"/>
      <c r="BB8" s="2"/>
      <c r="BH8">
        <v>0</v>
      </c>
      <c r="BI8">
        <v>0</v>
      </c>
      <c r="BJ8">
        <v>0</v>
      </c>
      <c r="BK8">
        <v>0</v>
      </c>
      <c r="BP8">
        <v>0</v>
      </c>
      <c r="BQ8">
        <v>0</v>
      </c>
      <c r="BR8">
        <v>0</v>
      </c>
      <c r="BS8">
        <v>0</v>
      </c>
      <c r="BX8">
        <v>0</v>
      </c>
      <c r="BY8">
        <v>0</v>
      </c>
      <c r="BZ8">
        <v>0</v>
      </c>
      <c r="CA8">
        <v>0</v>
      </c>
      <c r="CB8">
        <f t="shared" si="0"/>
        <v>0</v>
      </c>
      <c r="CC8">
        <f t="shared" si="1"/>
        <v>0</v>
      </c>
      <c r="CD8" s="5" t="str">
        <f t="shared" si="3"/>
        <v>Pas de risque</v>
      </c>
      <c r="DT8" s="3"/>
      <c r="DZ8" s="3"/>
      <c r="ED8" s="2"/>
    </row>
    <row r="9" spans="20:138" ht="15.95" customHeight="1" x14ac:dyDescent="0.25">
      <c r="T9" s="1"/>
      <c r="U9" s="1"/>
      <c r="X9" s="4"/>
      <c r="AB9" s="2"/>
      <c r="AC9" s="2"/>
      <c r="AD9" s="2"/>
      <c r="AE9" s="2"/>
      <c r="AG9" s="2"/>
      <c r="AH9" s="2"/>
      <c r="AJ9" s="2"/>
      <c r="AK9" s="2"/>
      <c r="AM9" s="1"/>
      <c r="AN9" s="1"/>
      <c r="AO9" s="1"/>
      <c r="AP9" s="1"/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T9">
        <v>0</v>
      </c>
      <c r="BU9">
        <v>0</v>
      </c>
      <c r="BV9">
        <v>0</v>
      </c>
      <c r="BW9">
        <v>0</v>
      </c>
      <c r="CB9">
        <f t="shared" si="0"/>
        <v>0</v>
      </c>
      <c r="CC9">
        <f t="shared" si="1"/>
        <v>0</v>
      </c>
      <c r="CD9" s="5" t="str">
        <f t="shared" si="2"/>
        <v>Pas de risque</v>
      </c>
      <c r="EF9" s="2"/>
    </row>
    <row r="10" spans="20:138" ht="15.95" customHeight="1" x14ac:dyDescent="0.25">
      <c r="T10" s="1"/>
      <c r="U10" s="1"/>
      <c r="X10" s="4"/>
      <c r="Z10" s="2"/>
      <c r="AB10" s="2"/>
      <c r="AC10" s="2"/>
      <c r="AD10" s="2"/>
      <c r="AE10" s="2"/>
      <c r="AG10" s="2"/>
      <c r="AH10" s="2"/>
      <c r="AJ10" s="2"/>
      <c r="AK10" s="2"/>
      <c r="AM10" s="1"/>
      <c r="AN10" s="1"/>
      <c r="AO10" s="1"/>
      <c r="AP10" s="1"/>
      <c r="AQ10" s="6">
        <v>41887.439606481479</v>
      </c>
      <c r="AX10" s="2"/>
      <c r="AZ10" s="2"/>
      <c r="BB10" s="2"/>
      <c r="BD10" s="2"/>
      <c r="BH10">
        <v>0</v>
      </c>
      <c r="BI10">
        <v>0</v>
      </c>
      <c r="BJ10">
        <v>0</v>
      </c>
      <c r="BK10">
        <v>0</v>
      </c>
      <c r="BP10">
        <v>2</v>
      </c>
      <c r="BQ10">
        <v>0</v>
      </c>
      <c r="BR10">
        <v>0</v>
      </c>
      <c r="BS10">
        <v>0</v>
      </c>
      <c r="BT10">
        <v>0</v>
      </c>
      <c r="BU10">
        <v>4</v>
      </c>
      <c r="BV10">
        <v>0</v>
      </c>
      <c r="BW10">
        <v>0</v>
      </c>
      <c r="BX10">
        <v>6</v>
      </c>
      <c r="BY10">
        <v>0</v>
      </c>
      <c r="BZ10">
        <v>0</v>
      </c>
      <c r="CA10">
        <v>0</v>
      </c>
      <c r="CB10">
        <f t="shared" si="0"/>
        <v>4</v>
      </c>
      <c r="CC10">
        <f t="shared" si="1"/>
        <v>6</v>
      </c>
      <c r="CD10" s="5">
        <f>IFERROR(IF(AND(CC10=0,CB10&gt;0),1,IF(AND(CC10=0,CB10=0),"Pas de risque",CC10/CB10)),"100%")</f>
        <v>1.5</v>
      </c>
      <c r="DT10" s="3"/>
      <c r="ED10" s="2"/>
      <c r="EH10" s="2"/>
    </row>
    <row r="11" spans="20:138" ht="15.95" customHeight="1" x14ac:dyDescent="0.25">
      <c r="T11" s="1"/>
      <c r="U11" s="1"/>
      <c r="X11" s="4"/>
      <c r="Z11" s="2"/>
      <c r="AB11" s="2"/>
      <c r="AC11" s="2"/>
      <c r="AD11" s="2"/>
      <c r="AE11" s="2"/>
      <c r="AG11" s="2"/>
      <c r="AH11" s="2"/>
      <c r="AJ11" s="2"/>
      <c r="AK11" s="2"/>
      <c r="AM11" s="1"/>
      <c r="AN11" s="1"/>
      <c r="AO11" s="1"/>
      <c r="AP11" s="1"/>
      <c r="AZ11" s="2"/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T11">
        <v>0</v>
      </c>
      <c r="BU11">
        <v>0</v>
      </c>
      <c r="BV11">
        <v>0</v>
      </c>
      <c r="BW11">
        <v>0</v>
      </c>
      <c r="CB11">
        <f t="shared" si="0"/>
        <v>0</v>
      </c>
      <c r="CC11">
        <f t="shared" si="1"/>
        <v>0</v>
      </c>
      <c r="CD11" s="5" t="str">
        <f t="shared" si="2"/>
        <v>Pas de risque</v>
      </c>
      <c r="ED11" s="2"/>
      <c r="EF11" s="2"/>
      <c r="EH11" s="2"/>
    </row>
    <row r="12" spans="20:138" ht="15.95" customHeight="1" x14ac:dyDescent="0.25">
      <c r="T12" s="1"/>
      <c r="U12" s="1"/>
      <c r="Z12" s="2"/>
      <c r="AB12" s="2"/>
      <c r="AC12" s="2"/>
      <c r="AD12" s="2"/>
      <c r="AE12" s="2"/>
      <c r="AG12" s="2"/>
      <c r="AH12" s="2"/>
      <c r="AJ12" s="2"/>
      <c r="AK12" s="2"/>
      <c r="AM12" s="1"/>
      <c r="AN12" s="1"/>
      <c r="AO12" s="1"/>
      <c r="AP12" s="1"/>
      <c r="AT12" s="2"/>
      <c r="AX12" s="2"/>
      <c r="BB12" s="2"/>
      <c r="BH12">
        <v>0</v>
      </c>
      <c r="BI12">
        <v>2</v>
      </c>
      <c r="BJ12">
        <v>1</v>
      </c>
      <c r="BK12">
        <v>0</v>
      </c>
      <c r="BP12">
        <v>2</v>
      </c>
      <c r="BQ12">
        <v>1</v>
      </c>
      <c r="BR12">
        <v>0</v>
      </c>
      <c r="BS12">
        <v>0</v>
      </c>
      <c r="BX12">
        <v>0</v>
      </c>
      <c r="BY12">
        <v>0</v>
      </c>
      <c r="BZ12">
        <v>0</v>
      </c>
      <c r="CA12">
        <v>0</v>
      </c>
      <c r="CB12">
        <f t="shared" si="0"/>
        <v>3</v>
      </c>
      <c r="CC12">
        <f t="shared" si="1"/>
        <v>0</v>
      </c>
      <c r="CD12" s="5">
        <f t="shared" si="2"/>
        <v>1</v>
      </c>
      <c r="DT12" s="3"/>
      <c r="EH12" s="2"/>
    </row>
    <row r="13" spans="20:138" ht="15.95" customHeight="1" x14ac:dyDescent="0.25">
      <c r="T13" s="1"/>
      <c r="U13" s="1"/>
      <c r="Z13" s="2"/>
      <c r="AB13" s="2"/>
      <c r="AC13" s="2"/>
      <c r="AD13" s="2"/>
      <c r="AE13" s="2"/>
      <c r="AG13" s="2"/>
      <c r="AH13" s="2"/>
      <c r="AJ13" s="2"/>
      <c r="AK13" s="2"/>
      <c r="AM13" s="1"/>
      <c r="AN13" s="1"/>
      <c r="AO13" s="1"/>
      <c r="AP13" s="1"/>
      <c r="AT13" s="2"/>
      <c r="AX13" s="2"/>
      <c r="BB13" s="2"/>
      <c r="BH13">
        <v>2</v>
      </c>
      <c r="BI13">
        <v>1</v>
      </c>
      <c r="BJ13">
        <v>0</v>
      </c>
      <c r="BK13">
        <v>0</v>
      </c>
      <c r="BP13">
        <v>5</v>
      </c>
      <c r="BQ13">
        <v>2</v>
      </c>
      <c r="BR13">
        <v>0</v>
      </c>
      <c r="BS13">
        <v>0</v>
      </c>
      <c r="BX13">
        <v>0</v>
      </c>
      <c r="BY13">
        <v>0</v>
      </c>
      <c r="BZ13">
        <v>0</v>
      </c>
      <c r="CA13">
        <v>0</v>
      </c>
      <c r="CB13">
        <f t="shared" si="0"/>
        <v>7</v>
      </c>
      <c r="CC13">
        <f t="shared" si="1"/>
        <v>0</v>
      </c>
      <c r="CD13" s="5">
        <f t="shared" si="2"/>
        <v>1</v>
      </c>
      <c r="DT13" s="3"/>
      <c r="DZ13" s="3"/>
      <c r="ED13" s="2"/>
      <c r="EH13" s="2"/>
    </row>
    <row r="14" spans="20:138" ht="15.95" customHeight="1" x14ac:dyDescent="0.25">
      <c r="T14" s="1"/>
      <c r="U14" s="1"/>
      <c r="X14" s="4"/>
      <c r="Z14" s="2"/>
      <c r="AB14" s="2"/>
      <c r="AC14" s="2"/>
      <c r="AD14" s="2"/>
      <c r="AE14" s="2"/>
      <c r="AJ14" s="2"/>
      <c r="AK14" s="2"/>
      <c r="AM14" s="1"/>
      <c r="AN14" s="1"/>
      <c r="AO14" s="1"/>
      <c r="AP14" s="1"/>
      <c r="AT14" s="2"/>
      <c r="BB14" s="2"/>
      <c r="BH14">
        <v>2</v>
      </c>
      <c r="BI14">
        <v>21</v>
      </c>
      <c r="BJ14">
        <v>6</v>
      </c>
      <c r="BK14">
        <v>0</v>
      </c>
      <c r="BP14">
        <v>1</v>
      </c>
      <c r="BQ14">
        <v>7</v>
      </c>
      <c r="BR14">
        <v>6</v>
      </c>
      <c r="BS14">
        <v>0</v>
      </c>
      <c r="BX14">
        <v>0</v>
      </c>
      <c r="BY14">
        <v>0</v>
      </c>
      <c r="BZ14">
        <v>0</v>
      </c>
      <c r="CA14">
        <v>0</v>
      </c>
      <c r="CB14">
        <f t="shared" si="0"/>
        <v>29</v>
      </c>
      <c r="CC14">
        <f t="shared" si="1"/>
        <v>0</v>
      </c>
      <c r="CD14" s="5">
        <f t="shared" si="2"/>
        <v>1</v>
      </c>
      <c r="DT14" s="3"/>
      <c r="DZ14" s="3"/>
      <c r="ED14" s="2"/>
      <c r="EH14" s="2"/>
    </row>
    <row r="15" spans="20:138" ht="15.95" customHeight="1" x14ac:dyDescent="0.25">
      <c r="T15" s="1"/>
      <c r="U15" s="1"/>
      <c r="Z15" s="2"/>
      <c r="AB15" s="2"/>
      <c r="AC15" s="2"/>
      <c r="AD15" s="2"/>
      <c r="AE15" s="2"/>
      <c r="AG15" s="2"/>
      <c r="AH15" s="2"/>
      <c r="AJ15" s="2"/>
      <c r="AK15" s="2"/>
      <c r="AM15" s="1"/>
      <c r="AN15" s="1"/>
      <c r="AO15" s="1"/>
      <c r="AP15" s="1"/>
      <c r="AT15" s="2"/>
      <c r="BH15">
        <v>7</v>
      </c>
      <c r="BI15">
        <v>3</v>
      </c>
      <c r="BJ15">
        <v>5</v>
      </c>
      <c r="BK15">
        <v>0</v>
      </c>
      <c r="BP15">
        <v>2</v>
      </c>
      <c r="BQ15">
        <v>9</v>
      </c>
      <c r="BR15">
        <v>4</v>
      </c>
      <c r="BS15">
        <v>0</v>
      </c>
      <c r="BX15">
        <v>0</v>
      </c>
      <c r="BY15">
        <v>0</v>
      </c>
      <c r="BZ15">
        <v>0</v>
      </c>
      <c r="CA15">
        <v>0</v>
      </c>
      <c r="CB15">
        <f t="shared" si="0"/>
        <v>15</v>
      </c>
      <c r="CC15">
        <f t="shared" si="1"/>
        <v>0</v>
      </c>
      <c r="CD15" s="5">
        <f t="shared" si="2"/>
        <v>1</v>
      </c>
      <c r="DT15" s="3"/>
      <c r="ED15" s="2"/>
      <c r="EF15" s="2"/>
      <c r="EH15" s="2"/>
    </row>
    <row r="16" spans="20:138" ht="15.95" customHeight="1" x14ac:dyDescent="0.25">
      <c r="T16" s="1"/>
      <c r="U16" s="1"/>
      <c r="Z16" s="2"/>
      <c r="AB16" s="2"/>
      <c r="AC16" s="2"/>
      <c r="AD16" s="2"/>
      <c r="AE16" s="2"/>
      <c r="AG16" s="2"/>
      <c r="AH16" s="2"/>
      <c r="AJ16" s="2"/>
      <c r="AK16" s="2"/>
      <c r="AM16" s="1"/>
      <c r="AN16" s="1"/>
      <c r="AO16" s="1"/>
      <c r="AP16" s="1"/>
      <c r="AX16" s="2"/>
      <c r="BH16">
        <v>0</v>
      </c>
      <c r="BI16">
        <v>0</v>
      </c>
      <c r="BJ16">
        <v>0</v>
      </c>
      <c r="BK16">
        <v>0</v>
      </c>
      <c r="BP16">
        <v>1</v>
      </c>
      <c r="BQ16">
        <v>0</v>
      </c>
      <c r="BR16">
        <v>0</v>
      </c>
      <c r="BS16">
        <v>0</v>
      </c>
      <c r="BX16">
        <v>0</v>
      </c>
      <c r="BY16">
        <v>0</v>
      </c>
      <c r="BZ16">
        <v>0</v>
      </c>
      <c r="CA16">
        <v>0</v>
      </c>
      <c r="CB16">
        <f t="shared" si="0"/>
        <v>1</v>
      </c>
      <c r="CC16">
        <f t="shared" si="1"/>
        <v>0</v>
      </c>
      <c r="CD16" s="5">
        <f t="shared" si="2"/>
        <v>1</v>
      </c>
      <c r="DT16" s="3"/>
      <c r="DZ16" s="3"/>
      <c r="ED16" s="2"/>
      <c r="EH16" s="2"/>
    </row>
    <row r="17" spans="20:142" ht="15.95" customHeight="1" x14ac:dyDescent="0.25">
      <c r="T17" s="1"/>
      <c r="U17" s="1"/>
      <c r="X17" s="4"/>
      <c r="Z17" s="2"/>
      <c r="AB17" s="2"/>
      <c r="AC17" s="2"/>
      <c r="AD17" s="2"/>
      <c r="AE17" s="2"/>
      <c r="AG17" s="2"/>
      <c r="AH17" s="2"/>
      <c r="AJ17" s="2"/>
      <c r="AK17" s="2"/>
      <c r="AM17" s="1"/>
      <c r="AN17" s="1"/>
      <c r="AO17" s="1"/>
      <c r="AP17" s="1"/>
      <c r="AT17" s="2"/>
      <c r="AX17" s="2"/>
      <c r="BH17">
        <v>1</v>
      </c>
      <c r="BI17">
        <v>1</v>
      </c>
      <c r="BJ17">
        <v>4</v>
      </c>
      <c r="BK17">
        <v>0</v>
      </c>
      <c r="BP17">
        <v>1</v>
      </c>
      <c r="BQ17">
        <v>2</v>
      </c>
      <c r="BR17">
        <v>3</v>
      </c>
      <c r="BS17">
        <v>0</v>
      </c>
      <c r="BX17">
        <v>0</v>
      </c>
      <c r="BY17">
        <v>0</v>
      </c>
      <c r="BZ17">
        <v>0</v>
      </c>
      <c r="CA17">
        <v>0</v>
      </c>
      <c r="CB17">
        <f t="shared" si="0"/>
        <v>6</v>
      </c>
      <c r="CC17">
        <f t="shared" si="1"/>
        <v>0</v>
      </c>
      <c r="CD17" s="5">
        <f t="shared" si="2"/>
        <v>1</v>
      </c>
      <c r="DT17" s="3"/>
      <c r="ED17" s="2"/>
      <c r="EF17" s="2"/>
      <c r="EH17" s="2"/>
    </row>
    <row r="18" spans="20:142" ht="15.95" customHeight="1" x14ac:dyDescent="0.25">
      <c r="T18" s="1"/>
      <c r="U18" s="1"/>
      <c r="X18" s="4"/>
      <c r="Z18" s="2"/>
      <c r="AB18" s="2"/>
      <c r="AC18" s="2"/>
      <c r="AD18" s="2"/>
      <c r="AE18" s="2"/>
      <c r="AG18" s="2"/>
      <c r="AK18" s="2"/>
      <c r="AM18" s="1"/>
      <c r="AN18" s="1"/>
      <c r="AO18" s="1"/>
      <c r="AP18" s="1"/>
      <c r="AQ18" s="6">
        <v>41754.431574074071</v>
      </c>
      <c r="AX18" s="2"/>
      <c r="BB18" s="2"/>
      <c r="BF18" s="2"/>
      <c r="BH18">
        <v>0</v>
      </c>
      <c r="BI18">
        <v>8</v>
      </c>
      <c r="BJ18">
        <v>7</v>
      </c>
      <c r="BK18">
        <v>2</v>
      </c>
      <c r="BP18">
        <v>3</v>
      </c>
      <c r="BQ18">
        <v>5</v>
      </c>
      <c r="BR18">
        <v>1</v>
      </c>
      <c r="BS18">
        <v>0</v>
      </c>
      <c r="BX18">
        <v>3</v>
      </c>
      <c r="BY18">
        <v>8</v>
      </c>
      <c r="BZ18">
        <v>0</v>
      </c>
      <c r="CA18">
        <v>0</v>
      </c>
      <c r="CB18">
        <f t="shared" si="0"/>
        <v>17</v>
      </c>
      <c r="CC18">
        <f t="shared" si="1"/>
        <v>11</v>
      </c>
      <c r="CD18" s="5">
        <f>IFERROR(IF(AND(CC18=0,CB18&gt;0),1,IF(AND(CC18=0,CB18=0),"Pas de risque",CC18/CB18)),"100%")</f>
        <v>0.6470588235294118</v>
      </c>
      <c r="DZ18" s="3"/>
      <c r="EF18" s="2"/>
      <c r="EH18" s="2"/>
      <c r="EL18" s="2"/>
    </row>
    <row r="19" spans="20:142" ht="15.95" customHeight="1" x14ac:dyDescent="0.25">
      <c r="T19" s="1"/>
      <c r="U19" s="1"/>
      <c r="Z19" s="2"/>
      <c r="AB19" s="2"/>
      <c r="AC19" s="2"/>
      <c r="AD19" s="2"/>
      <c r="AE19" s="2"/>
      <c r="AG19" s="2"/>
      <c r="AH19" s="2"/>
      <c r="AJ19" s="2"/>
      <c r="AK19" s="2"/>
      <c r="AM19" s="1"/>
      <c r="AN19" s="1"/>
      <c r="AO19" s="1"/>
      <c r="AP19" s="1"/>
      <c r="AT19" s="2"/>
      <c r="AX19" s="2"/>
      <c r="BB19" s="2"/>
      <c r="BH19">
        <v>2</v>
      </c>
      <c r="BI19">
        <v>2</v>
      </c>
      <c r="BJ19">
        <v>3</v>
      </c>
      <c r="BK19">
        <v>0</v>
      </c>
      <c r="BP19">
        <v>1</v>
      </c>
      <c r="BQ19">
        <v>1</v>
      </c>
      <c r="BR19">
        <v>0</v>
      </c>
      <c r="BS19">
        <v>0</v>
      </c>
      <c r="BX19">
        <v>0</v>
      </c>
      <c r="BY19">
        <v>0</v>
      </c>
      <c r="BZ19">
        <v>0</v>
      </c>
      <c r="CA19">
        <v>0</v>
      </c>
      <c r="CB19">
        <f t="shared" si="0"/>
        <v>7</v>
      </c>
      <c r="CC19">
        <f t="shared" si="1"/>
        <v>0</v>
      </c>
      <c r="CD19" s="5">
        <f t="shared" si="2"/>
        <v>1</v>
      </c>
      <c r="DT19" s="3"/>
      <c r="ED19" s="2"/>
      <c r="EF19" s="2"/>
      <c r="EH19" s="2"/>
      <c r="EI19" s="2"/>
    </row>
    <row r="20" spans="20:142" ht="15.95" customHeight="1" x14ac:dyDescent="0.25">
      <c r="T20" s="1"/>
      <c r="U20" s="1"/>
      <c r="X20" s="4"/>
      <c r="Z20" s="2"/>
      <c r="AB20" s="2"/>
      <c r="AC20" s="2"/>
      <c r="AD20" s="2"/>
      <c r="AE20" s="2"/>
      <c r="AG20" s="2"/>
      <c r="AK20" s="2"/>
      <c r="AM20" s="1"/>
      <c r="AN20" s="1"/>
      <c r="AO20" s="1"/>
      <c r="AP20" s="1"/>
      <c r="AT20" s="2"/>
      <c r="AX20" s="2"/>
      <c r="BH20">
        <v>4</v>
      </c>
      <c r="BI20">
        <v>2</v>
      </c>
      <c r="BJ20">
        <v>1</v>
      </c>
      <c r="BK20">
        <v>0</v>
      </c>
      <c r="BP20">
        <v>9</v>
      </c>
      <c r="BQ20">
        <v>3</v>
      </c>
      <c r="BR20">
        <v>1</v>
      </c>
      <c r="BS20">
        <v>0</v>
      </c>
      <c r="BX20">
        <v>0</v>
      </c>
      <c r="BY20">
        <v>0</v>
      </c>
      <c r="BZ20">
        <v>0</v>
      </c>
      <c r="CA20">
        <v>0</v>
      </c>
      <c r="CB20">
        <f t="shared" si="0"/>
        <v>13</v>
      </c>
      <c r="CC20">
        <f t="shared" si="1"/>
        <v>0</v>
      </c>
      <c r="CD20" s="5">
        <f t="shared" si="2"/>
        <v>1</v>
      </c>
      <c r="DT20" s="3"/>
      <c r="ED20" s="2"/>
      <c r="EF20" s="2"/>
      <c r="EH20" s="2"/>
      <c r="EI20" s="2"/>
      <c r="EL20" s="2"/>
    </row>
    <row r="21" spans="20:142" ht="15.95" customHeight="1" x14ac:dyDescent="0.25">
      <c r="T21" s="1"/>
      <c r="U21" s="1"/>
      <c r="X21" s="4"/>
      <c r="Z21" s="2"/>
      <c r="AB21" s="2"/>
      <c r="AC21" s="2"/>
      <c r="AD21" s="2"/>
      <c r="AE21" s="2"/>
      <c r="AG21" s="2"/>
      <c r="AH21" s="2"/>
      <c r="AJ21" s="2"/>
      <c r="AK21" s="2"/>
      <c r="AM21" s="1"/>
      <c r="AN21" s="1"/>
      <c r="AO21" s="1"/>
      <c r="AP21" s="1"/>
      <c r="AT21" s="2"/>
      <c r="AX21" s="2"/>
      <c r="BH21">
        <v>5</v>
      </c>
      <c r="BI21">
        <v>0</v>
      </c>
      <c r="BJ21">
        <v>4</v>
      </c>
      <c r="BK21">
        <v>0</v>
      </c>
      <c r="BP21">
        <v>3</v>
      </c>
      <c r="BQ21">
        <v>4</v>
      </c>
      <c r="BR21">
        <v>1</v>
      </c>
      <c r="BS21">
        <v>0</v>
      </c>
      <c r="BX21">
        <v>0</v>
      </c>
      <c r="BY21">
        <v>0</v>
      </c>
      <c r="BZ21">
        <v>0</v>
      </c>
      <c r="CA21">
        <v>0</v>
      </c>
      <c r="CB21">
        <f t="shared" si="0"/>
        <v>9</v>
      </c>
      <c r="CC21">
        <f t="shared" si="1"/>
        <v>0</v>
      </c>
      <c r="CD21" s="5">
        <f t="shared" si="2"/>
        <v>1</v>
      </c>
      <c r="DT21" s="3"/>
      <c r="EF21" s="2"/>
      <c r="EH21" s="2"/>
    </row>
    <row r="22" spans="20:142" ht="15.95" customHeight="1" x14ac:dyDescent="0.25">
      <c r="T22" s="1"/>
      <c r="U22" s="1"/>
      <c r="AB22" s="2"/>
      <c r="AC22" s="2"/>
      <c r="AD22" s="2"/>
      <c r="AE22" s="2"/>
      <c r="AG22" s="2"/>
      <c r="AH22" s="2"/>
      <c r="AJ22" s="2"/>
      <c r="AK22" s="2"/>
      <c r="AM22" s="1"/>
      <c r="AN22" s="1"/>
      <c r="AO22" s="1"/>
      <c r="AP22" s="1"/>
      <c r="AT22" s="2"/>
      <c r="AX22" s="2"/>
      <c r="BB22" s="2"/>
      <c r="BH22">
        <v>5</v>
      </c>
      <c r="BI22">
        <v>0</v>
      </c>
      <c r="BJ22">
        <v>0</v>
      </c>
      <c r="BK22">
        <v>0</v>
      </c>
      <c r="BP22">
        <v>0</v>
      </c>
      <c r="BQ22">
        <v>0</v>
      </c>
      <c r="BR22">
        <v>0</v>
      </c>
      <c r="BS22">
        <v>0</v>
      </c>
      <c r="BX22">
        <v>0</v>
      </c>
      <c r="BY22">
        <v>0</v>
      </c>
      <c r="BZ22">
        <v>0</v>
      </c>
      <c r="CA22">
        <v>0</v>
      </c>
      <c r="CB22">
        <f t="shared" si="0"/>
        <v>5</v>
      </c>
      <c r="CC22">
        <f t="shared" si="1"/>
        <v>0</v>
      </c>
      <c r="CD22" s="5">
        <f t="shared" si="2"/>
        <v>1</v>
      </c>
      <c r="DT22" s="3"/>
      <c r="EH22" s="2"/>
      <c r="EI22" s="2"/>
    </row>
    <row r="23" spans="20:142" ht="15.95" customHeight="1" x14ac:dyDescent="0.25">
      <c r="T23" s="1"/>
      <c r="U23" s="1"/>
      <c r="W23" s="2"/>
      <c r="X23" s="4"/>
      <c r="Z23" s="2"/>
      <c r="AB23" s="2"/>
      <c r="AC23" s="2"/>
      <c r="AD23" s="2"/>
      <c r="AE23" s="2"/>
      <c r="AG23" s="2"/>
      <c r="AH23" s="2"/>
      <c r="AJ23" s="2"/>
      <c r="AK23" s="2"/>
      <c r="AM23" s="1"/>
      <c r="AN23" s="1"/>
      <c r="AO23" s="1"/>
      <c r="AP23" s="1"/>
      <c r="AT23" s="2"/>
      <c r="AX23" s="2"/>
      <c r="BB23" s="2"/>
      <c r="BH23">
        <v>6</v>
      </c>
      <c r="BI23">
        <v>8</v>
      </c>
      <c r="BJ23">
        <v>8</v>
      </c>
      <c r="BK23">
        <v>0</v>
      </c>
      <c r="BP23">
        <v>5</v>
      </c>
      <c r="BQ23">
        <v>8</v>
      </c>
      <c r="BR23">
        <v>1</v>
      </c>
      <c r="BS23">
        <v>0</v>
      </c>
      <c r="BX23">
        <v>0</v>
      </c>
      <c r="BY23">
        <v>0</v>
      </c>
      <c r="BZ23">
        <v>0</v>
      </c>
      <c r="CA23">
        <v>0</v>
      </c>
      <c r="CB23">
        <f t="shared" si="0"/>
        <v>22</v>
      </c>
      <c r="CC23">
        <f t="shared" si="1"/>
        <v>0</v>
      </c>
      <c r="CD23" s="5">
        <f t="shared" si="2"/>
        <v>1</v>
      </c>
      <c r="DT23" s="3"/>
      <c r="EF23" s="2"/>
      <c r="EH23" s="2"/>
      <c r="EI23" s="2"/>
      <c r="EL23" s="2"/>
    </row>
    <row r="24" spans="20:142" ht="15.95" customHeight="1" x14ac:dyDescent="0.25">
      <c r="T24" s="1"/>
      <c r="U24" s="1"/>
      <c r="W24" s="2"/>
      <c r="X24" s="4"/>
      <c r="Z24" s="2"/>
      <c r="AB24" s="2"/>
      <c r="AC24" s="2"/>
      <c r="AD24" s="2"/>
      <c r="AE24" s="2"/>
      <c r="AG24" s="2"/>
      <c r="AH24" s="2"/>
      <c r="AJ24" s="2"/>
      <c r="AK24" s="2"/>
      <c r="AM24" s="1"/>
      <c r="AN24" s="1"/>
      <c r="AO24" s="1"/>
      <c r="AP24" s="1"/>
      <c r="AT24" s="2"/>
      <c r="AX24" s="2"/>
      <c r="BH24">
        <v>2</v>
      </c>
      <c r="BI24">
        <v>5</v>
      </c>
      <c r="BJ24">
        <v>5</v>
      </c>
      <c r="BK24">
        <v>0</v>
      </c>
      <c r="BP24">
        <v>0</v>
      </c>
      <c r="BQ24">
        <v>1</v>
      </c>
      <c r="BR24">
        <v>4</v>
      </c>
      <c r="BS24">
        <v>0</v>
      </c>
      <c r="BX24">
        <v>0</v>
      </c>
      <c r="BY24">
        <v>0</v>
      </c>
      <c r="BZ24">
        <v>0</v>
      </c>
      <c r="CA24">
        <v>0</v>
      </c>
      <c r="CB24">
        <f t="shared" si="0"/>
        <v>12</v>
      </c>
      <c r="CC24">
        <f t="shared" si="1"/>
        <v>0</v>
      </c>
      <c r="CD24" s="5">
        <f t="shared" si="2"/>
        <v>1</v>
      </c>
      <c r="DT24" s="3"/>
      <c r="ED24" s="2"/>
      <c r="EF24" s="2"/>
      <c r="EH24" s="2"/>
      <c r="EI24" s="2"/>
      <c r="EL24" s="2"/>
    </row>
    <row r="25" spans="20:142" ht="15.95" customHeight="1" x14ac:dyDescent="0.25">
      <c r="T25" s="1"/>
      <c r="U25" s="1"/>
      <c r="W25" s="2"/>
      <c r="X25" s="4"/>
      <c r="AB25" s="2"/>
      <c r="AC25" s="2"/>
      <c r="AD25" s="2"/>
      <c r="AE25" s="2"/>
      <c r="AG25" s="2"/>
      <c r="AH25" s="2"/>
      <c r="AJ25" s="2"/>
      <c r="AK25" s="2"/>
      <c r="AM25" s="1"/>
      <c r="AN25" s="1"/>
      <c r="AO25" s="1"/>
      <c r="AP25" s="1"/>
      <c r="AT25" s="2"/>
      <c r="AX25" s="2"/>
      <c r="BB25" s="2"/>
      <c r="BH25">
        <v>1</v>
      </c>
      <c r="BI25">
        <v>4</v>
      </c>
      <c r="BJ25">
        <v>3</v>
      </c>
      <c r="BK25">
        <v>0</v>
      </c>
      <c r="BP25">
        <v>1</v>
      </c>
      <c r="BQ25">
        <v>2</v>
      </c>
      <c r="BR25">
        <v>1</v>
      </c>
      <c r="BS25">
        <v>0</v>
      </c>
      <c r="BX25">
        <v>0</v>
      </c>
      <c r="BY25">
        <v>0</v>
      </c>
      <c r="BZ25">
        <v>0</v>
      </c>
      <c r="CA25">
        <v>0</v>
      </c>
      <c r="CB25">
        <f t="shared" si="0"/>
        <v>8</v>
      </c>
      <c r="CC25">
        <f t="shared" si="1"/>
        <v>0</v>
      </c>
      <c r="CD25" s="5">
        <f t="shared" si="2"/>
        <v>1</v>
      </c>
      <c r="DT25" s="3"/>
      <c r="EF25" s="2"/>
      <c r="EH25" s="2"/>
      <c r="EI25" s="2"/>
      <c r="EL25" s="2"/>
    </row>
    <row r="26" spans="20:142" ht="15.95" customHeight="1" x14ac:dyDescent="0.25">
      <c r="T26" s="1"/>
      <c r="U26" s="1"/>
      <c r="X26" s="4"/>
      <c r="Z26" s="2"/>
      <c r="AB26" s="2"/>
      <c r="AC26" s="2"/>
      <c r="AD26" s="2"/>
      <c r="AE26" s="2"/>
      <c r="AG26" s="2"/>
      <c r="AK26" s="2"/>
      <c r="AM26" s="1"/>
      <c r="AN26" s="1"/>
      <c r="AO26" s="1"/>
      <c r="AP26" s="1"/>
      <c r="AQ26" s="6">
        <v>42062.384618055556</v>
      </c>
      <c r="AT26" s="2"/>
      <c r="AX26" s="2"/>
      <c r="BB26" s="2"/>
      <c r="BF26" s="2"/>
      <c r="BH26">
        <v>4</v>
      </c>
      <c r="BI26">
        <v>5</v>
      </c>
      <c r="BJ26">
        <v>0</v>
      </c>
      <c r="BK26">
        <v>0</v>
      </c>
      <c r="BP26">
        <v>0</v>
      </c>
      <c r="BQ26">
        <v>1</v>
      </c>
      <c r="BR26">
        <v>0</v>
      </c>
      <c r="BS26">
        <v>0</v>
      </c>
      <c r="BX26">
        <v>0</v>
      </c>
      <c r="BY26">
        <v>0</v>
      </c>
      <c r="BZ26">
        <v>0</v>
      </c>
      <c r="CA26">
        <v>0</v>
      </c>
      <c r="CB26">
        <f t="shared" si="0"/>
        <v>9</v>
      </c>
      <c r="CC26">
        <f t="shared" si="1"/>
        <v>0</v>
      </c>
      <c r="CD26" s="5">
        <f>IFERROR(IF(AND(CC26=0,CB26&gt;0),1,IF(AND(CC26=0,CB26=0),"Pas de risque",CC26/CB26)),"100%")</f>
        <v>1</v>
      </c>
      <c r="DT26" s="3"/>
      <c r="DZ26" s="3"/>
      <c r="EF26" s="2"/>
      <c r="EH26" s="2"/>
      <c r="EI26" s="2"/>
      <c r="EL26" s="2"/>
    </row>
    <row r="27" spans="20:142" ht="15.95" customHeight="1" x14ac:dyDescent="0.25">
      <c r="T27" s="1"/>
      <c r="U27" s="1"/>
      <c r="Z27" s="2"/>
      <c r="AB27" s="2"/>
      <c r="AC27" s="2"/>
      <c r="AD27" s="2"/>
      <c r="AE27" s="2"/>
      <c r="AG27" s="2"/>
      <c r="AH27" s="2"/>
      <c r="AJ27" s="2"/>
      <c r="AK27" s="2"/>
      <c r="AM27" s="1"/>
      <c r="AN27" s="1"/>
      <c r="AO27" s="1"/>
      <c r="AP27" s="1"/>
      <c r="AT27" s="2"/>
      <c r="AX27" s="2"/>
      <c r="BH27">
        <v>0</v>
      </c>
      <c r="BI27">
        <v>20</v>
      </c>
      <c r="BJ27">
        <v>21</v>
      </c>
      <c r="BK27">
        <v>0</v>
      </c>
      <c r="BP27">
        <v>11</v>
      </c>
      <c r="BQ27">
        <v>25</v>
      </c>
      <c r="BR27">
        <v>7</v>
      </c>
      <c r="BS27">
        <v>0</v>
      </c>
      <c r="BX27">
        <v>0</v>
      </c>
      <c r="BY27">
        <v>0</v>
      </c>
      <c r="BZ27">
        <v>0</v>
      </c>
      <c r="CA27">
        <v>0</v>
      </c>
      <c r="CB27">
        <f t="shared" si="0"/>
        <v>43</v>
      </c>
      <c r="CC27">
        <f t="shared" si="1"/>
        <v>0</v>
      </c>
      <c r="CD27" s="5">
        <f t="shared" si="2"/>
        <v>1</v>
      </c>
      <c r="DQ27" s="3"/>
      <c r="DT27" s="3"/>
      <c r="DZ27" s="3"/>
      <c r="EF27" s="2"/>
      <c r="EH27" s="2"/>
      <c r="EI27" s="2"/>
      <c r="EL27" s="2"/>
    </row>
    <row r="28" spans="20:142" ht="15.95" customHeight="1" x14ac:dyDescent="0.25">
      <c r="T28" s="1"/>
      <c r="U28" s="1"/>
      <c r="X28" s="4"/>
      <c r="Z28" s="2"/>
      <c r="AB28" s="2"/>
      <c r="AC28" s="2"/>
      <c r="AD28" s="2"/>
      <c r="AE28" s="2"/>
      <c r="AG28" s="2"/>
      <c r="AK28" s="2"/>
      <c r="AM28" s="1"/>
      <c r="AN28" s="1"/>
      <c r="AT28" s="2"/>
      <c r="AV28" s="2"/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CB28">
        <f t="shared" si="0"/>
        <v>0</v>
      </c>
      <c r="CC28">
        <f t="shared" si="1"/>
        <v>0</v>
      </c>
      <c r="CD28" s="5" t="str">
        <f t="shared" si="2"/>
        <v>Pas de risque</v>
      </c>
      <c r="DT28" s="3"/>
      <c r="ED28" s="2"/>
      <c r="EH28" s="2"/>
      <c r="EI28" s="2"/>
      <c r="EL28" s="2"/>
    </row>
    <row r="29" spans="20:142" ht="15.95" customHeight="1" x14ac:dyDescent="0.25">
      <c r="T29" s="1"/>
      <c r="U29" s="1"/>
      <c r="X29" s="4"/>
      <c r="Z29" s="2"/>
      <c r="AB29" s="2"/>
      <c r="AC29" s="2"/>
      <c r="AD29" s="2"/>
      <c r="AE29" s="2"/>
      <c r="AG29" s="2"/>
      <c r="AH29" s="2"/>
      <c r="AJ29" s="2"/>
      <c r="AK29" s="2"/>
      <c r="AM29" s="1"/>
      <c r="AN29" s="1"/>
      <c r="AO29" s="1"/>
      <c r="AP29" s="1"/>
      <c r="AQ29" s="6">
        <v>41845.344571759262</v>
      </c>
      <c r="AT29" s="2"/>
      <c r="AX29" s="2"/>
      <c r="BB29" s="2"/>
      <c r="BH29">
        <v>0</v>
      </c>
      <c r="BI29">
        <v>0</v>
      </c>
      <c r="BJ29">
        <v>0</v>
      </c>
      <c r="BK29">
        <v>0</v>
      </c>
      <c r="BP29">
        <v>13</v>
      </c>
      <c r="BQ29">
        <v>7</v>
      </c>
      <c r="BR29">
        <v>3</v>
      </c>
      <c r="BS29">
        <v>0</v>
      </c>
      <c r="BX29">
        <v>0</v>
      </c>
      <c r="BY29">
        <v>0</v>
      </c>
      <c r="BZ29">
        <v>1</v>
      </c>
      <c r="CA29">
        <v>0</v>
      </c>
      <c r="CB29">
        <f t="shared" si="0"/>
        <v>23</v>
      </c>
      <c r="CC29">
        <f t="shared" si="1"/>
        <v>1</v>
      </c>
      <c r="CD29" s="5">
        <f t="shared" ref="CD29:CD32" si="4">IFERROR(IF(AND(CC29=0,CB29&gt;0),1,IF(AND(CC29=0,CB29=0),"Pas de risque",CC29/CB29)),"100%")</f>
        <v>4.3478260869565216E-2</v>
      </c>
      <c r="DT29" s="3"/>
      <c r="ED29" s="2"/>
      <c r="EH29" s="2"/>
    </row>
    <row r="30" spans="20:142" ht="15.95" customHeight="1" x14ac:dyDescent="0.25">
      <c r="T30" s="1"/>
      <c r="U30" s="1"/>
      <c r="X30" s="4"/>
      <c r="Z30" s="2"/>
      <c r="AB30" s="2"/>
      <c r="AC30" s="2"/>
      <c r="AD30" s="2"/>
      <c r="AE30" s="2"/>
      <c r="AG30" s="2"/>
      <c r="AH30" s="2"/>
      <c r="AJ30" s="2"/>
      <c r="AK30" s="2"/>
      <c r="AM30" s="1"/>
      <c r="AN30" s="1"/>
      <c r="AO30" s="1"/>
      <c r="AP30" s="1"/>
      <c r="AQ30" s="6">
        <v>41845.344571759262</v>
      </c>
      <c r="AT30" s="2"/>
      <c r="AX30" s="2"/>
      <c r="BH30">
        <v>0</v>
      </c>
      <c r="BI30">
        <v>0</v>
      </c>
      <c r="BJ30">
        <v>1</v>
      </c>
      <c r="BK30">
        <v>0</v>
      </c>
      <c r="BP30">
        <v>0</v>
      </c>
      <c r="BQ30">
        <v>0</v>
      </c>
      <c r="BR30">
        <v>0</v>
      </c>
      <c r="BS30">
        <v>0</v>
      </c>
      <c r="BX30">
        <v>0</v>
      </c>
      <c r="BY30">
        <v>0</v>
      </c>
      <c r="BZ30">
        <v>0</v>
      </c>
      <c r="CA30">
        <v>0</v>
      </c>
      <c r="CB30">
        <f t="shared" si="0"/>
        <v>1</v>
      </c>
      <c r="CC30">
        <f t="shared" si="1"/>
        <v>0</v>
      </c>
      <c r="CD30" s="5">
        <f t="shared" si="4"/>
        <v>1</v>
      </c>
      <c r="DT30" s="3"/>
      <c r="ED30" s="2"/>
      <c r="EH30" s="2"/>
    </row>
    <row r="31" spans="20:142" ht="15.95" customHeight="1" x14ac:dyDescent="0.25">
      <c r="T31" s="1"/>
      <c r="U31" s="1"/>
      <c r="X31" s="4"/>
      <c r="Z31" s="2"/>
      <c r="AB31" s="2"/>
      <c r="AC31" s="2"/>
      <c r="AD31" s="2"/>
      <c r="AE31" s="2"/>
      <c r="AG31" s="2"/>
      <c r="AH31" s="2"/>
      <c r="AJ31" s="2"/>
      <c r="AK31" s="2"/>
      <c r="AM31" s="1"/>
      <c r="AN31" s="1"/>
      <c r="AO31" s="1"/>
      <c r="AP31" s="1"/>
      <c r="AQ31" s="6">
        <v>41845.344571759262</v>
      </c>
      <c r="AT31" s="2"/>
      <c r="AX31" s="2"/>
      <c r="BH31">
        <v>0</v>
      </c>
      <c r="BI31">
        <v>0</v>
      </c>
      <c r="BJ31">
        <v>0</v>
      </c>
      <c r="BK31">
        <v>0</v>
      </c>
      <c r="BP31">
        <v>0</v>
      </c>
      <c r="BQ31">
        <v>0</v>
      </c>
      <c r="BR31">
        <v>0</v>
      </c>
      <c r="BS31">
        <v>0</v>
      </c>
      <c r="BX31">
        <v>0</v>
      </c>
      <c r="BY31">
        <v>0</v>
      </c>
      <c r="BZ31">
        <v>0</v>
      </c>
      <c r="CA31">
        <v>0</v>
      </c>
      <c r="CB31">
        <f t="shared" si="0"/>
        <v>0</v>
      </c>
      <c r="CC31">
        <f t="shared" si="1"/>
        <v>0</v>
      </c>
      <c r="CD31" s="5" t="str">
        <f t="shared" si="4"/>
        <v>Pas de risque</v>
      </c>
      <c r="DT31" s="3"/>
      <c r="ED31" s="2"/>
      <c r="EH31" s="2"/>
    </row>
    <row r="32" spans="20:142" ht="15.95" customHeight="1" x14ac:dyDescent="0.25">
      <c r="T32" s="1"/>
      <c r="U32" s="1"/>
      <c r="X32" s="4"/>
      <c r="Z32" s="2"/>
      <c r="AB32" s="2"/>
      <c r="AC32" s="2"/>
      <c r="AD32" s="2"/>
      <c r="AE32" s="2"/>
      <c r="AG32" s="2"/>
      <c r="AH32" s="2"/>
      <c r="AJ32" s="2"/>
      <c r="AK32" s="2"/>
      <c r="AM32" s="1"/>
      <c r="AN32" s="1"/>
      <c r="AO32" s="1"/>
      <c r="AP32" s="1"/>
      <c r="AQ32" s="6">
        <v>41845.344571759262</v>
      </c>
      <c r="AT32" s="2"/>
      <c r="AX32" s="2"/>
      <c r="BH32">
        <v>0</v>
      </c>
      <c r="BI32">
        <v>0</v>
      </c>
      <c r="BJ32">
        <v>2</v>
      </c>
      <c r="BK32">
        <v>0</v>
      </c>
      <c r="BP32">
        <v>0</v>
      </c>
      <c r="BQ32">
        <v>0</v>
      </c>
      <c r="BR32">
        <v>0</v>
      </c>
      <c r="BS32">
        <v>0</v>
      </c>
      <c r="BX32">
        <v>0</v>
      </c>
      <c r="BY32">
        <v>0</v>
      </c>
      <c r="BZ32">
        <v>0</v>
      </c>
      <c r="CA32">
        <v>0</v>
      </c>
      <c r="CB32">
        <f t="shared" si="0"/>
        <v>2</v>
      </c>
      <c r="CC32">
        <f t="shared" si="1"/>
        <v>0</v>
      </c>
      <c r="CD32" s="5">
        <f t="shared" si="4"/>
        <v>1</v>
      </c>
      <c r="DT32" s="3"/>
      <c r="ED32" s="2"/>
      <c r="EH32" s="2"/>
    </row>
    <row r="33" spans="20:142" ht="15.95" customHeight="1" x14ac:dyDescent="0.25">
      <c r="T33" s="1"/>
      <c r="U33" s="1"/>
      <c r="X33" s="4"/>
      <c r="Z33" s="2"/>
      <c r="AB33" s="2"/>
      <c r="AC33" s="2"/>
      <c r="AD33" s="2"/>
      <c r="AE33" s="2"/>
      <c r="AG33" s="2"/>
      <c r="AK33" s="2"/>
      <c r="AM33" s="1"/>
      <c r="AN33" s="1"/>
      <c r="AT33" s="2"/>
      <c r="AV33" s="2"/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CB33">
        <f t="shared" si="0"/>
        <v>0</v>
      </c>
      <c r="CC33">
        <f t="shared" si="1"/>
        <v>0</v>
      </c>
      <c r="CD33" s="5" t="str">
        <f t="shared" si="2"/>
        <v>Pas de risque</v>
      </c>
      <c r="DT33" s="3"/>
      <c r="ED33" s="2"/>
      <c r="EH33" s="2"/>
      <c r="EI33" s="2"/>
      <c r="EL33" s="2"/>
    </row>
    <row r="34" spans="20:142" ht="15.95" customHeight="1" x14ac:dyDescent="0.25">
      <c r="T34" s="1"/>
      <c r="U34" s="1"/>
      <c r="X34" s="4"/>
      <c r="Z34" s="2"/>
      <c r="AB34" s="2"/>
      <c r="AC34" s="2"/>
      <c r="AD34" s="2"/>
      <c r="AE34" s="2"/>
      <c r="AG34" s="2"/>
      <c r="AK34" s="2"/>
      <c r="AM34" s="1"/>
      <c r="AN34" s="1"/>
      <c r="AT34" s="2"/>
      <c r="AV34" s="2"/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CB34">
        <f t="shared" si="0"/>
        <v>0</v>
      </c>
      <c r="CC34">
        <f t="shared" si="1"/>
        <v>0</v>
      </c>
      <c r="CD34" s="5" t="str">
        <f t="shared" si="2"/>
        <v>Pas de risque</v>
      </c>
      <c r="DT34" s="3"/>
      <c r="ED34" s="2"/>
      <c r="EH34" s="2"/>
      <c r="EI34" s="2"/>
      <c r="EL34" s="2"/>
    </row>
    <row r="35" spans="20:142" ht="15.95" customHeight="1" x14ac:dyDescent="0.25">
      <c r="T35" s="1"/>
      <c r="U35" s="1"/>
      <c r="X35" s="4"/>
      <c r="Z35" s="2"/>
      <c r="AB35" s="2"/>
      <c r="AC35" s="2"/>
      <c r="AD35" s="2"/>
      <c r="AE35" s="2"/>
      <c r="AG35" s="2"/>
      <c r="AK35" s="2"/>
      <c r="AM35" s="1"/>
      <c r="AN35" s="1"/>
      <c r="AT35" s="2"/>
      <c r="AV35" s="2"/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CB35">
        <f t="shared" si="0"/>
        <v>0</v>
      </c>
      <c r="CC35">
        <f t="shared" si="1"/>
        <v>0</v>
      </c>
      <c r="CD35" s="5" t="str">
        <f t="shared" si="2"/>
        <v>Pas de risque</v>
      </c>
      <c r="DT35" s="3"/>
      <c r="ED35" s="2"/>
      <c r="EH35" s="2"/>
      <c r="EI35" s="2"/>
      <c r="EL35" s="2"/>
    </row>
    <row r="36" spans="20:142" ht="15.95" customHeight="1" x14ac:dyDescent="0.25">
      <c r="T36" s="1"/>
      <c r="U36" s="1"/>
      <c r="X36" s="4"/>
      <c r="Z36" s="2"/>
      <c r="AB36" s="2"/>
      <c r="AC36" s="2"/>
      <c r="AD36" s="2"/>
      <c r="AE36" s="2"/>
      <c r="AG36" s="2"/>
      <c r="AK36" s="2"/>
      <c r="AM36" s="1"/>
      <c r="AN36" s="1"/>
      <c r="AT36" s="2"/>
      <c r="AV36" s="2"/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CB36">
        <f t="shared" si="0"/>
        <v>0</v>
      </c>
      <c r="CC36">
        <f t="shared" si="1"/>
        <v>0</v>
      </c>
      <c r="CD36" s="5" t="str">
        <f t="shared" si="2"/>
        <v>Pas de risque</v>
      </c>
      <c r="DT36" s="3"/>
      <c r="ED36" s="2"/>
      <c r="EH36" s="2"/>
      <c r="EI36" s="2"/>
      <c r="EL36" s="2"/>
    </row>
    <row r="37" spans="20:142" ht="15.95" customHeight="1" x14ac:dyDescent="0.25">
      <c r="T37" s="1"/>
      <c r="U37" s="1"/>
      <c r="X37" s="4"/>
      <c r="Z37" s="2"/>
      <c r="AB37" s="2"/>
      <c r="AC37" s="2"/>
      <c r="AD37" s="2"/>
      <c r="AE37" s="2"/>
      <c r="AG37" s="2"/>
      <c r="AK37" s="2"/>
      <c r="AM37" s="1"/>
      <c r="AN37" s="1"/>
      <c r="AT37" s="2"/>
      <c r="AV37" s="2"/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CB37">
        <f t="shared" si="0"/>
        <v>0</v>
      </c>
      <c r="CC37">
        <f t="shared" si="1"/>
        <v>0</v>
      </c>
      <c r="CD37" s="5" t="str">
        <f t="shared" si="2"/>
        <v>Pas de risque</v>
      </c>
      <c r="DT37" s="3"/>
      <c r="ED37" s="2"/>
      <c r="EH37" s="2"/>
      <c r="EI37" s="2"/>
      <c r="EL37" s="2"/>
    </row>
    <row r="38" spans="20:142" ht="15.95" customHeight="1" x14ac:dyDescent="0.25">
      <c r="T38" s="1"/>
      <c r="U38" s="1"/>
      <c r="X38" s="4"/>
      <c r="Z38" s="2"/>
      <c r="AB38" s="2"/>
      <c r="AC38" s="2"/>
      <c r="AD38" s="2"/>
      <c r="AE38" s="2"/>
      <c r="AG38" s="2"/>
      <c r="AK38" s="2"/>
      <c r="AM38" s="1"/>
      <c r="AN38" s="1"/>
      <c r="AT38" s="2"/>
      <c r="AV38" s="2"/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CB38">
        <f t="shared" si="0"/>
        <v>0</v>
      </c>
      <c r="CC38">
        <f t="shared" si="1"/>
        <v>0</v>
      </c>
      <c r="CD38" s="5" t="str">
        <f t="shared" si="2"/>
        <v>Pas de risque</v>
      </c>
      <c r="DT38" s="3"/>
      <c r="ED38" s="2"/>
      <c r="EH38" s="2"/>
      <c r="EI38" s="2"/>
      <c r="EL38" s="2"/>
    </row>
    <row r="39" spans="20:142" ht="15.95" customHeight="1" x14ac:dyDescent="0.25">
      <c r="T39" s="1"/>
      <c r="U39" s="1"/>
      <c r="X39" s="4"/>
      <c r="Z39" s="2"/>
      <c r="AB39" s="2"/>
      <c r="AC39" s="2"/>
      <c r="AD39" s="2"/>
      <c r="AE39" s="2"/>
      <c r="AG39" s="2"/>
      <c r="AK39" s="2"/>
      <c r="AM39" s="1"/>
      <c r="AN39" s="1"/>
      <c r="AO39" s="1"/>
      <c r="AP39" s="1"/>
      <c r="AQ39" s="6">
        <v>41810.373217592591</v>
      </c>
      <c r="AT39" s="2"/>
      <c r="AX39" s="2"/>
      <c r="BB39" s="2"/>
      <c r="BH39">
        <v>1</v>
      </c>
      <c r="BI39">
        <v>1</v>
      </c>
      <c r="BJ39">
        <v>0</v>
      </c>
      <c r="BK39">
        <v>0</v>
      </c>
      <c r="BP39">
        <v>2</v>
      </c>
      <c r="BQ39">
        <v>0</v>
      </c>
      <c r="BR39">
        <v>1</v>
      </c>
      <c r="BS39">
        <v>0</v>
      </c>
      <c r="BX39">
        <v>0</v>
      </c>
      <c r="BY39">
        <v>0</v>
      </c>
      <c r="BZ39">
        <v>0</v>
      </c>
      <c r="CA39">
        <v>0</v>
      </c>
      <c r="CB39">
        <f t="shared" si="0"/>
        <v>3</v>
      </c>
      <c r="CC39">
        <f t="shared" si="1"/>
        <v>0</v>
      </c>
      <c r="CD39" s="5">
        <f t="shared" ref="CD39:CD40" si="5">IFERROR(IF(AND(CC39=0,CB39&gt;0),1,IF(AND(CC39=0,CB39=0),"Pas de risque",CC39/CB39)),"100%")</f>
        <v>1</v>
      </c>
      <c r="DT39" s="3"/>
      <c r="EF39" s="2"/>
      <c r="EH39" s="2"/>
      <c r="EI39" s="2"/>
      <c r="EL39" s="2"/>
    </row>
    <row r="40" spans="20:142" ht="15.95" customHeight="1" x14ac:dyDescent="0.25">
      <c r="T40" s="1"/>
      <c r="U40" s="1"/>
      <c r="X40" s="4"/>
      <c r="Z40" s="2"/>
      <c r="AB40" s="2"/>
      <c r="AC40" s="2"/>
      <c r="AD40" s="2"/>
      <c r="AE40" s="2"/>
      <c r="AG40" s="2"/>
      <c r="AK40" s="2"/>
      <c r="AM40" s="1"/>
      <c r="AN40" s="1"/>
      <c r="AO40" s="1"/>
      <c r="AP40" s="1"/>
      <c r="AQ40" s="6">
        <v>41754.433159722219</v>
      </c>
      <c r="AT40" s="2"/>
      <c r="BB40" s="2"/>
      <c r="BH40">
        <v>2</v>
      </c>
      <c r="BI40">
        <v>6</v>
      </c>
      <c r="BJ40">
        <v>1</v>
      </c>
      <c r="BK40">
        <v>0</v>
      </c>
      <c r="BP40">
        <v>0</v>
      </c>
      <c r="BQ40">
        <v>0</v>
      </c>
      <c r="BR40">
        <v>1</v>
      </c>
      <c r="BS40">
        <v>0</v>
      </c>
      <c r="BX40">
        <v>0</v>
      </c>
      <c r="BY40">
        <v>0</v>
      </c>
      <c r="BZ40">
        <v>0</v>
      </c>
      <c r="CA40">
        <v>0</v>
      </c>
      <c r="CB40">
        <f t="shared" si="0"/>
        <v>9</v>
      </c>
      <c r="CC40">
        <f t="shared" si="1"/>
        <v>0</v>
      </c>
      <c r="CD40" s="5">
        <f t="shared" si="5"/>
        <v>1</v>
      </c>
      <c r="DT40" s="3"/>
      <c r="EF40" s="2"/>
      <c r="EH40" s="2"/>
      <c r="EI40" s="2"/>
      <c r="EL40" s="2"/>
    </row>
    <row r="41" spans="20:142" ht="15.95" customHeight="1" x14ac:dyDescent="0.25">
      <c r="T41" s="1"/>
      <c r="U41" s="1"/>
      <c r="X41" s="4"/>
      <c r="Z41" s="2"/>
      <c r="AB41" s="2"/>
      <c r="AC41" s="2"/>
      <c r="AD41" s="2"/>
      <c r="AE41" s="2"/>
      <c r="AG41" s="2"/>
      <c r="AH41" s="2"/>
      <c r="AJ41" s="2"/>
      <c r="AK41" s="2"/>
      <c r="AM41" s="1"/>
      <c r="AN41" s="1"/>
      <c r="AO41" s="1"/>
      <c r="AP41" s="1"/>
      <c r="AT41" s="2"/>
      <c r="AX41" s="2"/>
      <c r="BH41">
        <v>3</v>
      </c>
      <c r="BI41">
        <v>3</v>
      </c>
      <c r="BJ41">
        <v>8</v>
      </c>
      <c r="BK41">
        <v>1</v>
      </c>
      <c r="BP41">
        <v>1</v>
      </c>
      <c r="BQ41">
        <v>12</v>
      </c>
      <c r="BR41">
        <v>2</v>
      </c>
      <c r="BS41">
        <v>0</v>
      </c>
      <c r="BX41">
        <v>0</v>
      </c>
      <c r="BY41">
        <v>0</v>
      </c>
      <c r="BZ41">
        <v>0</v>
      </c>
      <c r="CA41">
        <v>0</v>
      </c>
      <c r="CB41">
        <f t="shared" si="0"/>
        <v>15</v>
      </c>
      <c r="CC41">
        <f t="shared" si="1"/>
        <v>0</v>
      </c>
      <c r="CD41" s="5">
        <f t="shared" si="2"/>
        <v>1</v>
      </c>
      <c r="ED41" s="2"/>
      <c r="EH41" s="2"/>
    </row>
    <row r="42" spans="20:142" ht="15.95" customHeight="1" x14ac:dyDescent="0.25">
      <c r="T42" s="1"/>
      <c r="U42" s="1"/>
      <c r="Z42" s="2"/>
      <c r="AB42" s="2"/>
      <c r="AC42" s="2"/>
      <c r="AD42" s="2"/>
      <c r="AE42" s="2"/>
      <c r="AG42" s="2"/>
      <c r="AH42" s="2"/>
      <c r="AJ42" s="2"/>
      <c r="AK42" s="2"/>
      <c r="AM42" s="1"/>
      <c r="AN42" s="1"/>
      <c r="AO42" s="1"/>
      <c r="AP42" s="1"/>
      <c r="AT42" s="2"/>
      <c r="AX42" s="2"/>
      <c r="BH42">
        <v>0</v>
      </c>
      <c r="BI42">
        <v>0</v>
      </c>
      <c r="BJ42">
        <v>0</v>
      </c>
      <c r="BK42">
        <v>0</v>
      </c>
      <c r="BP42">
        <v>3</v>
      </c>
      <c r="BQ42">
        <v>1</v>
      </c>
      <c r="BR42">
        <v>4</v>
      </c>
      <c r="BS42">
        <v>0</v>
      </c>
      <c r="BX42">
        <v>0</v>
      </c>
      <c r="BY42">
        <v>0</v>
      </c>
      <c r="BZ42">
        <v>0</v>
      </c>
      <c r="CA42">
        <v>0</v>
      </c>
      <c r="CB42">
        <f t="shared" si="0"/>
        <v>8</v>
      </c>
      <c r="CC42">
        <f t="shared" si="1"/>
        <v>0</v>
      </c>
      <c r="CD42" s="5">
        <f t="shared" si="2"/>
        <v>1</v>
      </c>
      <c r="DT42" s="3"/>
      <c r="DZ42" s="3"/>
      <c r="EH42" s="2"/>
    </row>
    <row r="43" spans="20:142" ht="15.95" customHeight="1" x14ac:dyDescent="0.25">
      <c r="T43" s="1"/>
      <c r="U43" s="1"/>
      <c r="AB43" s="2"/>
      <c r="AC43" s="2"/>
      <c r="AD43" s="2"/>
      <c r="AE43" s="2"/>
      <c r="AG43" s="2"/>
      <c r="AH43" s="2"/>
      <c r="AJ43" s="2"/>
      <c r="AK43" s="2"/>
      <c r="AM43" s="1"/>
      <c r="AN43" s="1"/>
      <c r="AO43" s="1"/>
      <c r="AP43" s="1"/>
      <c r="AT43" s="2"/>
      <c r="AX43" s="2"/>
      <c r="BH43">
        <v>0</v>
      </c>
      <c r="BI43">
        <v>3</v>
      </c>
      <c r="BJ43">
        <v>1</v>
      </c>
      <c r="BK43">
        <v>0</v>
      </c>
      <c r="BP43">
        <v>6</v>
      </c>
      <c r="BQ43">
        <v>4</v>
      </c>
      <c r="BR43">
        <v>3</v>
      </c>
      <c r="BS43">
        <v>0</v>
      </c>
      <c r="BX43">
        <v>0</v>
      </c>
      <c r="BY43">
        <v>0</v>
      </c>
      <c r="BZ43">
        <v>0</v>
      </c>
      <c r="CA43">
        <v>0</v>
      </c>
      <c r="CB43">
        <f t="shared" si="0"/>
        <v>13</v>
      </c>
      <c r="CC43">
        <f t="shared" si="1"/>
        <v>0</v>
      </c>
      <c r="CD43" s="5">
        <f t="shared" si="2"/>
        <v>1</v>
      </c>
      <c r="DT43" s="3"/>
      <c r="DZ43" s="3"/>
      <c r="EH43" s="2"/>
    </row>
    <row r="44" spans="20:142" ht="15.95" customHeight="1" x14ac:dyDescent="0.25">
      <c r="T44" s="1"/>
      <c r="U44" s="1"/>
      <c r="X44" s="4"/>
      <c r="Z44" s="2"/>
      <c r="AB44" s="2"/>
      <c r="AC44" s="2"/>
      <c r="AD44" s="2"/>
      <c r="AE44" s="2"/>
      <c r="AG44" s="2"/>
      <c r="AH44" s="2"/>
      <c r="AJ44" s="2"/>
      <c r="AK44" s="2"/>
      <c r="AM44" s="1"/>
      <c r="AN44" s="1"/>
      <c r="AO44" s="1"/>
      <c r="AP44" s="1"/>
      <c r="AT44" s="2"/>
      <c r="AX44" s="2"/>
      <c r="BB44" s="2"/>
      <c r="BH44">
        <v>4</v>
      </c>
      <c r="BI44">
        <v>19</v>
      </c>
      <c r="BJ44">
        <v>8</v>
      </c>
      <c r="BK44">
        <v>0</v>
      </c>
      <c r="BP44">
        <v>2</v>
      </c>
      <c r="BQ44">
        <v>36</v>
      </c>
      <c r="BR44">
        <v>8</v>
      </c>
      <c r="BS44">
        <v>0</v>
      </c>
      <c r="BX44">
        <v>0</v>
      </c>
      <c r="BY44">
        <v>0</v>
      </c>
      <c r="BZ44">
        <v>0</v>
      </c>
      <c r="CA44">
        <v>0</v>
      </c>
      <c r="CB44">
        <f t="shared" si="0"/>
        <v>46</v>
      </c>
      <c r="CC44">
        <f t="shared" si="1"/>
        <v>0</v>
      </c>
      <c r="CD44" s="5">
        <f t="shared" si="2"/>
        <v>1</v>
      </c>
      <c r="DT44" s="3"/>
      <c r="DZ44" s="3"/>
      <c r="EF44" s="2"/>
      <c r="EH44" s="2"/>
      <c r="EI44" s="2"/>
      <c r="EL44" s="2"/>
    </row>
    <row r="45" spans="20:142" ht="15.95" customHeight="1" x14ac:dyDescent="0.25">
      <c r="T45" s="1"/>
      <c r="U45" s="1"/>
      <c r="X45" s="4"/>
      <c r="Z45" s="2"/>
      <c r="AB45" s="2"/>
      <c r="AC45" s="2"/>
      <c r="AD45" s="2"/>
      <c r="AE45" s="2"/>
      <c r="AG45" s="2"/>
      <c r="AH45" s="2"/>
      <c r="AJ45" s="2"/>
      <c r="AK45" s="2"/>
      <c r="AM45" s="1"/>
      <c r="AT45" s="2"/>
      <c r="BH45">
        <v>0</v>
      </c>
      <c r="BI45">
        <v>1</v>
      </c>
      <c r="BJ45">
        <v>0</v>
      </c>
      <c r="BK45">
        <v>0</v>
      </c>
      <c r="CB45">
        <f t="shared" si="0"/>
        <v>1</v>
      </c>
      <c r="CC45">
        <f t="shared" si="1"/>
        <v>0</v>
      </c>
      <c r="CD45" s="5">
        <f t="shared" si="2"/>
        <v>1</v>
      </c>
      <c r="ED45" s="2"/>
      <c r="EE45" s="2"/>
      <c r="EF45" s="2"/>
      <c r="EG45" s="2"/>
      <c r="EH45" s="2"/>
      <c r="EI45" s="2"/>
      <c r="EL45" s="2"/>
    </row>
    <row r="46" spans="20:142" ht="15.95" customHeight="1" x14ac:dyDescent="0.25">
      <c r="T46" s="1"/>
      <c r="U46" s="1"/>
      <c r="X46" s="4"/>
      <c r="Z46" s="2"/>
      <c r="AB46" s="2"/>
      <c r="AC46" s="2"/>
      <c r="AD46" s="2"/>
      <c r="AE46" s="2"/>
      <c r="AG46" s="2"/>
      <c r="AH46" s="2"/>
      <c r="AJ46" s="2"/>
      <c r="AK46" s="2"/>
      <c r="AM46" s="1"/>
      <c r="AN46" s="1"/>
      <c r="AO46" s="1"/>
      <c r="AP46" s="1"/>
      <c r="AQ46" s="6">
        <v>42013.410729166666</v>
      </c>
      <c r="AT46" s="2"/>
      <c r="AX46" s="2"/>
      <c r="AZ46" s="2"/>
      <c r="BB46" s="2"/>
      <c r="BH46">
        <v>2</v>
      </c>
      <c r="BI46">
        <v>19</v>
      </c>
      <c r="BJ46">
        <v>4</v>
      </c>
      <c r="BK46">
        <v>0</v>
      </c>
      <c r="BP46">
        <v>2</v>
      </c>
      <c r="BQ46">
        <v>48</v>
      </c>
      <c r="BR46">
        <v>5</v>
      </c>
      <c r="BS46">
        <v>0</v>
      </c>
      <c r="BT46">
        <v>1</v>
      </c>
      <c r="BU46">
        <v>2</v>
      </c>
      <c r="BV46">
        <v>1</v>
      </c>
      <c r="BW46">
        <v>0</v>
      </c>
      <c r="BX46">
        <v>6</v>
      </c>
      <c r="BY46">
        <v>6</v>
      </c>
      <c r="BZ46">
        <v>1</v>
      </c>
      <c r="CA46">
        <v>0</v>
      </c>
      <c r="CB46">
        <f t="shared" si="0"/>
        <v>55</v>
      </c>
      <c r="CC46">
        <f t="shared" si="1"/>
        <v>13</v>
      </c>
      <c r="CD46" s="5">
        <f t="shared" ref="CD46:CD50" si="6">IFERROR(IF(AND(CC46=0,CB46&gt;0),1,IF(AND(CC46=0,CB46=0),"Pas de risque",CC46/CB46)),"100%")</f>
        <v>0.23636363636363636</v>
      </c>
      <c r="DQ46" s="3"/>
      <c r="DT46" s="3"/>
      <c r="DZ46" s="3"/>
      <c r="EF46" s="2"/>
      <c r="EH46" s="2"/>
      <c r="EI46" s="2"/>
      <c r="EL46" s="2"/>
    </row>
    <row r="47" spans="20:142" ht="15.95" customHeight="1" x14ac:dyDescent="0.25">
      <c r="T47" s="1"/>
      <c r="U47" s="1"/>
      <c r="X47" s="4"/>
      <c r="Z47" s="2"/>
      <c r="AB47" s="2"/>
      <c r="AC47" s="2"/>
      <c r="AD47" s="2"/>
      <c r="AE47" s="2"/>
      <c r="AG47" s="2"/>
      <c r="AH47" s="2"/>
      <c r="AJ47" s="2"/>
      <c r="AK47" s="2"/>
      <c r="AM47" s="1"/>
      <c r="AN47" s="1"/>
      <c r="AO47" s="1"/>
      <c r="AP47" s="1"/>
      <c r="AQ47" s="6">
        <v>41691.409097222226</v>
      </c>
      <c r="AT47" s="2"/>
      <c r="AX47" s="2"/>
      <c r="BB47" s="2"/>
      <c r="BD47" s="2"/>
      <c r="BH47">
        <v>0</v>
      </c>
      <c r="BI47">
        <v>2</v>
      </c>
      <c r="BJ47">
        <v>2</v>
      </c>
      <c r="BK47">
        <v>0</v>
      </c>
      <c r="BP47">
        <v>2</v>
      </c>
      <c r="BQ47">
        <v>0</v>
      </c>
      <c r="BR47">
        <v>6</v>
      </c>
      <c r="BS47">
        <v>0</v>
      </c>
      <c r="BX47">
        <v>0</v>
      </c>
      <c r="BY47">
        <v>2</v>
      </c>
      <c r="BZ47">
        <v>0</v>
      </c>
      <c r="CA47">
        <v>0</v>
      </c>
      <c r="CB47">
        <f t="shared" si="0"/>
        <v>8</v>
      </c>
      <c r="CC47">
        <f t="shared" si="1"/>
        <v>2</v>
      </c>
      <c r="CD47" s="5">
        <f t="shared" si="6"/>
        <v>0.25</v>
      </c>
      <c r="DT47" s="3"/>
      <c r="EF47" s="2"/>
      <c r="EH47" s="2"/>
      <c r="EI47" s="2"/>
      <c r="EL47" s="2"/>
    </row>
    <row r="48" spans="20:142" ht="15.95" customHeight="1" x14ac:dyDescent="0.25">
      <c r="T48" s="1"/>
      <c r="U48" s="1"/>
      <c r="X48" s="4"/>
      <c r="AB48" s="2"/>
      <c r="AC48" s="2"/>
      <c r="AD48" s="2"/>
      <c r="AE48" s="2"/>
      <c r="AG48" s="2"/>
      <c r="AH48" s="2"/>
      <c r="AJ48" s="2"/>
      <c r="AK48" s="2"/>
      <c r="AM48" s="1"/>
      <c r="AN48" s="1"/>
      <c r="AO48" s="1"/>
      <c r="AP48" s="1"/>
      <c r="AQ48" s="6">
        <v>42041.410185185188</v>
      </c>
      <c r="AT48" s="2"/>
      <c r="AX48" s="2"/>
      <c r="BB48" s="2"/>
      <c r="BH48">
        <v>7</v>
      </c>
      <c r="BI48">
        <v>10</v>
      </c>
      <c r="BJ48">
        <v>4</v>
      </c>
      <c r="BK48">
        <v>0</v>
      </c>
      <c r="BP48">
        <v>4</v>
      </c>
      <c r="BQ48">
        <v>27</v>
      </c>
      <c r="BR48">
        <v>1</v>
      </c>
      <c r="BS48">
        <v>0</v>
      </c>
      <c r="BX48">
        <v>2</v>
      </c>
      <c r="BY48">
        <v>1</v>
      </c>
      <c r="BZ48">
        <v>0</v>
      </c>
      <c r="CA48">
        <v>0</v>
      </c>
      <c r="CB48">
        <f t="shared" si="0"/>
        <v>32</v>
      </c>
      <c r="CC48">
        <f t="shared" si="1"/>
        <v>3</v>
      </c>
      <c r="CD48" s="5">
        <f t="shared" si="6"/>
        <v>9.375E-2</v>
      </c>
      <c r="DT48" s="3"/>
      <c r="DZ48" s="3"/>
      <c r="EF48" s="2"/>
      <c r="EH48" s="2"/>
      <c r="EI48" s="2"/>
    </row>
    <row r="49" spans="20:142" ht="15.95" customHeight="1" x14ac:dyDescent="0.25">
      <c r="T49" s="1"/>
      <c r="U49" s="1"/>
      <c r="X49" s="4"/>
      <c r="Z49" s="2"/>
      <c r="AB49" s="2"/>
      <c r="AC49" s="2"/>
      <c r="AD49" s="2"/>
      <c r="AE49" s="2"/>
      <c r="AG49" s="2"/>
      <c r="AH49" s="2"/>
      <c r="AJ49" s="2"/>
      <c r="AK49" s="2"/>
      <c r="AM49" s="1"/>
      <c r="AN49" s="1"/>
      <c r="AO49" s="1"/>
      <c r="AP49" s="1"/>
      <c r="AQ49" s="6">
        <v>41740.391782407409</v>
      </c>
      <c r="AX49" s="2"/>
      <c r="BB49" s="2"/>
      <c r="BH49">
        <v>0</v>
      </c>
      <c r="BI49">
        <v>0</v>
      </c>
      <c r="BJ49">
        <v>0</v>
      </c>
      <c r="BK49">
        <v>0</v>
      </c>
      <c r="BP49">
        <v>5</v>
      </c>
      <c r="BQ49">
        <v>11</v>
      </c>
      <c r="BR49">
        <v>7</v>
      </c>
      <c r="BS49">
        <v>0</v>
      </c>
      <c r="BX49">
        <v>4</v>
      </c>
      <c r="BY49">
        <v>1</v>
      </c>
      <c r="BZ49">
        <v>1</v>
      </c>
      <c r="CA49">
        <v>0</v>
      </c>
      <c r="CB49">
        <f t="shared" si="0"/>
        <v>23</v>
      </c>
      <c r="CC49">
        <f t="shared" si="1"/>
        <v>6</v>
      </c>
      <c r="CD49" s="5">
        <f t="shared" si="6"/>
        <v>0.2608695652173913</v>
      </c>
      <c r="DT49" s="3"/>
      <c r="DZ49" s="3"/>
      <c r="EF49" s="2"/>
      <c r="EH49" s="2"/>
      <c r="EI49" s="2"/>
    </row>
    <row r="50" spans="20:142" ht="15.95" customHeight="1" x14ac:dyDescent="0.25">
      <c r="T50" s="1"/>
      <c r="U50" s="1"/>
      <c r="X50" s="4"/>
      <c r="Z50" s="2"/>
      <c r="AB50" s="2"/>
      <c r="AC50" s="2"/>
      <c r="AD50" s="2"/>
      <c r="AE50" s="2"/>
      <c r="AG50" s="2"/>
      <c r="AH50" s="2"/>
      <c r="AJ50" s="2"/>
      <c r="AK50" s="2"/>
      <c r="AM50" s="1"/>
      <c r="AN50" s="1"/>
      <c r="AO50" s="1"/>
      <c r="AP50" s="1"/>
      <c r="AQ50" s="6">
        <v>41740.392800925925</v>
      </c>
      <c r="AX50" s="2"/>
      <c r="BB50" s="2"/>
      <c r="BH50">
        <v>0</v>
      </c>
      <c r="BI50">
        <v>0</v>
      </c>
      <c r="BJ50">
        <v>0</v>
      </c>
      <c r="BK50">
        <v>0</v>
      </c>
      <c r="BP50">
        <v>0</v>
      </c>
      <c r="BQ50">
        <v>0</v>
      </c>
      <c r="BR50">
        <v>0</v>
      </c>
      <c r="BS50">
        <v>0</v>
      </c>
      <c r="BX50">
        <v>0</v>
      </c>
      <c r="BY50">
        <v>0</v>
      </c>
      <c r="BZ50">
        <v>0</v>
      </c>
      <c r="CA50">
        <v>0</v>
      </c>
      <c r="CB50">
        <f t="shared" si="0"/>
        <v>0</v>
      </c>
      <c r="CC50">
        <f t="shared" si="1"/>
        <v>0</v>
      </c>
      <c r="CD50" s="5" t="str">
        <f t="shared" si="6"/>
        <v>Pas de risque</v>
      </c>
      <c r="DT50" s="3"/>
      <c r="DZ50" s="3"/>
      <c r="EF50" s="2"/>
      <c r="EH50" s="2"/>
      <c r="EI50" s="2"/>
    </row>
    <row r="51" spans="20:142" ht="15.95" customHeight="1" x14ac:dyDescent="0.25">
      <c r="T51" s="1"/>
      <c r="U51" s="1"/>
      <c r="X51" s="4"/>
      <c r="Z51" s="2"/>
      <c r="AB51" s="2"/>
      <c r="AC51" s="2"/>
      <c r="AD51" s="2"/>
      <c r="AE51" s="2"/>
      <c r="AG51" s="2"/>
      <c r="AH51" s="2"/>
      <c r="AJ51" s="2"/>
      <c r="AK51" s="2"/>
      <c r="AM51" s="1"/>
      <c r="AT51" s="2"/>
      <c r="BH51">
        <v>2</v>
      </c>
      <c r="BI51">
        <v>4</v>
      </c>
      <c r="BJ51">
        <v>3</v>
      </c>
      <c r="BK51">
        <v>0</v>
      </c>
      <c r="BL51">
        <v>0</v>
      </c>
      <c r="BM51">
        <v>0</v>
      </c>
      <c r="BN51">
        <v>0</v>
      </c>
      <c r="BO51">
        <v>0</v>
      </c>
      <c r="CB51">
        <f t="shared" si="0"/>
        <v>9</v>
      </c>
      <c r="CC51">
        <f t="shared" si="1"/>
        <v>0</v>
      </c>
      <c r="CD51" s="5">
        <f t="shared" si="2"/>
        <v>1</v>
      </c>
      <c r="DZ51" s="3"/>
      <c r="EF51" s="2"/>
      <c r="EH51" s="2"/>
    </row>
    <row r="52" spans="20:142" ht="15.95" customHeight="1" x14ac:dyDescent="0.25">
      <c r="T52" s="1"/>
      <c r="U52" s="1"/>
      <c r="X52" s="4"/>
      <c r="Z52" s="2"/>
      <c r="AB52" s="2"/>
      <c r="AC52" s="2"/>
      <c r="AD52" s="2"/>
      <c r="AE52" s="2"/>
      <c r="AG52" s="2"/>
      <c r="AH52" s="2"/>
      <c r="AJ52" s="2"/>
      <c r="AK52" s="2"/>
      <c r="AM52" s="1"/>
      <c r="AT52" s="2"/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CB52">
        <f t="shared" si="0"/>
        <v>0</v>
      </c>
      <c r="CC52">
        <f t="shared" si="1"/>
        <v>0</v>
      </c>
      <c r="CD52" s="5" t="str">
        <f t="shared" si="2"/>
        <v>Pas de risque</v>
      </c>
      <c r="DZ52" s="3"/>
      <c r="EF52" s="2"/>
      <c r="EH52" s="2"/>
    </row>
    <row r="53" spans="20:142" ht="15.95" customHeight="1" x14ac:dyDescent="0.25">
      <c r="T53" s="1"/>
      <c r="U53" s="1"/>
      <c r="X53" s="4"/>
      <c r="AC53" s="2"/>
      <c r="AE53" s="2"/>
      <c r="AM53" s="1"/>
      <c r="AN53" s="1"/>
      <c r="AT53" s="2"/>
      <c r="AX53" s="2"/>
      <c r="BH53">
        <v>0</v>
      </c>
      <c r="BI53">
        <v>6</v>
      </c>
      <c r="BJ53">
        <v>0</v>
      </c>
      <c r="BK53">
        <v>0</v>
      </c>
      <c r="BP53">
        <v>0</v>
      </c>
      <c r="BQ53">
        <v>0</v>
      </c>
      <c r="BR53">
        <v>0</v>
      </c>
      <c r="BS53">
        <v>0</v>
      </c>
      <c r="CB53">
        <f t="shared" si="0"/>
        <v>6</v>
      </c>
      <c r="CC53">
        <f t="shared" si="1"/>
        <v>0</v>
      </c>
      <c r="CD53" s="5">
        <f t="shared" si="2"/>
        <v>1</v>
      </c>
      <c r="DT53" s="3"/>
      <c r="ED53" s="2"/>
      <c r="EF53" s="2"/>
      <c r="EH53" s="2"/>
      <c r="EI53" s="2"/>
      <c r="EL53" s="2"/>
    </row>
    <row r="54" spans="20:142" ht="15.95" customHeight="1" x14ac:dyDescent="0.25">
      <c r="T54" s="1"/>
      <c r="U54" s="1"/>
      <c r="AB54" s="2"/>
      <c r="AC54" s="2"/>
      <c r="AD54" s="2"/>
      <c r="AE54" s="2"/>
      <c r="AG54" s="2"/>
      <c r="AK54" s="2"/>
      <c r="AM54" s="1"/>
      <c r="AN54" s="1"/>
      <c r="AO54" s="1"/>
      <c r="AP54" s="1"/>
      <c r="AT54" s="2"/>
      <c r="AX54" s="2"/>
      <c r="BH54">
        <v>5</v>
      </c>
      <c r="BI54">
        <v>1</v>
      </c>
      <c r="BJ54">
        <v>0</v>
      </c>
      <c r="BK54">
        <v>0</v>
      </c>
      <c r="BP54">
        <v>2</v>
      </c>
      <c r="BQ54">
        <v>1</v>
      </c>
      <c r="BR54">
        <v>0</v>
      </c>
      <c r="BS54">
        <v>0</v>
      </c>
      <c r="BX54">
        <v>0</v>
      </c>
      <c r="BY54">
        <v>0</v>
      </c>
      <c r="BZ54">
        <v>0</v>
      </c>
      <c r="CA54">
        <v>0</v>
      </c>
      <c r="CB54">
        <f t="shared" si="0"/>
        <v>6</v>
      </c>
      <c r="CC54">
        <f t="shared" si="1"/>
        <v>0</v>
      </c>
      <c r="CD54" s="5">
        <f t="shared" si="2"/>
        <v>1</v>
      </c>
      <c r="EF54" s="2"/>
      <c r="EH54" s="2"/>
      <c r="EI54" s="2"/>
      <c r="EL54" s="2"/>
    </row>
    <row r="55" spans="20:142" ht="15.95" customHeight="1" x14ac:dyDescent="0.25">
      <c r="T55" s="1"/>
      <c r="U55" s="1"/>
      <c r="X55" s="4"/>
      <c r="Z55" s="2"/>
      <c r="AB55" s="2"/>
      <c r="AC55" s="2"/>
      <c r="AD55" s="2"/>
      <c r="AE55" s="2"/>
      <c r="AG55" s="2"/>
      <c r="AH55" s="2"/>
      <c r="AJ55" s="2"/>
      <c r="AK55" s="2"/>
      <c r="AM55" s="1"/>
      <c r="AT55" s="2"/>
      <c r="BH55">
        <v>0</v>
      </c>
      <c r="BI55">
        <v>0</v>
      </c>
      <c r="BJ55">
        <v>0</v>
      </c>
      <c r="BK55">
        <v>0</v>
      </c>
      <c r="CB55">
        <f t="shared" si="0"/>
        <v>0</v>
      </c>
      <c r="CC55">
        <f t="shared" si="1"/>
        <v>0</v>
      </c>
      <c r="CD55" s="5" t="str">
        <f t="shared" si="2"/>
        <v>Pas de risque</v>
      </c>
      <c r="ED55" s="2"/>
      <c r="EE55" s="2"/>
      <c r="EF55" s="2"/>
      <c r="EG55" s="2"/>
      <c r="EH55" s="2"/>
      <c r="EI55" s="2"/>
      <c r="EL55" s="2"/>
    </row>
    <row r="56" spans="20:142" ht="15.95" customHeight="1" x14ac:dyDescent="0.25">
      <c r="T56" s="1"/>
      <c r="U56" s="1"/>
      <c r="X56" s="4"/>
      <c r="Z56" s="2"/>
      <c r="AB56" s="2"/>
      <c r="AC56" s="2"/>
      <c r="AD56" s="2"/>
      <c r="AE56" s="2"/>
      <c r="AG56" s="2"/>
      <c r="AK56" s="2"/>
      <c r="AM56" s="1"/>
      <c r="AN56" s="1"/>
      <c r="AO56" s="1"/>
      <c r="AP56" s="1"/>
      <c r="AT56" s="2"/>
      <c r="BB56" s="2"/>
      <c r="BH56">
        <v>0</v>
      </c>
      <c r="BI56">
        <v>1</v>
      </c>
      <c r="BJ56">
        <v>0</v>
      </c>
      <c r="BK56">
        <v>0</v>
      </c>
      <c r="BL56">
        <v>0</v>
      </c>
      <c r="BM56">
        <v>1</v>
      </c>
      <c r="BN56">
        <v>0</v>
      </c>
      <c r="BO56">
        <v>0</v>
      </c>
      <c r="BX56">
        <v>0</v>
      </c>
      <c r="BY56">
        <v>0</v>
      </c>
      <c r="BZ56">
        <v>0</v>
      </c>
      <c r="CA56">
        <v>0</v>
      </c>
      <c r="CB56">
        <f t="shared" si="0"/>
        <v>1</v>
      </c>
      <c r="CC56">
        <f t="shared" si="1"/>
        <v>0</v>
      </c>
      <c r="CD56" s="5">
        <f t="shared" si="2"/>
        <v>1</v>
      </c>
      <c r="EF56" s="2"/>
      <c r="EH56" s="2"/>
      <c r="EI56" s="2"/>
      <c r="EL56" s="2"/>
    </row>
    <row r="57" spans="20:142" ht="15.95" customHeight="1" x14ac:dyDescent="0.25">
      <c r="T57" s="1"/>
      <c r="U57" s="1"/>
      <c r="X57" s="4"/>
      <c r="Z57" s="2"/>
      <c r="AB57" s="2"/>
      <c r="AC57" s="2"/>
      <c r="AD57" s="2"/>
      <c r="AE57" s="2"/>
      <c r="AG57" s="2"/>
      <c r="AK57" s="2"/>
      <c r="AM57" s="1"/>
      <c r="AN57" s="1"/>
      <c r="AO57" s="1"/>
      <c r="AP57" s="1"/>
      <c r="AT57" s="2"/>
      <c r="BH57">
        <v>0</v>
      </c>
      <c r="BI57">
        <v>1</v>
      </c>
      <c r="BJ57">
        <v>0</v>
      </c>
      <c r="BK57">
        <v>0</v>
      </c>
      <c r="BL57">
        <v>0</v>
      </c>
      <c r="BM57">
        <v>1</v>
      </c>
      <c r="BN57">
        <v>0</v>
      </c>
      <c r="BO57">
        <v>0</v>
      </c>
      <c r="BX57">
        <v>0</v>
      </c>
      <c r="BY57">
        <v>0</v>
      </c>
      <c r="BZ57">
        <v>0</v>
      </c>
      <c r="CA57">
        <v>0</v>
      </c>
      <c r="CB57">
        <f t="shared" si="0"/>
        <v>1</v>
      </c>
      <c r="CC57">
        <f t="shared" si="1"/>
        <v>0</v>
      </c>
      <c r="CD57" s="5">
        <f t="shared" si="2"/>
        <v>1</v>
      </c>
      <c r="EF57" s="2"/>
      <c r="EH57" s="2"/>
      <c r="EI57" s="2"/>
      <c r="EL57" s="2"/>
    </row>
    <row r="58" spans="20:142" ht="15.95" customHeight="1" x14ac:dyDescent="0.25">
      <c r="T58" s="1"/>
      <c r="U58" s="1"/>
      <c r="X58" s="4"/>
      <c r="Z58" s="2"/>
      <c r="AB58" s="2"/>
      <c r="AC58" s="2"/>
      <c r="AD58" s="2"/>
      <c r="AE58" s="2"/>
      <c r="AG58" s="2"/>
      <c r="AH58" s="2"/>
      <c r="AJ58" s="2"/>
      <c r="AK58" s="2"/>
      <c r="AM58" s="1"/>
      <c r="AN58" s="1"/>
      <c r="AO58" s="1"/>
      <c r="AP58" s="1"/>
      <c r="AT58" s="2"/>
      <c r="AX58" s="2"/>
      <c r="BB58" s="2"/>
      <c r="BH58">
        <v>0</v>
      </c>
      <c r="BI58">
        <v>1</v>
      </c>
      <c r="BJ58">
        <v>3</v>
      </c>
      <c r="BK58">
        <v>0</v>
      </c>
      <c r="BP58">
        <v>2</v>
      </c>
      <c r="BQ58">
        <v>3</v>
      </c>
      <c r="BR58">
        <v>4</v>
      </c>
      <c r="BS58">
        <v>0</v>
      </c>
      <c r="BX58">
        <v>0</v>
      </c>
      <c r="BY58">
        <v>0</v>
      </c>
      <c r="BZ58">
        <v>0</v>
      </c>
      <c r="CA58">
        <v>0</v>
      </c>
      <c r="CB58">
        <f t="shared" si="0"/>
        <v>9</v>
      </c>
      <c r="CC58">
        <f t="shared" si="1"/>
        <v>0</v>
      </c>
      <c r="CD58" s="5">
        <f t="shared" si="2"/>
        <v>1</v>
      </c>
      <c r="DT58" s="3"/>
      <c r="ED58" s="2"/>
      <c r="EF58" s="2"/>
      <c r="EH58" s="2"/>
      <c r="EI58" s="2"/>
      <c r="EL58" s="2"/>
    </row>
    <row r="59" spans="20:142" ht="15.95" customHeight="1" x14ac:dyDescent="0.25">
      <c r="T59" s="1"/>
      <c r="U59" s="1"/>
      <c r="X59" s="4"/>
      <c r="Z59" s="2"/>
      <c r="AB59" s="2"/>
      <c r="AC59" s="2"/>
      <c r="AD59" s="2"/>
      <c r="AE59" s="2"/>
      <c r="AG59" s="2"/>
      <c r="AH59" s="2"/>
      <c r="AJ59" s="2"/>
      <c r="AK59" s="2"/>
      <c r="AM59" s="1"/>
      <c r="AN59" s="1"/>
      <c r="AO59" s="1"/>
      <c r="AP59" s="1"/>
      <c r="AQ59" s="6">
        <v>42083.429027777776</v>
      </c>
      <c r="AT59" s="2"/>
      <c r="AX59" s="2"/>
      <c r="BB59" s="2"/>
      <c r="BH59">
        <v>0</v>
      </c>
      <c r="BI59">
        <v>4</v>
      </c>
      <c r="BJ59">
        <v>4</v>
      </c>
      <c r="BK59">
        <v>0</v>
      </c>
      <c r="BP59">
        <v>4</v>
      </c>
      <c r="BQ59">
        <v>12</v>
      </c>
      <c r="BR59">
        <v>11</v>
      </c>
      <c r="BS59">
        <v>0</v>
      </c>
      <c r="BX59">
        <v>12</v>
      </c>
      <c r="BY59">
        <v>2</v>
      </c>
      <c r="BZ59">
        <v>2</v>
      </c>
      <c r="CA59">
        <v>0</v>
      </c>
      <c r="CB59">
        <f t="shared" si="0"/>
        <v>27</v>
      </c>
      <c r="CC59">
        <f t="shared" si="1"/>
        <v>16</v>
      </c>
      <c r="CD59" s="5">
        <f>IFERROR(IF(AND(CC59=0,CB59&gt;0),1,IF(AND(CC59=0,CB59=0),"Pas de risque",CC59/CB59)),"100%")</f>
        <v>0.59259259259259256</v>
      </c>
      <c r="DT59" s="3"/>
      <c r="DZ59" s="3"/>
      <c r="EF59" s="2"/>
      <c r="EH59" s="2"/>
      <c r="EI59" s="2"/>
      <c r="EL59" s="2"/>
    </row>
    <row r="60" spans="20:142" ht="15.95" customHeight="1" x14ac:dyDescent="0.25">
      <c r="T60" s="1"/>
      <c r="U60" s="1"/>
      <c r="Z60" s="2"/>
      <c r="AB60" s="2"/>
      <c r="AC60" s="2"/>
      <c r="AD60" s="2"/>
      <c r="AE60" s="2"/>
      <c r="AG60" s="2"/>
      <c r="AH60" s="2"/>
      <c r="AJ60" s="2"/>
      <c r="AK60" s="2"/>
      <c r="AM60" s="1"/>
      <c r="AN60" s="1"/>
      <c r="AO60" s="1"/>
      <c r="AP60" s="1"/>
      <c r="AT60" s="2"/>
      <c r="AX60" s="2"/>
      <c r="AZ60" s="2"/>
      <c r="BH60">
        <v>2</v>
      </c>
      <c r="BI60">
        <v>1</v>
      </c>
      <c r="BJ60">
        <v>0</v>
      </c>
      <c r="BK60">
        <v>0</v>
      </c>
      <c r="BP60">
        <v>2</v>
      </c>
      <c r="BQ60">
        <v>3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B60">
        <f t="shared" si="0"/>
        <v>5</v>
      </c>
      <c r="CC60">
        <f t="shared" si="1"/>
        <v>0</v>
      </c>
      <c r="CD60" s="5">
        <f t="shared" si="2"/>
        <v>1</v>
      </c>
      <c r="DT60" s="3"/>
      <c r="DZ60" s="3"/>
      <c r="ED60" s="2"/>
      <c r="EF60" s="2"/>
      <c r="EH60" s="2"/>
      <c r="EI60" s="2"/>
      <c r="EL60" s="2"/>
    </row>
    <row r="61" spans="20:142" ht="15.95" customHeight="1" x14ac:dyDescent="0.25">
      <c r="T61" s="1"/>
      <c r="U61" s="1"/>
      <c r="X61" s="4"/>
      <c r="Z61" s="2"/>
      <c r="AB61" s="2"/>
      <c r="AC61" s="2"/>
      <c r="AD61" s="2"/>
      <c r="AE61" s="2"/>
      <c r="AG61" s="2"/>
      <c r="AH61" s="2"/>
      <c r="AJ61" s="2"/>
      <c r="AK61" s="2"/>
      <c r="AM61" s="1"/>
      <c r="AT61" s="2"/>
      <c r="BH61">
        <v>14</v>
      </c>
      <c r="BI61">
        <v>12</v>
      </c>
      <c r="BJ61">
        <v>12</v>
      </c>
      <c r="BK61">
        <v>0</v>
      </c>
      <c r="BL61">
        <v>0</v>
      </c>
      <c r="BM61">
        <v>0</v>
      </c>
      <c r="BN61">
        <v>0</v>
      </c>
      <c r="BO61">
        <v>0</v>
      </c>
      <c r="CB61">
        <f t="shared" si="0"/>
        <v>38</v>
      </c>
      <c r="CC61">
        <f t="shared" si="1"/>
        <v>0</v>
      </c>
      <c r="CD61" s="5">
        <f t="shared" si="2"/>
        <v>1</v>
      </c>
      <c r="ED61" s="2"/>
      <c r="EF61" s="2"/>
      <c r="EH61" s="2"/>
      <c r="EI61" s="2"/>
    </row>
    <row r="62" spans="20:142" ht="15.95" customHeight="1" x14ac:dyDescent="0.25">
      <c r="T62" s="1"/>
      <c r="U62" s="1"/>
      <c r="X62" s="4"/>
      <c r="Z62" s="2"/>
      <c r="AB62" s="2"/>
      <c r="AC62" s="2"/>
      <c r="AD62" s="2"/>
      <c r="AE62" s="2"/>
      <c r="AG62" s="2"/>
      <c r="AH62" s="2"/>
      <c r="AJ62" s="2"/>
      <c r="AK62" s="2"/>
      <c r="AM62" s="1"/>
      <c r="AN62" s="1"/>
      <c r="AO62" s="1"/>
      <c r="AP62" s="1"/>
      <c r="AQ62" s="6">
        <v>41754.364155092589</v>
      </c>
      <c r="AT62" s="2"/>
      <c r="AX62" s="2"/>
      <c r="BB62" s="2"/>
      <c r="BH62">
        <v>0</v>
      </c>
      <c r="BI62">
        <v>2</v>
      </c>
      <c r="BJ62">
        <v>1</v>
      </c>
      <c r="BK62">
        <v>0</v>
      </c>
      <c r="BP62">
        <v>3</v>
      </c>
      <c r="BQ62">
        <v>7</v>
      </c>
      <c r="BR62">
        <v>1</v>
      </c>
      <c r="BS62">
        <v>0</v>
      </c>
      <c r="BX62">
        <v>0</v>
      </c>
      <c r="BY62">
        <v>0</v>
      </c>
      <c r="BZ62">
        <v>0</v>
      </c>
      <c r="CA62">
        <v>0</v>
      </c>
      <c r="CB62">
        <f t="shared" si="0"/>
        <v>11</v>
      </c>
      <c r="CC62">
        <f t="shared" si="1"/>
        <v>0</v>
      </c>
      <c r="CD62" s="5">
        <f t="shared" ref="CD62:CD63" si="7">IFERROR(IF(AND(CC62=0,CB62&gt;0),1,IF(AND(CC62=0,CB62=0),"Pas de risque",CC62/CB62)),"100%")</f>
        <v>1</v>
      </c>
      <c r="DT62" s="3"/>
      <c r="ED62" s="2"/>
      <c r="EF62" s="2"/>
      <c r="EH62" s="2"/>
      <c r="EI62" s="2"/>
      <c r="EL62" s="2"/>
    </row>
    <row r="63" spans="20:142" ht="15.95" customHeight="1" x14ac:dyDescent="0.25">
      <c r="T63" s="1"/>
      <c r="U63" s="1"/>
      <c r="X63" s="4"/>
      <c r="Z63" s="2"/>
      <c r="AB63" s="2"/>
      <c r="AC63" s="2"/>
      <c r="AD63" s="2"/>
      <c r="AE63" s="2"/>
      <c r="AG63" s="2"/>
      <c r="AK63" s="2"/>
      <c r="AM63" s="1"/>
      <c r="AN63" s="1"/>
      <c r="AO63" s="1"/>
      <c r="AP63" s="1"/>
      <c r="AQ63" s="6">
        <v>41754.431562500002</v>
      </c>
      <c r="AX63" s="2"/>
      <c r="BB63" s="2"/>
      <c r="BH63">
        <v>0</v>
      </c>
      <c r="BI63">
        <v>0</v>
      </c>
      <c r="BJ63">
        <v>0</v>
      </c>
      <c r="BK63">
        <v>0</v>
      </c>
      <c r="BP63">
        <v>3</v>
      </c>
      <c r="BQ63">
        <v>8</v>
      </c>
      <c r="BR63">
        <v>0</v>
      </c>
      <c r="BS63">
        <v>0</v>
      </c>
      <c r="BX63">
        <v>0</v>
      </c>
      <c r="BY63">
        <v>0</v>
      </c>
      <c r="BZ63">
        <v>0</v>
      </c>
      <c r="CA63">
        <v>0</v>
      </c>
      <c r="CB63">
        <f t="shared" si="0"/>
        <v>11</v>
      </c>
      <c r="CC63">
        <f t="shared" si="1"/>
        <v>0</v>
      </c>
      <c r="CD63" s="5">
        <f t="shared" si="7"/>
        <v>1</v>
      </c>
      <c r="DT63" s="3"/>
      <c r="EF63" s="2"/>
      <c r="EH63" s="2"/>
      <c r="EI63" s="2"/>
      <c r="EL63" s="2"/>
    </row>
    <row r="64" spans="20:142" ht="15.95" customHeight="1" x14ac:dyDescent="0.25">
      <c r="T64" s="1"/>
      <c r="U64" s="1"/>
      <c r="X64" s="4"/>
      <c r="Z64" s="2"/>
      <c r="AB64" s="2"/>
      <c r="AC64" s="2"/>
      <c r="AD64" s="2"/>
      <c r="AE64" s="2"/>
      <c r="AG64" s="2"/>
      <c r="AH64" s="2"/>
      <c r="AJ64" s="2"/>
      <c r="AK64" s="2"/>
      <c r="AM64" s="1"/>
      <c r="AN64" s="1"/>
      <c r="AO64" s="1"/>
      <c r="AP64" s="1"/>
      <c r="AT64" s="2"/>
      <c r="AV64" s="2"/>
      <c r="AX64" s="2"/>
      <c r="AZ64" s="2"/>
      <c r="BH64">
        <v>0</v>
      </c>
      <c r="BI64">
        <v>1</v>
      </c>
      <c r="BJ64">
        <v>0</v>
      </c>
      <c r="BK64">
        <v>0</v>
      </c>
      <c r="BL64">
        <v>4</v>
      </c>
      <c r="BM64">
        <v>5</v>
      </c>
      <c r="BN64">
        <v>1</v>
      </c>
      <c r="BO64">
        <v>0</v>
      </c>
      <c r="BP64">
        <v>3</v>
      </c>
      <c r="BQ64">
        <v>11</v>
      </c>
      <c r="BR64">
        <v>0</v>
      </c>
      <c r="BS64">
        <v>0</v>
      </c>
      <c r="BT64">
        <v>0</v>
      </c>
      <c r="BU64">
        <v>7</v>
      </c>
      <c r="BV64">
        <v>0</v>
      </c>
      <c r="BW64">
        <v>0</v>
      </c>
      <c r="CB64">
        <f t="shared" si="0"/>
        <v>14</v>
      </c>
      <c r="CC64">
        <f t="shared" si="1"/>
        <v>0</v>
      </c>
      <c r="CD64" s="5">
        <f t="shared" si="2"/>
        <v>1</v>
      </c>
      <c r="DT64" s="3"/>
      <c r="DZ64" s="3"/>
      <c r="ED64" s="2"/>
      <c r="EF64" s="2"/>
      <c r="EH64" s="2"/>
      <c r="EI64" s="2"/>
      <c r="EL64" s="2"/>
    </row>
    <row r="65" spans="20:142" ht="15.95" customHeight="1" x14ac:dyDescent="0.25">
      <c r="T65" s="1"/>
      <c r="U65" s="1"/>
      <c r="Z65" s="2"/>
      <c r="AB65" s="2"/>
      <c r="AC65" s="2"/>
      <c r="AD65" s="2"/>
      <c r="AE65" s="2"/>
      <c r="AG65" s="2"/>
      <c r="AK65" s="2"/>
      <c r="AM65" s="1"/>
      <c r="AN65" s="1"/>
      <c r="AO65" s="1"/>
      <c r="AP65" s="1"/>
      <c r="AT65" s="2"/>
      <c r="AX65" s="2"/>
      <c r="BB65" s="2"/>
      <c r="BH65">
        <v>8</v>
      </c>
      <c r="BI65">
        <v>3</v>
      </c>
      <c r="BJ65">
        <v>1</v>
      </c>
      <c r="BK65">
        <v>0</v>
      </c>
      <c r="BP65">
        <v>9</v>
      </c>
      <c r="BQ65">
        <v>5</v>
      </c>
      <c r="BR65">
        <v>2</v>
      </c>
      <c r="BS65">
        <v>0</v>
      </c>
      <c r="BX65">
        <v>0</v>
      </c>
      <c r="BY65">
        <v>0</v>
      </c>
      <c r="BZ65">
        <v>0</v>
      </c>
      <c r="CA65">
        <v>0</v>
      </c>
      <c r="CB65">
        <f t="shared" si="0"/>
        <v>16</v>
      </c>
      <c r="CC65">
        <f t="shared" si="1"/>
        <v>0</v>
      </c>
      <c r="CD65" s="5">
        <f t="shared" si="2"/>
        <v>1</v>
      </c>
      <c r="EH65" s="2"/>
      <c r="EI65" s="2"/>
    </row>
    <row r="66" spans="20:142" ht="15.95" customHeight="1" x14ac:dyDescent="0.25">
      <c r="T66" s="1"/>
      <c r="U66" s="1"/>
      <c r="AB66" s="2"/>
      <c r="AC66" s="2"/>
      <c r="AD66" s="2"/>
      <c r="AE66" s="2"/>
      <c r="AG66" s="2"/>
      <c r="AH66" s="2"/>
      <c r="AJ66" s="2"/>
      <c r="AK66" s="2"/>
      <c r="AM66" s="1"/>
      <c r="AN66" s="1"/>
      <c r="BH66">
        <v>0</v>
      </c>
      <c r="BI66">
        <v>0</v>
      </c>
      <c r="BJ66">
        <v>1</v>
      </c>
      <c r="BK66">
        <v>0</v>
      </c>
      <c r="BL66">
        <v>0</v>
      </c>
      <c r="BM66">
        <v>0</v>
      </c>
      <c r="BN66">
        <v>0</v>
      </c>
      <c r="BO66">
        <v>0</v>
      </c>
      <c r="CB66">
        <f t="shared" ref="CB66:CB129" si="8">MAX(SUM(BH66:BK66),SUM(BL66:BO66),SUM(BP66:BS66),SUM(BT66:BW66))</f>
        <v>1</v>
      </c>
      <c r="CC66">
        <f t="shared" ref="CC66:CC129" si="9">SUM(BX66:CA66)</f>
        <v>0</v>
      </c>
      <c r="CD66" s="5">
        <f t="shared" ref="CD66:CD129" si="10">IF(AND(CC66=0,CB66&gt;0),1,IF(AND(CC66=0,CB66=0),"Pas de risque",CC66/CB66))</f>
        <v>1</v>
      </c>
      <c r="DT66" s="3"/>
      <c r="EF66" s="2"/>
      <c r="EH66" s="2"/>
      <c r="EI66" s="2"/>
      <c r="EL66" s="2"/>
    </row>
    <row r="67" spans="20:142" ht="15.95" customHeight="1" x14ac:dyDescent="0.25">
      <c r="T67" s="1"/>
      <c r="U67" s="1"/>
      <c r="X67" s="4"/>
      <c r="AB67" s="2"/>
      <c r="AC67" s="2"/>
      <c r="AD67" s="2"/>
      <c r="AE67" s="2"/>
      <c r="AG67" s="2"/>
      <c r="AH67" s="2"/>
      <c r="AJ67" s="2"/>
      <c r="AK67" s="2"/>
      <c r="AM67" s="1"/>
      <c r="AN67" s="1"/>
      <c r="AT67" s="2"/>
      <c r="AV67" s="2"/>
      <c r="AX67" s="2"/>
      <c r="BH67">
        <v>1</v>
      </c>
      <c r="BI67">
        <v>3</v>
      </c>
      <c r="BJ67">
        <v>2</v>
      </c>
      <c r="BK67">
        <v>0</v>
      </c>
      <c r="BL67">
        <v>2</v>
      </c>
      <c r="BM67">
        <v>4</v>
      </c>
      <c r="BN67">
        <v>2</v>
      </c>
      <c r="BO67">
        <v>0</v>
      </c>
      <c r="CB67">
        <f t="shared" si="8"/>
        <v>8</v>
      </c>
      <c r="CC67">
        <f t="shared" si="9"/>
        <v>0</v>
      </c>
      <c r="CD67" s="5">
        <f t="shared" si="10"/>
        <v>1</v>
      </c>
      <c r="DT67" s="3"/>
      <c r="ED67" s="2"/>
      <c r="EF67" s="2"/>
      <c r="EH67" s="2"/>
      <c r="EI67" s="2"/>
      <c r="EL67" s="2"/>
    </row>
    <row r="68" spans="20:142" ht="15.95" customHeight="1" x14ac:dyDescent="0.25">
      <c r="T68" s="1"/>
      <c r="U68" s="1"/>
      <c r="X68" s="4"/>
      <c r="Z68" s="2"/>
      <c r="AB68" s="2"/>
      <c r="AC68" s="2"/>
      <c r="AD68" s="2"/>
      <c r="AE68" s="2"/>
      <c r="AG68" s="2"/>
      <c r="AH68" s="2"/>
      <c r="AJ68" s="2"/>
      <c r="AK68" s="2"/>
      <c r="AM68" s="1"/>
      <c r="AN68" s="1"/>
      <c r="AT68" s="2"/>
      <c r="BH68">
        <v>0</v>
      </c>
      <c r="BI68">
        <v>1</v>
      </c>
      <c r="BJ68">
        <v>3</v>
      </c>
      <c r="BK68">
        <v>0</v>
      </c>
      <c r="BP68">
        <v>0</v>
      </c>
      <c r="BQ68">
        <v>0</v>
      </c>
      <c r="BR68">
        <v>0</v>
      </c>
      <c r="BS68">
        <v>0</v>
      </c>
      <c r="CB68">
        <f t="shared" si="8"/>
        <v>4</v>
      </c>
      <c r="CC68">
        <f t="shared" si="9"/>
        <v>0</v>
      </c>
      <c r="CD68" s="5">
        <f t="shared" si="10"/>
        <v>1</v>
      </c>
      <c r="ED68" s="2"/>
      <c r="EF68" s="2"/>
      <c r="EH68" s="2"/>
      <c r="EI68" s="2"/>
      <c r="EL68" s="2"/>
    </row>
    <row r="69" spans="20:142" ht="15.95" customHeight="1" x14ac:dyDescent="0.25">
      <c r="T69" s="1"/>
      <c r="U69" s="1"/>
      <c r="AB69" s="2"/>
      <c r="AC69" s="2"/>
      <c r="AD69" s="2"/>
      <c r="AE69" s="2"/>
      <c r="AG69" s="2"/>
      <c r="AK69" s="2"/>
      <c r="AM69" s="1"/>
      <c r="AN69" s="1"/>
      <c r="AO69" s="1"/>
      <c r="AP69" s="1"/>
      <c r="AT69" s="2"/>
      <c r="AX69" s="2"/>
      <c r="BH69">
        <v>0</v>
      </c>
      <c r="BI69">
        <v>1</v>
      </c>
      <c r="BJ69">
        <v>0</v>
      </c>
      <c r="BK69">
        <v>0</v>
      </c>
      <c r="BP69">
        <v>2</v>
      </c>
      <c r="BQ69">
        <v>2</v>
      </c>
      <c r="BR69">
        <v>0</v>
      </c>
      <c r="BS69">
        <v>0</v>
      </c>
      <c r="BX69">
        <v>0</v>
      </c>
      <c r="BY69">
        <v>0</v>
      </c>
      <c r="BZ69">
        <v>0</v>
      </c>
      <c r="CA69">
        <v>0</v>
      </c>
      <c r="CB69">
        <f t="shared" si="8"/>
        <v>4</v>
      </c>
      <c r="CC69">
        <f t="shared" si="9"/>
        <v>0</v>
      </c>
      <c r="CD69" s="5">
        <f t="shared" si="10"/>
        <v>1</v>
      </c>
      <c r="DT69" s="3"/>
      <c r="DZ69" s="3"/>
      <c r="EH69" s="2"/>
      <c r="EL69" s="2"/>
    </row>
    <row r="70" spans="20:142" ht="15.95" customHeight="1" x14ac:dyDescent="0.25">
      <c r="T70" s="1"/>
      <c r="U70" s="1"/>
      <c r="Z70" s="2"/>
      <c r="AB70" s="2"/>
      <c r="AC70" s="2"/>
      <c r="AD70" s="2"/>
      <c r="AE70" s="2"/>
      <c r="AG70" s="2"/>
      <c r="AK70" s="2"/>
      <c r="AM70" s="1"/>
      <c r="AT70" s="2"/>
      <c r="BH70">
        <v>0</v>
      </c>
      <c r="BI70">
        <v>0</v>
      </c>
      <c r="BJ70">
        <v>0</v>
      </c>
      <c r="BK70">
        <v>0</v>
      </c>
      <c r="CB70">
        <f t="shared" si="8"/>
        <v>0</v>
      </c>
      <c r="CC70">
        <f t="shared" si="9"/>
        <v>0</v>
      </c>
      <c r="CD70" s="5" t="str">
        <f t="shared" si="10"/>
        <v>Pas de risque</v>
      </c>
      <c r="ED70" s="2"/>
      <c r="EE70" s="2"/>
      <c r="EF70" s="2"/>
      <c r="EG70" s="2"/>
      <c r="EH70" s="2"/>
      <c r="EI70" s="2"/>
      <c r="EL70" s="2"/>
    </row>
    <row r="71" spans="20:142" ht="15.95" customHeight="1" x14ac:dyDescent="0.25">
      <c r="T71" s="1"/>
      <c r="U71" s="1"/>
      <c r="X71" s="4"/>
      <c r="Z71" s="2"/>
      <c r="AB71" s="2"/>
      <c r="AC71" s="2"/>
      <c r="AD71" s="2"/>
      <c r="AE71" s="2"/>
      <c r="AG71" s="2"/>
      <c r="AK71" s="2"/>
      <c r="AM71" s="1"/>
      <c r="AN71" s="1"/>
      <c r="AP71" s="1"/>
      <c r="AT71" s="2"/>
      <c r="AV71" s="2"/>
      <c r="AZ71" s="2"/>
      <c r="BH71">
        <v>1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T71">
        <v>1</v>
      </c>
      <c r="BU71">
        <v>4</v>
      </c>
      <c r="BV71">
        <v>0</v>
      </c>
      <c r="BW71">
        <v>0</v>
      </c>
      <c r="CB71">
        <f t="shared" si="8"/>
        <v>5</v>
      </c>
      <c r="CC71">
        <f t="shared" si="9"/>
        <v>0</v>
      </c>
      <c r="CD71" s="5">
        <f t="shared" si="10"/>
        <v>1</v>
      </c>
      <c r="DQ71" s="3"/>
      <c r="DT71" s="3"/>
      <c r="DZ71" s="3"/>
      <c r="ED71" s="2"/>
      <c r="EF71" s="2"/>
      <c r="EH71" s="2"/>
      <c r="EI71" s="2"/>
    </row>
    <row r="72" spans="20:142" ht="15.95" customHeight="1" x14ac:dyDescent="0.25">
      <c r="T72" s="1"/>
      <c r="U72" s="1"/>
      <c r="X72" s="4"/>
      <c r="Z72" s="2"/>
      <c r="AB72" s="2"/>
      <c r="AC72" s="2"/>
      <c r="AD72" s="2"/>
      <c r="AE72" s="2"/>
      <c r="AG72" s="2"/>
      <c r="AK72" s="2"/>
      <c r="AM72" s="1"/>
      <c r="AN72" s="1"/>
      <c r="AP72" s="1"/>
      <c r="AT72" s="2"/>
      <c r="AV72" s="2"/>
      <c r="AZ72" s="2"/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T72">
        <v>0</v>
      </c>
      <c r="BU72">
        <v>0</v>
      </c>
      <c r="BV72">
        <v>0</v>
      </c>
      <c r="BW72">
        <v>0</v>
      </c>
      <c r="CB72">
        <f t="shared" si="8"/>
        <v>0</v>
      </c>
      <c r="CC72">
        <f t="shared" si="9"/>
        <v>0</v>
      </c>
      <c r="CD72" s="5" t="str">
        <f t="shared" si="10"/>
        <v>Pas de risque</v>
      </c>
      <c r="ED72" s="2"/>
      <c r="EF72" s="2"/>
      <c r="EH72" s="2"/>
      <c r="EI72" s="2"/>
    </row>
    <row r="73" spans="20:142" ht="15.95" customHeight="1" x14ac:dyDescent="0.25">
      <c r="T73" s="1"/>
      <c r="U73" s="1"/>
      <c r="AB73" s="2"/>
      <c r="AC73" s="2"/>
      <c r="AD73" s="2"/>
      <c r="AE73" s="2"/>
      <c r="AG73" s="2"/>
      <c r="AH73" s="2"/>
      <c r="AJ73" s="2"/>
      <c r="AK73" s="2"/>
      <c r="AM73" s="1"/>
      <c r="AN73" s="1"/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CB73">
        <f t="shared" si="8"/>
        <v>0</v>
      </c>
      <c r="CC73">
        <f t="shared" si="9"/>
        <v>0</v>
      </c>
      <c r="CD73" s="5" t="str">
        <f t="shared" si="10"/>
        <v>Pas de risque</v>
      </c>
      <c r="DT73" s="3"/>
      <c r="EF73" s="2"/>
      <c r="EH73" s="2"/>
      <c r="EI73" s="2"/>
      <c r="EL73" s="2"/>
    </row>
    <row r="74" spans="20:142" ht="15.95" customHeight="1" x14ac:dyDescent="0.25">
      <c r="T74" s="1"/>
      <c r="U74" s="1"/>
      <c r="AB74" s="2"/>
      <c r="AC74" s="2"/>
      <c r="AD74" s="2"/>
      <c r="AE74" s="2"/>
      <c r="AG74" s="2"/>
      <c r="AH74" s="2"/>
      <c r="AJ74" s="2"/>
      <c r="AK74" s="2"/>
      <c r="AM74" s="1"/>
      <c r="AN74" s="1"/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CB74">
        <f t="shared" si="8"/>
        <v>0</v>
      </c>
      <c r="CC74">
        <f t="shared" si="9"/>
        <v>0</v>
      </c>
      <c r="CD74" s="5" t="str">
        <f t="shared" si="10"/>
        <v>Pas de risque</v>
      </c>
      <c r="DT74" s="3"/>
      <c r="EF74" s="2"/>
      <c r="EH74" s="2"/>
      <c r="EI74" s="2"/>
      <c r="EL74" s="2"/>
    </row>
    <row r="75" spans="20:142" ht="15.95" customHeight="1" x14ac:dyDescent="0.25">
      <c r="T75" s="1"/>
      <c r="U75" s="1"/>
      <c r="AB75" s="2"/>
      <c r="AC75" s="2"/>
      <c r="AD75" s="2"/>
      <c r="AE75" s="2"/>
      <c r="AG75" s="2"/>
      <c r="AH75" s="2"/>
      <c r="AJ75" s="2"/>
      <c r="AK75" s="2"/>
      <c r="AM75" s="1"/>
      <c r="AN75" s="1"/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CB75">
        <f t="shared" si="8"/>
        <v>0</v>
      </c>
      <c r="CC75">
        <f t="shared" si="9"/>
        <v>0</v>
      </c>
      <c r="CD75" s="5" t="str">
        <f t="shared" si="10"/>
        <v>Pas de risque</v>
      </c>
      <c r="DT75" s="3"/>
      <c r="EF75" s="2"/>
      <c r="EH75" s="2"/>
      <c r="EI75" s="2"/>
      <c r="EL75" s="2"/>
    </row>
    <row r="76" spans="20:142" ht="15.95" customHeight="1" x14ac:dyDescent="0.25">
      <c r="T76" s="1"/>
      <c r="U76" s="1"/>
      <c r="AB76" s="2"/>
      <c r="AC76" s="2"/>
      <c r="AD76" s="2"/>
      <c r="AE76" s="2"/>
      <c r="AG76" s="2"/>
      <c r="AH76" s="2"/>
      <c r="AJ76" s="2"/>
      <c r="AK76" s="2"/>
      <c r="AM76" s="1"/>
      <c r="AN76" s="1"/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CB76">
        <f t="shared" si="8"/>
        <v>0</v>
      </c>
      <c r="CC76">
        <f t="shared" si="9"/>
        <v>0</v>
      </c>
      <c r="CD76" s="5" t="str">
        <f t="shared" si="10"/>
        <v>Pas de risque</v>
      </c>
      <c r="DT76" s="3"/>
      <c r="EF76" s="2"/>
      <c r="EH76" s="2"/>
      <c r="EI76" s="2"/>
      <c r="EL76" s="2"/>
    </row>
    <row r="77" spans="20:142" ht="15.95" customHeight="1" x14ac:dyDescent="0.25">
      <c r="T77" s="1"/>
      <c r="U77" s="1"/>
      <c r="X77" s="4"/>
      <c r="AB77" s="2"/>
      <c r="AC77" s="2"/>
      <c r="AD77" s="2"/>
      <c r="AE77" s="2"/>
      <c r="AG77" s="2"/>
      <c r="AK77" s="2"/>
      <c r="AM77" s="1"/>
      <c r="AN77" s="1"/>
      <c r="AO77" s="1"/>
      <c r="AQ77" s="6">
        <v>41992.411238425928</v>
      </c>
      <c r="AX77" s="2"/>
      <c r="BB77" s="2"/>
      <c r="BH77">
        <v>0</v>
      </c>
      <c r="BI77">
        <v>2</v>
      </c>
      <c r="BJ77">
        <v>2</v>
      </c>
      <c r="BK77">
        <v>0</v>
      </c>
      <c r="BP77">
        <v>0</v>
      </c>
      <c r="BQ77">
        <v>1</v>
      </c>
      <c r="BR77">
        <v>0</v>
      </c>
      <c r="BS77">
        <v>0</v>
      </c>
      <c r="BX77">
        <v>1</v>
      </c>
      <c r="BY77">
        <v>1</v>
      </c>
      <c r="BZ77">
        <v>0</v>
      </c>
      <c r="CA77">
        <v>0</v>
      </c>
      <c r="CB77">
        <f t="shared" si="8"/>
        <v>4</v>
      </c>
      <c r="CC77">
        <f t="shared" si="9"/>
        <v>2</v>
      </c>
      <c r="CD77" s="5">
        <f>IFERROR(IF(AND(CC77=0,CB77&gt;0),1,IF(AND(CC77=0,CB77=0),"Pas de risque",CC77/CB77)),"100%")</f>
        <v>0.5</v>
      </c>
      <c r="EF77" s="2"/>
      <c r="EH77" s="2"/>
    </row>
    <row r="78" spans="20:142" ht="15.95" customHeight="1" x14ac:dyDescent="0.25">
      <c r="T78" s="1"/>
      <c r="U78" s="1"/>
      <c r="Z78" s="2"/>
      <c r="AB78" s="2"/>
      <c r="AC78" s="2"/>
      <c r="AD78" s="2"/>
      <c r="AE78" s="2"/>
      <c r="AG78" s="2"/>
      <c r="AH78" s="2"/>
      <c r="AJ78" s="2"/>
      <c r="AK78" s="2"/>
      <c r="AM78" s="1"/>
      <c r="AN78" s="1"/>
      <c r="AO78" s="1"/>
      <c r="AP78" s="1"/>
      <c r="AT78" s="2"/>
      <c r="AV78" s="2"/>
      <c r="AX78" s="2"/>
      <c r="AZ78" s="2"/>
      <c r="BH78">
        <v>5</v>
      </c>
      <c r="BI78">
        <v>8</v>
      </c>
      <c r="BJ78">
        <v>3</v>
      </c>
      <c r="BK78">
        <v>0</v>
      </c>
      <c r="BL78">
        <v>6</v>
      </c>
      <c r="BM78">
        <v>8</v>
      </c>
      <c r="BN78">
        <v>0</v>
      </c>
      <c r="BO78">
        <v>0</v>
      </c>
      <c r="BP78">
        <v>4</v>
      </c>
      <c r="BQ78">
        <v>2</v>
      </c>
      <c r="BR78">
        <v>0</v>
      </c>
      <c r="BS78">
        <v>0</v>
      </c>
      <c r="BT78">
        <v>3</v>
      </c>
      <c r="BU78">
        <v>0</v>
      </c>
      <c r="BV78">
        <v>1</v>
      </c>
      <c r="BW78">
        <v>0</v>
      </c>
      <c r="CB78">
        <f t="shared" si="8"/>
        <v>16</v>
      </c>
      <c r="CC78">
        <f t="shared" si="9"/>
        <v>0</v>
      </c>
      <c r="CD78" s="5">
        <f t="shared" si="10"/>
        <v>1</v>
      </c>
      <c r="DQ78" s="3"/>
      <c r="DT78" s="3"/>
      <c r="DW78" s="3"/>
      <c r="ED78" s="2"/>
      <c r="EE78" s="2"/>
      <c r="EF78" s="2"/>
      <c r="EG78" s="2"/>
      <c r="EH78" s="2"/>
      <c r="EI78" s="2"/>
      <c r="EL78" s="2"/>
    </row>
    <row r="79" spans="20:142" ht="15.95" customHeight="1" x14ac:dyDescent="0.25">
      <c r="T79" s="1"/>
      <c r="U79" s="1"/>
      <c r="X79" s="4"/>
      <c r="Z79" s="2"/>
      <c r="AB79" s="2"/>
      <c r="AC79" s="2"/>
      <c r="AD79" s="2"/>
      <c r="AE79" s="2"/>
      <c r="AG79" s="2"/>
      <c r="AH79" s="2"/>
      <c r="AJ79" s="2"/>
      <c r="AK79" s="2"/>
      <c r="AM79" s="1"/>
      <c r="AN79" s="1"/>
      <c r="AO79" s="1"/>
      <c r="AP79" s="1"/>
      <c r="AT79" s="2"/>
      <c r="AX79" s="2"/>
      <c r="AZ79" s="2"/>
      <c r="BH79">
        <v>0</v>
      </c>
      <c r="BI79">
        <v>10</v>
      </c>
      <c r="BJ79">
        <v>9</v>
      </c>
      <c r="BK79">
        <v>0</v>
      </c>
      <c r="BP79">
        <v>1</v>
      </c>
      <c r="BQ79">
        <v>4</v>
      </c>
      <c r="BR79">
        <v>4</v>
      </c>
      <c r="BS79">
        <v>0</v>
      </c>
      <c r="BT79">
        <v>0</v>
      </c>
      <c r="BU79">
        <v>8</v>
      </c>
      <c r="BV79">
        <v>3</v>
      </c>
      <c r="BW79">
        <v>0</v>
      </c>
      <c r="CB79">
        <f t="shared" si="8"/>
        <v>19</v>
      </c>
      <c r="CC79">
        <f t="shared" si="9"/>
        <v>0</v>
      </c>
      <c r="CD79" s="5">
        <f t="shared" si="10"/>
        <v>1</v>
      </c>
      <c r="DT79" s="3"/>
      <c r="DW79" s="3"/>
      <c r="DZ79" s="3"/>
      <c r="EF79" s="2"/>
      <c r="EH79" s="2"/>
    </row>
    <row r="80" spans="20:142" ht="15.95" customHeight="1" x14ac:dyDescent="0.25">
      <c r="T80" s="1"/>
      <c r="U80" s="1"/>
      <c r="X80" s="4"/>
      <c r="Z80" s="2"/>
      <c r="AB80" s="2"/>
      <c r="AC80" s="2"/>
      <c r="AD80" s="2"/>
      <c r="AE80" s="2"/>
      <c r="AG80" s="2"/>
      <c r="AH80" s="2"/>
      <c r="AJ80" s="2"/>
      <c r="AK80" s="2"/>
      <c r="AM80" s="1"/>
      <c r="AT80" s="2"/>
      <c r="BH80">
        <v>0</v>
      </c>
      <c r="BI80">
        <v>1</v>
      </c>
      <c r="BJ80">
        <v>0</v>
      </c>
      <c r="BK80">
        <v>0</v>
      </c>
      <c r="CB80">
        <f t="shared" si="8"/>
        <v>1</v>
      </c>
      <c r="CC80">
        <f t="shared" si="9"/>
        <v>0</v>
      </c>
      <c r="CD80" s="5">
        <f t="shared" si="10"/>
        <v>1</v>
      </c>
      <c r="ED80" s="2"/>
      <c r="EE80" s="2"/>
      <c r="EF80" s="2"/>
      <c r="EG80" s="2"/>
      <c r="EH80" s="2"/>
      <c r="EI80" s="2"/>
      <c r="EL80" s="2"/>
    </row>
    <row r="81" spans="20:142" ht="15.95" customHeight="1" x14ac:dyDescent="0.25">
      <c r="T81" s="1"/>
      <c r="U81" s="1"/>
      <c r="Z81" s="2"/>
      <c r="AB81" s="2"/>
      <c r="AC81" s="2"/>
      <c r="AD81" s="2"/>
      <c r="AE81" s="2"/>
      <c r="AG81" s="2"/>
      <c r="AK81" s="2"/>
      <c r="AM81" s="1"/>
      <c r="AT81" s="2"/>
      <c r="BH81">
        <v>0</v>
      </c>
      <c r="BI81">
        <v>0</v>
      </c>
      <c r="BJ81">
        <v>0</v>
      </c>
      <c r="BK81">
        <v>0</v>
      </c>
      <c r="CB81">
        <f t="shared" si="8"/>
        <v>0</v>
      </c>
      <c r="CC81">
        <f t="shared" si="9"/>
        <v>0</v>
      </c>
      <c r="CD81" s="5" t="str">
        <f t="shared" si="10"/>
        <v>Pas de risque</v>
      </c>
      <c r="ED81" s="2"/>
      <c r="EE81" s="2"/>
      <c r="EF81" s="2"/>
      <c r="EG81" s="2"/>
      <c r="EH81" s="2"/>
      <c r="EI81" s="2"/>
      <c r="EL81" s="2"/>
    </row>
    <row r="82" spans="20:142" ht="15.95" customHeight="1" x14ac:dyDescent="0.25">
      <c r="T82" s="1"/>
      <c r="U82" s="1"/>
      <c r="Z82" s="2"/>
      <c r="AB82" s="2"/>
      <c r="AC82" s="2"/>
      <c r="AD82" s="2"/>
      <c r="AE82" s="2"/>
      <c r="AG82" s="2"/>
      <c r="AH82" s="2"/>
      <c r="AJ82" s="2"/>
      <c r="AK82" s="2"/>
      <c r="AM82" s="1"/>
      <c r="AT82" s="2"/>
      <c r="BH82">
        <v>3</v>
      </c>
      <c r="BI82">
        <v>0</v>
      </c>
      <c r="BJ82">
        <v>0</v>
      </c>
      <c r="BK82">
        <v>0</v>
      </c>
      <c r="CB82">
        <f t="shared" si="8"/>
        <v>3</v>
      </c>
      <c r="CC82">
        <f t="shared" si="9"/>
        <v>0</v>
      </c>
      <c r="CD82" s="5">
        <f t="shared" si="10"/>
        <v>1</v>
      </c>
      <c r="ED82" s="2"/>
      <c r="EE82" s="2"/>
      <c r="EF82" s="2"/>
      <c r="EG82" s="2"/>
      <c r="EH82" s="2"/>
      <c r="EI82" s="2"/>
      <c r="EL82" s="2"/>
    </row>
    <row r="83" spans="20:142" ht="15.95" customHeight="1" x14ac:dyDescent="0.25">
      <c r="T83" s="1"/>
      <c r="U83" s="1"/>
      <c r="X83" s="4"/>
      <c r="Z83" s="2"/>
      <c r="AB83" s="2"/>
      <c r="AC83" s="2"/>
      <c r="AD83" s="2"/>
      <c r="AE83" s="2"/>
      <c r="AG83" s="2"/>
      <c r="AH83" s="2"/>
      <c r="AJ83" s="2"/>
      <c r="AK83" s="2"/>
      <c r="AM83" s="1"/>
      <c r="AN83" s="1"/>
      <c r="AO83" s="1"/>
      <c r="AT83" s="2"/>
      <c r="AV83" s="2"/>
      <c r="AX83" s="2"/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1</v>
      </c>
      <c r="BQ83">
        <v>0</v>
      </c>
      <c r="BR83">
        <v>0</v>
      </c>
      <c r="BS83">
        <v>0</v>
      </c>
      <c r="CB83">
        <f t="shared" si="8"/>
        <v>1</v>
      </c>
      <c r="CC83">
        <f t="shared" si="9"/>
        <v>0</v>
      </c>
      <c r="CD83" s="5">
        <f t="shared" si="10"/>
        <v>1</v>
      </c>
      <c r="DT83" s="3"/>
      <c r="EF83" s="2"/>
      <c r="EH83" s="2"/>
      <c r="EI83" s="2"/>
      <c r="EL83" s="2"/>
    </row>
    <row r="84" spans="20:142" ht="15.95" customHeight="1" x14ac:dyDescent="0.25">
      <c r="T84" s="1"/>
      <c r="U84" s="1"/>
      <c r="Z84" s="2"/>
      <c r="AB84" s="2"/>
      <c r="AC84" s="2"/>
      <c r="AD84" s="2"/>
      <c r="AE84" s="2"/>
      <c r="AG84" s="2"/>
      <c r="AH84" s="2"/>
      <c r="AJ84" s="2"/>
      <c r="AK84" s="2"/>
      <c r="AM84" s="1"/>
      <c r="AT84" s="2"/>
      <c r="BH84">
        <v>0</v>
      </c>
      <c r="BI84">
        <v>0</v>
      </c>
      <c r="BJ84">
        <v>0</v>
      </c>
      <c r="BK84">
        <v>0</v>
      </c>
      <c r="CB84">
        <f t="shared" si="8"/>
        <v>0</v>
      </c>
      <c r="CC84">
        <f t="shared" si="9"/>
        <v>0</v>
      </c>
      <c r="CD84" s="5" t="str">
        <f t="shared" si="10"/>
        <v>Pas de risque</v>
      </c>
      <c r="ED84" s="2"/>
      <c r="EE84" s="2"/>
      <c r="EF84" s="2"/>
      <c r="EG84" s="2"/>
      <c r="EH84" s="2"/>
      <c r="EI84" s="2"/>
      <c r="EJ84" s="2"/>
      <c r="EK84" s="2"/>
      <c r="EL84" s="2"/>
    </row>
    <row r="85" spans="20:142" ht="15.95" customHeight="1" x14ac:dyDescent="0.25">
      <c r="T85" s="1"/>
      <c r="U85" s="1"/>
      <c r="Z85" s="2"/>
      <c r="AB85" s="2"/>
      <c r="AC85" s="2"/>
      <c r="AD85" s="2"/>
      <c r="AE85" s="2"/>
      <c r="AG85" s="2"/>
      <c r="AH85" s="2"/>
      <c r="AJ85" s="2"/>
      <c r="AK85" s="2"/>
      <c r="AM85" s="1"/>
      <c r="AT85" s="2"/>
      <c r="BH85">
        <v>11</v>
      </c>
      <c r="BI85">
        <v>3</v>
      </c>
      <c r="BJ85">
        <v>0</v>
      </c>
      <c r="BK85">
        <v>0</v>
      </c>
      <c r="CB85">
        <f t="shared" si="8"/>
        <v>14</v>
      </c>
      <c r="CC85">
        <f t="shared" si="9"/>
        <v>0</v>
      </c>
      <c r="CD85" s="5">
        <f t="shared" si="10"/>
        <v>1</v>
      </c>
      <c r="DT85" s="3"/>
      <c r="ED85" s="2"/>
      <c r="EE85" s="2"/>
      <c r="EF85" s="2"/>
      <c r="EG85" s="2"/>
      <c r="EH85" s="2"/>
      <c r="EI85" s="2"/>
      <c r="EJ85" s="2"/>
      <c r="EK85" s="2"/>
      <c r="EL85" s="2"/>
    </row>
    <row r="86" spans="20:142" ht="15.95" customHeight="1" x14ac:dyDescent="0.25">
      <c r="T86" s="1"/>
      <c r="U86" s="1"/>
      <c r="X86" s="4"/>
      <c r="Z86" s="2"/>
      <c r="AB86" s="2"/>
      <c r="AC86" s="2"/>
      <c r="AD86" s="2"/>
      <c r="AE86" s="2"/>
      <c r="AG86" s="2"/>
      <c r="AH86" s="2"/>
      <c r="AJ86" s="2"/>
      <c r="AK86" s="2"/>
      <c r="AM86" s="1"/>
      <c r="AO86" s="1"/>
      <c r="AT86" s="2"/>
      <c r="AX86" s="2"/>
      <c r="BH86">
        <v>0</v>
      </c>
      <c r="BI86">
        <v>1</v>
      </c>
      <c r="BJ86">
        <v>0</v>
      </c>
      <c r="BK86">
        <v>0</v>
      </c>
      <c r="BP86">
        <v>0</v>
      </c>
      <c r="BQ86">
        <v>1</v>
      </c>
      <c r="BR86">
        <v>0</v>
      </c>
      <c r="BS86">
        <v>0</v>
      </c>
      <c r="CB86">
        <f t="shared" si="8"/>
        <v>1</v>
      </c>
      <c r="CC86">
        <f t="shared" si="9"/>
        <v>0</v>
      </c>
      <c r="CD86" s="5">
        <f t="shared" si="10"/>
        <v>1</v>
      </c>
      <c r="DT86" s="3"/>
      <c r="ED86" s="2"/>
      <c r="EE86" s="2"/>
      <c r="EF86" s="2"/>
      <c r="EG86" s="2"/>
      <c r="EH86" s="2"/>
      <c r="EI86" s="2"/>
      <c r="EL86" s="2"/>
    </row>
    <row r="87" spans="20:142" ht="15.95" customHeight="1" x14ac:dyDescent="0.25">
      <c r="T87" s="1"/>
      <c r="U87" s="1"/>
      <c r="X87" s="4"/>
      <c r="Z87" s="2"/>
      <c r="AB87" s="2"/>
      <c r="AC87" s="2"/>
      <c r="AD87" s="2"/>
      <c r="AE87" s="2"/>
      <c r="AG87" s="2"/>
      <c r="AH87" s="2"/>
      <c r="AJ87" s="2"/>
      <c r="AK87" s="2"/>
      <c r="AM87" s="1"/>
      <c r="AN87" s="1"/>
      <c r="AO87" s="1"/>
      <c r="AP87" s="1"/>
      <c r="AT87" s="2"/>
      <c r="AV87" s="2"/>
      <c r="AX87" s="2"/>
      <c r="AZ87" s="2"/>
      <c r="BH87">
        <v>1</v>
      </c>
      <c r="BI87">
        <v>12</v>
      </c>
      <c r="BJ87">
        <v>0</v>
      </c>
      <c r="BK87">
        <v>0</v>
      </c>
      <c r="BL87">
        <v>0</v>
      </c>
      <c r="BM87">
        <v>3</v>
      </c>
      <c r="BN87">
        <v>0</v>
      </c>
      <c r="BO87">
        <v>0</v>
      </c>
      <c r="BP87">
        <v>2</v>
      </c>
      <c r="BQ87">
        <v>9</v>
      </c>
      <c r="BR87">
        <v>4</v>
      </c>
      <c r="BS87">
        <v>0</v>
      </c>
      <c r="BT87">
        <v>1</v>
      </c>
      <c r="BU87">
        <v>2</v>
      </c>
      <c r="BV87">
        <v>0</v>
      </c>
      <c r="BW87">
        <v>0</v>
      </c>
      <c r="CB87">
        <f t="shared" si="8"/>
        <v>15</v>
      </c>
      <c r="CC87">
        <f t="shared" si="9"/>
        <v>0</v>
      </c>
      <c r="CD87" s="5">
        <f t="shared" si="10"/>
        <v>1</v>
      </c>
      <c r="DT87" s="3"/>
      <c r="DZ87" s="3"/>
      <c r="ED87" s="2"/>
      <c r="EE87" s="2"/>
      <c r="EF87" s="2"/>
      <c r="EG87" s="2"/>
      <c r="EH87" s="2"/>
      <c r="EI87" s="2"/>
      <c r="EJ87" s="2"/>
      <c r="EK87" s="2"/>
      <c r="EL87" s="2"/>
    </row>
    <row r="88" spans="20:142" ht="15.95" customHeight="1" x14ac:dyDescent="0.25">
      <c r="T88" s="1"/>
      <c r="U88" s="1"/>
      <c r="X88" s="4"/>
      <c r="Z88" s="2"/>
      <c r="AB88" s="2"/>
      <c r="AC88" s="2"/>
      <c r="AD88" s="2"/>
      <c r="AE88" s="2"/>
      <c r="AG88" s="2"/>
      <c r="AH88" s="2"/>
      <c r="AJ88" s="2"/>
      <c r="AK88" s="2"/>
      <c r="AM88" s="1"/>
      <c r="AT88" s="2"/>
      <c r="BH88">
        <v>0</v>
      </c>
      <c r="BI88">
        <v>2</v>
      </c>
      <c r="BJ88">
        <v>0</v>
      </c>
      <c r="BK88">
        <v>0</v>
      </c>
      <c r="CB88">
        <f t="shared" si="8"/>
        <v>2</v>
      </c>
      <c r="CC88">
        <f t="shared" si="9"/>
        <v>0</v>
      </c>
      <c r="CD88" s="5">
        <f t="shared" si="10"/>
        <v>1</v>
      </c>
      <c r="DQ88" s="3"/>
      <c r="ED88" s="2"/>
      <c r="EE88" s="2"/>
      <c r="EF88" s="2"/>
      <c r="EG88" s="2"/>
      <c r="EH88" s="2"/>
      <c r="EI88" s="2"/>
      <c r="EJ88" s="2"/>
      <c r="EK88" s="2"/>
      <c r="EL88" s="2"/>
    </row>
    <row r="89" spans="20:142" ht="15.95" customHeight="1" x14ac:dyDescent="0.25">
      <c r="T89" s="1"/>
      <c r="U89" s="1"/>
      <c r="Z89" s="2"/>
      <c r="AB89" s="2"/>
      <c r="AC89" s="2"/>
      <c r="AD89" s="2"/>
      <c r="AE89" s="2"/>
      <c r="AG89" s="2"/>
      <c r="AH89" s="2"/>
      <c r="AJ89" s="2"/>
      <c r="AK89" s="2"/>
      <c r="AM89" s="1"/>
      <c r="AT89" s="2"/>
      <c r="BH89">
        <v>18</v>
      </c>
      <c r="BI89">
        <v>11</v>
      </c>
      <c r="BJ89">
        <v>12</v>
      </c>
      <c r="BK89">
        <v>0</v>
      </c>
      <c r="CB89">
        <f t="shared" si="8"/>
        <v>41</v>
      </c>
      <c r="CC89">
        <f t="shared" si="9"/>
        <v>0</v>
      </c>
      <c r="CD89" s="5">
        <f t="shared" si="10"/>
        <v>1</v>
      </c>
      <c r="ED89" s="2"/>
      <c r="EE89" s="2"/>
      <c r="EF89" s="2"/>
      <c r="EG89" s="2"/>
      <c r="EH89" s="2"/>
      <c r="EI89" s="2"/>
      <c r="EJ89" s="2"/>
      <c r="EK89" s="2"/>
      <c r="EL89" s="2"/>
    </row>
    <row r="90" spans="20:142" ht="15.95" customHeight="1" x14ac:dyDescent="0.25">
      <c r="T90" s="1"/>
      <c r="U90" s="1"/>
      <c r="X90" s="4"/>
      <c r="AB90" s="2"/>
      <c r="AC90" s="2"/>
      <c r="AD90" s="2"/>
      <c r="AE90" s="2"/>
      <c r="AG90" s="2"/>
      <c r="AH90" s="2"/>
      <c r="AJ90" s="2"/>
      <c r="AK90" s="2"/>
      <c r="AM90" s="1"/>
      <c r="AN90" s="1"/>
      <c r="AO90" s="1"/>
      <c r="AP90" s="1"/>
      <c r="AT90" s="2"/>
      <c r="AV90" s="2"/>
      <c r="AX90" s="2"/>
      <c r="AZ90" s="2"/>
      <c r="BH90">
        <v>3</v>
      </c>
      <c r="BI90">
        <v>16</v>
      </c>
      <c r="BJ90">
        <v>8</v>
      </c>
      <c r="BK90">
        <v>0</v>
      </c>
      <c r="BL90">
        <v>2</v>
      </c>
      <c r="BM90">
        <v>15</v>
      </c>
      <c r="BN90">
        <v>0</v>
      </c>
      <c r="BO90">
        <v>0</v>
      </c>
      <c r="BP90">
        <v>1</v>
      </c>
      <c r="BQ90">
        <v>8</v>
      </c>
      <c r="BR90">
        <v>0</v>
      </c>
      <c r="BS90">
        <v>0</v>
      </c>
      <c r="BT90">
        <v>1</v>
      </c>
      <c r="BU90">
        <v>4</v>
      </c>
      <c r="BV90">
        <v>0</v>
      </c>
      <c r="BW90">
        <v>0</v>
      </c>
      <c r="CB90">
        <f t="shared" si="8"/>
        <v>27</v>
      </c>
      <c r="CC90">
        <f t="shared" si="9"/>
        <v>0</v>
      </c>
      <c r="CD90" s="5">
        <f t="shared" si="10"/>
        <v>1</v>
      </c>
      <c r="DT90" s="3"/>
      <c r="ED90" s="2"/>
      <c r="EE90" s="2"/>
      <c r="EF90" s="2"/>
      <c r="EG90" s="2"/>
      <c r="EH90" s="2"/>
      <c r="EI90" s="2"/>
      <c r="EJ90" s="2"/>
      <c r="EK90" s="2"/>
      <c r="EL90" s="2"/>
    </row>
    <row r="91" spans="20:142" ht="15.95" customHeight="1" x14ac:dyDescent="0.25">
      <c r="T91" s="1"/>
      <c r="U91" s="1"/>
      <c r="X91" s="4"/>
      <c r="Z91" s="2"/>
      <c r="AB91" s="2"/>
      <c r="AC91" s="2"/>
      <c r="AD91" s="2"/>
      <c r="AE91" s="2"/>
      <c r="AG91" s="2"/>
      <c r="AH91" s="2"/>
      <c r="AJ91" s="2"/>
      <c r="AK91" s="2"/>
      <c r="AM91" s="1"/>
      <c r="AN91" s="1"/>
      <c r="AO91" s="1"/>
      <c r="AP91" s="1"/>
      <c r="AT91" s="2"/>
      <c r="AV91" s="2"/>
      <c r="AX91" s="2"/>
      <c r="BH91">
        <v>2</v>
      </c>
      <c r="BI91">
        <v>9</v>
      </c>
      <c r="BJ91">
        <v>4</v>
      </c>
      <c r="BK91">
        <v>0</v>
      </c>
      <c r="BL91">
        <v>0</v>
      </c>
      <c r="BM91">
        <v>2</v>
      </c>
      <c r="BN91">
        <v>0</v>
      </c>
      <c r="BO91">
        <v>0</v>
      </c>
      <c r="BP91">
        <v>2</v>
      </c>
      <c r="BQ91">
        <v>30</v>
      </c>
      <c r="BR91">
        <v>2</v>
      </c>
      <c r="BS91">
        <v>0</v>
      </c>
      <c r="BT91">
        <v>0</v>
      </c>
      <c r="BU91">
        <v>6</v>
      </c>
      <c r="BV91">
        <v>0</v>
      </c>
      <c r="BW91">
        <v>0</v>
      </c>
      <c r="CB91">
        <f t="shared" si="8"/>
        <v>34</v>
      </c>
      <c r="CC91">
        <f t="shared" si="9"/>
        <v>0</v>
      </c>
      <c r="CD91" s="5">
        <f t="shared" si="10"/>
        <v>1</v>
      </c>
      <c r="DT91" s="3"/>
      <c r="ED91" s="2"/>
      <c r="EE91" s="2"/>
      <c r="EF91" s="2"/>
      <c r="EG91" s="2"/>
      <c r="EH91" s="2"/>
      <c r="EI91" s="2"/>
      <c r="EJ91" s="2"/>
      <c r="EK91" s="2"/>
      <c r="EL91" s="2"/>
    </row>
    <row r="92" spans="20:142" ht="15.95" customHeight="1" x14ac:dyDescent="0.25">
      <c r="T92" s="1"/>
      <c r="U92" s="1"/>
      <c r="AB92" s="2"/>
      <c r="AC92" s="2"/>
      <c r="AD92" s="2"/>
      <c r="AE92" s="2"/>
      <c r="AG92" s="2"/>
      <c r="AH92" s="2"/>
      <c r="AJ92" s="2"/>
      <c r="AK92" s="2"/>
      <c r="AM92" s="1"/>
      <c r="AT92" s="2"/>
      <c r="BH92">
        <v>19</v>
      </c>
      <c r="BI92">
        <v>6</v>
      </c>
      <c r="BJ92">
        <v>2</v>
      </c>
      <c r="BK92">
        <v>0</v>
      </c>
      <c r="CB92">
        <f t="shared" si="8"/>
        <v>27</v>
      </c>
      <c r="CC92">
        <f t="shared" si="9"/>
        <v>0</v>
      </c>
      <c r="CD92" s="5">
        <f t="shared" si="10"/>
        <v>1</v>
      </c>
      <c r="EE92" s="2"/>
      <c r="EF92" s="2"/>
      <c r="EG92" s="2"/>
      <c r="EH92" s="2"/>
      <c r="EI92" s="2"/>
      <c r="EJ92" s="2"/>
      <c r="EK92" s="2"/>
      <c r="EL92" s="2"/>
    </row>
    <row r="93" spans="20:142" ht="15.95" customHeight="1" x14ac:dyDescent="0.25">
      <c r="T93" s="1"/>
      <c r="U93" s="1"/>
      <c r="AB93" s="2"/>
      <c r="AC93" s="2"/>
      <c r="AD93" s="2"/>
      <c r="AE93" s="2"/>
      <c r="AG93" s="2"/>
      <c r="AH93" s="2"/>
      <c r="AJ93" s="2"/>
      <c r="AK93" s="2"/>
      <c r="AM93" s="1"/>
      <c r="BH93">
        <v>0</v>
      </c>
      <c r="BI93">
        <v>0</v>
      </c>
      <c r="BJ93">
        <v>0</v>
      </c>
      <c r="BK93">
        <v>0</v>
      </c>
      <c r="CB93">
        <f t="shared" si="8"/>
        <v>0</v>
      </c>
      <c r="CC93">
        <f t="shared" si="9"/>
        <v>0</v>
      </c>
      <c r="CD93" s="5" t="str">
        <f t="shared" si="10"/>
        <v>Pas de risque</v>
      </c>
      <c r="EE93" s="2"/>
      <c r="EF93" s="2"/>
      <c r="EG93" s="2"/>
      <c r="EH93" s="2"/>
      <c r="EI93" s="2"/>
      <c r="EJ93" s="2"/>
      <c r="EK93" s="2"/>
      <c r="EL93" s="2"/>
    </row>
    <row r="94" spans="20:142" ht="15.95" customHeight="1" x14ac:dyDescent="0.25">
      <c r="T94" s="1"/>
      <c r="U94" s="1"/>
      <c r="X94" s="4"/>
      <c r="AB94" s="2"/>
      <c r="AC94" s="2"/>
      <c r="AD94" s="2"/>
      <c r="AE94" s="2"/>
      <c r="AG94" s="2"/>
      <c r="AH94" s="2"/>
      <c r="AJ94" s="2"/>
      <c r="AK94" s="2"/>
      <c r="AM94" s="1"/>
      <c r="AT94" s="2"/>
      <c r="BH94">
        <v>1</v>
      </c>
      <c r="BI94">
        <v>7</v>
      </c>
      <c r="BJ94">
        <v>0</v>
      </c>
      <c r="BK94">
        <v>0</v>
      </c>
      <c r="CB94">
        <f t="shared" si="8"/>
        <v>8</v>
      </c>
      <c r="CC94">
        <f t="shared" si="9"/>
        <v>0</v>
      </c>
      <c r="CD94" s="5">
        <f t="shared" si="10"/>
        <v>1</v>
      </c>
      <c r="DT94" s="3"/>
      <c r="DZ94" s="3"/>
      <c r="EE94" s="2"/>
      <c r="EF94" s="2"/>
      <c r="EG94" s="2"/>
      <c r="EH94" s="2"/>
      <c r="EI94" s="2"/>
      <c r="EJ94" s="2"/>
      <c r="EK94" s="2"/>
      <c r="EL94" s="2"/>
    </row>
    <row r="95" spans="20:142" ht="15.95" customHeight="1" x14ac:dyDescent="0.25">
      <c r="T95" s="1"/>
      <c r="U95" s="1"/>
      <c r="X95" s="4"/>
      <c r="AB95" s="2"/>
      <c r="AC95" s="2"/>
      <c r="AD95" s="2"/>
      <c r="AE95" s="2"/>
      <c r="AG95" s="2"/>
      <c r="AH95" s="2"/>
      <c r="AJ95" s="2"/>
      <c r="AK95" s="2"/>
      <c r="AM95" s="1"/>
      <c r="AO95" s="1"/>
      <c r="AQ95" s="6">
        <v>42013.410729166666</v>
      </c>
      <c r="AT95" s="2"/>
      <c r="AX95" s="2"/>
      <c r="BH95">
        <v>0</v>
      </c>
      <c r="BI95">
        <v>0</v>
      </c>
      <c r="BJ95">
        <v>0</v>
      </c>
      <c r="BK95">
        <v>0</v>
      </c>
      <c r="BP95">
        <v>1</v>
      </c>
      <c r="BQ95">
        <v>0</v>
      </c>
      <c r="BR95">
        <v>0</v>
      </c>
      <c r="BS95">
        <v>0</v>
      </c>
      <c r="BX95">
        <v>0</v>
      </c>
      <c r="BY95">
        <v>0</v>
      </c>
      <c r="BZ95">
        <v>0</v>
      </c>
      <c r="CA95">
        <v>0</v>
      </c>
      <c r="CB95">
        <f t="shared" si="8"/>
        <v>1</v>
      </c>
      <c r="CC95">
        <f t="shared" si="9"/>
        <v>0</v>
      </c>
      <c r="CD95" s="5">
        <f t="shared" ref="CD95:CD96" si="11">IFERROR(IF(AND(CC95=0,CB95&gt;0),1,IF(AND(CC95=0,CB95=0),"Pas de risque",CC95/CB95)),"100%")</f>
        <v>1</v>
      </c>
      <c r="EE95" s="2"/>
      <c r="EF95" s="2"/>
      <c r="EG95" s="2"/>
    </row>
    <row r="96" spans="20:142" ht="15.95" customHeight="1" x14ac:dyDescent="0.25">
      <c r="T96" s="1"/>
      <c r="U96" s="1"/>
      <c r="X96" s="4"/>
      <c r="AB96" s="2"/>
      <c r="AC96" s="2"/>
      <c r="AD96" s="2"/>
      <c r="AE96" s="2"/>
      <c r="AG96" s="2"/>
      <c r="AH96" s="2"/>
      <c r="AJ96" s="2"/>
      <c r="AK96" s="2"/>
      <c r="AM96" s="1"/>
      <c r="AN96" s="1"/>
      <c r="AO96" s="1"/>
      <c r="AP96" s="1"/>
      <c r="AQ96" s="6">
        <v>42069.428784722222</v>
      </c>
      <c r="AV96" s="2"/>
      <c r="AX96" s="2"/>
      <c r="AZ96" s="2"/>
      <c r="BB96" s="2"/>
      <c r="BH96">
        <v>0</v>
      </c>
      <c r="BI96">
        <v>0</v>
      </c>
      <c r="BJ96">
        <v>0</v>
      </c>
      <c r="BK96">
        <v>0</v>
      </c>
      <c r="BL96">
        <v>2</v>
      </c>
      <c r="BM96">
        <v>18</v>
      </c>
      <c r="BN96">
        <v>2</v>
      </c>
      <c r="BO96">
        <v>0</v>
      </c>
      <c r="BP96">
        <v>5</v>
      </c>
      <c r="BQ96">
        <v>12</v>
      </c>
      <c r="BR96">
        <v>2</v>
      </c>
      <c r="BS96">
        <v>0</v>
      </c>
      <c r="BT96">
        <v>1</v>
      </c>
      <c r="BU96">
        <v>2</v>
      </c>
      <c r="BV96">
        <v>1</v>
      </c>
      <c r="BW96">
        <v>0</v>
      </c>
      <c r="BX96">
        <v>1</v>
      </c>
      <c r="BY96">
        <v>0</v>
      </c>
      <c r="BZ96">
        <v>0</v>
      </c>
      <c r="CA96">
        <v>0</v>
      </c>
      <c r="CB96">
        <f t="shared" si="8"/>
        <v>22</v>
      </c>
      <c r="CC96">
        <f t="shared" si="9"/>
        <v>1</v>
      </c>
      <c r="CD96" s="5">
        <f t="shared" si="11"/>
        <v>4.5454545454545456E-2</v>
      </c>
      <c r="DT96" s="3"/>
      <c r="DZ96" s="3"/>
      <c r="ED96" s="2"/>
      <c r="EE96" s="2"/>
      <c r="EF96" s="2"/>
      <c r="EG96" s="2"/>
      <c r="EH96" s="2"/>
      <c r="EI96" s="2"/>
      <c r="EJ96" s="2"/>
      <c r="EK96" s="2"/>
      <c r="EL96" s="2"/>
    </row>
    <row r="97" spans="20:142" ht="15.95" customHeight="1" x14ac:dyDescent="0.25">
      <c r="T97" s="1"/>
      <c r="U97" s="1"/>
      <c r="Z97" s="2"/>
      <c r="AB97" s="2"/>
      <c r="AC97" s="2"/>
      <c r="AD97" s="2"/>
      <c r="AE97" s="2"/>
      <c r="AG97" s="2"/>
      <c r="AH97" s="2"/>
      <c r="AJ97" s="2"/>
      <c r="AK97" s="2"/>
      <c r="AM97" s="1"/>
      <c r="AT97" s="2"/>
      <c r="BH97">
        <v>5</v>
      </c>
      <c r="BI97">
        <v>1</v>
      </c>
      <c r="BJ97">
        <v>0</v>
      </c>
      <c r="BK97">
        <v>0</v>
      </c>
      <c r="CB97">
        <f t="shared" si="8"/>
        <v>6</v>
      </c>
      <c r="CC97">
        <f t="shared" si="9"/>
        <v>0</v>
      </c>
      <c r="CD97" s="5">
        <f t="shared" si="10"/>
        <v>1</v>
      </c>
      <c r="ED97" s="2"/>
      <c r="EE97" s="2"/>
      <c r="EF97" s="2"/>
      <c r="EG97" s="2"/>
      <c r="EH97" s="2"/>
      <c r="EI97" s="2"/>
      <c r="EJ97" s="2"/>
      <c r="EK97" s="2"/>
      <c r="EL97" s="2"/>
    </row>
    <row r="98" spans="20:142" ht="15.95" customHeight="1" x14ac:dyDescent="0.25">
      <c r="T98" s="1"/>
      <c r="U98" s="1"/>
      <c r="X98" s="4"/>
      <c r="AB98" s="2"/>
      <c r="AC98" s="2"/>
      <c r="AD98" s="2"/>
      <c r="AE98" s="2"/>
      <c r="AG98" s="2"/>
      <c r="AH98" s="2"/>
      <c r="AJ98" s="2"/>
      <c r="AK98" s="2"/>
      <c r="AM98" s="1"/>
      <c r="AO98" s="1"/>
      <c r="AT98" s="2"/>
      <c r="AX98" s="2"/>
      <c r="BH98">
        <v>0</v>
      </c>
      <c r="BI98">
        <v>0</v>
      </c>
      <c r="BJ98">
        <v>0</v>
      </c>
      <c r="BK98">
        <v>0</v>
      </c>
      <c r="BP98">
        <v>0</v>
      </c>
      <c r="BQ98">
        <v>0</v>
      </c>
      <c r="BR98">
        <v>0</v>
      </c>
      <c r="BS98">
        <v>0</v>
      </c>
      <c r="CB98">
        <f t="shared" si="8"/>
        <v>0</v>
      </c>
      <c r="CC98">
        <f t="shared" si="9"/>
        <v>0</v>
      </c>
      <c r="CD98" s="5" t="str">
        <f t="shared" si="10"/>
        <v>Pas de risque</v>
      </c>
      <c r="DT98" s="3"/>
      <c r="EE98" s="2"/>
      <c r="EF98" s="2"/>
      <c r="EG98" s="2"/>
    </row>
    <row r="99" spans="20:142" ht="15.95" customHeight="1" x14ac:dyDescent="0.25">
      <c r="T99" s="1"/>
      <c r="U99" s="1"/>
      <c r="X99" s="4"/>
      <c r="Z99" s="2"/>
      <c r="AB99" s="2"/>
      <c r="AC99" s="2"/>
      <c r="AD99" s="2"/>
      <c r="AE99" s="2"/>
      <c r="AG99" s="2"/>
      <c r="AH99" s="2"/>
      <c r="AJ99" s="2"/>
      <c r="AK99" s="2"/>
      <c r="AM99" s="1"/>
      <c r="AT99" s="2"/>
      <c r="BH99">
        <v>7</v>
      </c>
      <c r="BI99">
        <v>0</v>
      </c>
      <c r="BJ99">
        <v>0</v>
      </c>
      <c r="BK99">
        <v>0</v>
      </c>
      <c r="CB99">
        <f t="shared" si="8"/>
        <v>7</v>
      </c>
      <c r="CC99">
        <f t="shared" si="9"/>
        <v>0</v>
      </c>
      <c r="CD99" s="5">
        <f t="shared" si="10"/>
        <v>1</v>
      </c>
      <c r="DQ99" s="3"/>
      <c r="ED99" s="2"/>
      <c r="EE99" s="2"/>
      <c r="EF99" s="2"/>
      <c r="EG99" s="2"/>
      <c r="EH99" s="2"/>
      <c r="EI99" s="2"/>
      <c r="EJ99" s="2"/>
      <c r="EK99" s="2"/>
      <c r="EL99" s="2"/>
    </row>
    <row r="100" spans="20:142" ht="15.95" customHeight="1" x14ac:dyDescent="0.25">
      <c r="T100" s="1"/>
      <c r="U100" s="1"/>
      <c r="Z100" s="2"/>
      <c r="AD100" s="2"/>
      <c r="AE100" s="2"/>
      <c r="AJ100" s="2"/>
      <c r="AK100" s="2"/>
      <c r="AN100" s="1"/>
      <c r="AV100" s="2"/>
      <c r="BL100">
        <v>0</v>
      </c>
      <c r="BM100">
        <v>5</v>
      </c>
      <c r="BN100">
        <v>0</v>
      </c>
      <c r="BO100">
        <v>0</v>
      </c>
      <c r="CB100">
        <f t="shared" si="8"/>
        <v>5</v>
      </c>
      <c r="CC100">
        <f t="shared" si="9"/>
        <v>0</v>
      </c>
      <c r="CD100" s="5">
        <f t="shared" si="10"/>
        <v>1</v>
      </c>
      <c r="DT100" s="3"/>
      <c r="ED100" s="2"/>
      <c r="EG100" s="2"/>
      <c r="EH100" s="2"/>
      <c r="EK100" s="2"/>
      <c r="EL100" s="2"/>
    </row>
    <row r="101" spans="20:142" ht="15.95" customHeight="1" x14ac:dyDescent="0.25">
      <c r="T101" s="1"/>
      <c r="U101" s="1"/>
      <c r="AB101" s="2"/>
      <c r="AC101" s="2"/>
      <c r="AD101" s="2"/>
      <c r="AE101" s="2"/>
      <c r="AG101" s="2"/>
      <c r="AH101" s="2"/>
      <c r="AJ101" s="2"/>
      <c r="AK101" s="2"/>
      <c r="AM101" s="1"/>
      <c r="AN101" s="1"/>
      <c r="AO101" s="1"/>
      <c r="AP101" s="1"/>
      <c r="AT101" s="2"/>
      <c r="AV101" s="2"/>
      <c r="AX101" s="2"/>
      <c r="AZ101" s="2"/>
      <c r="BH101">
        <v>8</v>
      </c>
      <c r="BI101">
        <v>0</v>
      </c>
      <c r="BJ101">
        <v>1</v>
      </c>
      <c r="BK101">
        <v>0</v>
      </c>
      <c r="BL101">
        <v>3</v>
      </c>
      <c r="BM101">
        <v>0</v>
      </c>
      <c r="BN101">
        <v>0</v>
      </c>
      <c r="BO101">
        <v>0</v>
      </c>
      <c r="BP101">
        <v>6</v>
      </c>
      <c r="BQ101">
        <v>1</v>
      </c>
      <c r="BR101">
        <v>0</v>
      </c>
      <c r="BS101">
        <v>0</v>
      </c>
      <c r="BT101">
        <v>1</v>
      </c>
      <c r="BU101">
        <v>0</v>
      </c>
      <c r="BV101">
        <v>0</v>
      </c>
      <c r="BW101">
        <v>0</v>
      </c>
      <c r="CB101">
        <f t="shared" si="8"/>
        <v>9</v>
      </c>
      <c r="CC101">
        <f t="shared" si="9"/>
        <v>0</v>
      </c>
      <c r="CD101" s="5">
        <f t="shared" si="10"/>
        <v>1</v>
      </c>
      <c r="DT101" s="3"/>
      <c r="ED101" s="2"/>
      <c r="EE101" s="2"/>
      <c r="EF101" s="2"/>
      <c r="EG101" s="2"/>
      <c r="EH101" s="2"/>
      <c r="EI101" s="2"/>
      <c r="EJ101" s="2"/>
      <c r="EK101" s="2"/>
      <c r="EL101" s="2"/>
    </row>
    <row r="102" spans="20:142" ht="15.95" customHeight="1" x14ac:dyDescent="0.25">
      <c r="T102" s="1"/>
      <c r="U102" s="1"/>
      <c r="W102" s="2"/>
      <c r="AD102" s="2"/>
      <c r="AE102" s="2"/>
      <c r="AJ102" s="2"/>
      <c r="AK102" s="2"/>
      <c r="AN102" s="1"/>
      <c r="AV102" s="2"/>
      <c r="BL102">
        <v>0</v>
      </c>
      <c r="BM102">
        <v>7</v>
      </c>
      <c r="BN102">
        <v>2</v>
      </c>
      <c r="BO102">
        <v>0</v>
      </c>
      <c r="CB102">
        <f t="shared" si="8"/>
        <v>9</v>
      </c>
      <c r="CC102">
        <f t="shared" si="9"/>
        <v>0</v>
      </c>
      <c r="CD102" s="5">
        <f t="shared" si="10"/>
        <v>1</v>
      </c>
      <c r="EG102" s="2"/>
      <c r="EH102" s="2"/>
      <c r="EK102" s="2"/>
      <c r="EL102" s="2"/>
    </row>
    <row r="103" spans="20:142" ht="15.95" customHeight="1" x14ac:dyDescent="0.25">
      <c r="T103" s="1"/>
      <c r="U103" s="1"/>
      <c r="W103" s="2"/>
      <c r="AD103" s="2"/>
      <c r="AE103" s="2"/>
      <c r="AJ103" s="2"/>
      <c r="AK103" s="2"/>
      <c r="AN103" s="1"/>
      <c r="AV103" s="2"/>
      <c r="BL103">
        <v>1</v>
      </c>
      <c r="BM103">
        <v>7</v>
      </c>
      <c r="BN103">
        <v>3</v>
      </c>
      <c r="BO103">
        <v>0</v>
      </c>
      <c r="CB103">
        <f t="shared" si="8"/>
        <v>11</v>
      </c>
      <c r="CC103">
        <f t="shared" si="9"/>
        <v>0</v>
      </c>
      <c r="CD103" s="5">
        <f t="shared" si="10"/>
        <v>1</v>
      </c>
      <c r="EG103" s="2"/>
      <c r="EH103" s="2"/>
      <c r="EK103" s="2"/>
      <c r="EL103" s="2"/>
    </row>
    <row r="104" spans="20:142" ht="15.95" customHeight="1" x14ac:dyDescent="0.25">
      <c r="T104" s="1"/>
      <c r="U104" s="1"/>
      <c r="Z104" s="2"/>
      <c r="AD104" s="2"/>
      <c r="AE104" s="2"/>
      <c r="AJ104" s="2"/>
      <c r="AK104" s="2"/>
      <c r="CB104">
        <f t="shared" si="8"/>
        <v>0</v>
      </c>
      <c r="CC104">
        <f t="shared" si="9"/>
        <v>0</v>
      </c>
      <c r="CD104" s="5" t="str">
        <f t="shared" si="10"/>
        <v>Pas de risque</v>
      </c>
      <c r="DQ104" s="3"/>
      <c r="ED104" s="2"/>
      <c r="EG104" s="2"/>
      <c r="EH104" s="2"/>
      <c r="EK104" s="2"/>
      <c r="EL104" s="2"/>
    </row>
    <row r="105" spans="20:142" ht="15.95" customHeight="1" x14ac:dyDescent="0.25">
      <c r="T105" s="1"/>
      <c r="U105" s="1"/>
      <c r="AB105" s="2"/>
      <c r="AC105" s="2"/>
      <c r="AD105" s="2"/>
      <c r="AE105" s="2"/>
      <c r="AG105" s="2"/>
      <c r="AH105" s="2"/>
      <c r="AJ105" s="2"/>
      <c r="AK105" s="2"/>
      <c r="AM105" s="1"/>
      <c r="AT105" s="2"/>
      <c r="BH105">
        <v>8</v>
      </c>
      <c r="BI105">
        <v>1</v>
      </c>
      <c r="BJ105">
        <v>1</v>
      </c>
      <c r="BK105">
        <v>0</v>
      </c>
      <c r="CB105">
        <f t="shared" si="8"/>
        <v>10</v>
      </c>
      <c r="CC105">
        <f t="shared" si="9"/>
        <v>0</v>
      </c>
      <c r="CD105" s="5">
        <f t="shared" si="10"/>
        <v>1</v>
      </c>
      <c r="EE105" s="2"/>
      <c r="EF105" s="2"/>
      <c r="EG105" s="2"/>
      <c r="EH105" s="2"/>
      <c r="EI105" s="2"/>
      <c r="EJ105" s="2"/>
      <c r="EK105" s="2"/>
      <c r="EL105" s="2"/>
    </row>
    <row r="106" spans="20:142" ht="15.95" customHeight="1" x14ac:dyDescent="0.25">
      <c r="T106" s="1"/>
      <c r="U106" s="1"/>
      <c r="Z106" s="2"/>
      <c r="AD106" s="2"/>
      <c r="AE106" s="2"/>
      <c r="AJ106" s="2"/>
      <c r="AK106" s="2"/>
      <c r="CB106">
        <f t="shared" si="8"/>
        <v>0</v>
      </c>
      <c r="CC106">
        <f t="shared" si="9"/>
        <v>0</v>
      </c>
      <c r="CD106" s="5" t="str">
        <f t="shared" si="10"/>
        <v>Pas de risque</v>
      </c>
      <c r="DQ106" s="3"/>
      <c r="ED106" s="2"/>
      <c r="EG106" s="2"/>
      <c r="EH106" s="2"/>
      <c r="EK106" s="2"/>
      <c r="EL106" s="2"/>
    </row>
    <row r="107" spans="20:142" ht="15.95" customHeight="1" x14ac:dyDescent="0.25">
      <c r="T107" s="1"/>
      <c r="U107" s="1"/>
      <c r="Z107" s="2"/>
      <c r="AD107" s="2"/>
      <c r="AE107" s="2"/>
      <c r="AJ107" s="2"/>
      <c r="AK107" s="2"/>
      <c r="CB107">
        <f t="shared" si="8"/>
        <v>0</v>
      </c>
      <c r="CC107">
        <f t="shared" si="9"/>
        <v>0</v>
      </c>
      <c r="CD107" s="5" t="str">
        <f t="shared" si="10"/>
        <v>Pas de risque</v>
      </c>
      <c r="DQ107" s="3"/>
      <c r="ED107" s="2"/>
      <c r="EG107" s="2"/>
      <c r="EH107" s="2"/>
      <c r="EK107" s="2"/>
      <c r="EL107" s="2"/>
    </row>
    <row r="108" spans="20:142" ht="15.95" customHeight="1" x14ac:dyDescent="0.25">
      <c r="T108" s="1"/>
      <c r="U108" s="1"/>
      <c r="AD108" s="2"/>
      <c r="AE108" s="2"/>
      <c r="AJ108" s="2"/>
      <c r="AK108" s="2"/>
      <c r="CB108">
        <f t="shared" si="8"/>
        <v>0</v>
      </c>
      <c r="CC108">
        <f t="shared" si="9"/>
        <v>0</v>
      </c>
      <c r="CD108" s="5" t="str">
        <f t="shared" si="10"/>
        <v>Pas de risque</v>
      </c>
      <c r="DT108" s="3"/>
      <c r="DZ108" s="3"/>
      <c r="EG108" s="2"/>
      <c r="EH108" s="2"/>
      <c r="EK108" s="2"/>
      <c r="EL108" s="2"/>
    </row>
    <row r="109" spans="20:142" ht="15.95" customHeight="1" x14ac:dyDescent="0.25">
      <c r="T109" s="1"/>
      <c r="U109" s="1"/>
      <c r="AD109" s="2"/>
      <c r="AE109" s="2"/>
      <c r="AJ109" s="2"/>
      <c r="AK109" s="2"/>
      <c r="CB109">
        <f t="shared" si="8"/>
        <v>0</v>
      </c>
      <c r="CC109">
        <f t="shared" si="9"/>
        <v>0</v>
      </c>
      <c r="CD109" s="5" t="str">
        <f t="shared" si="10"/>
        <v>Pas de risque</v>
      </c>
      <c r="EG109" s="2"/>
      <c r="EH109" s="2"/>
      <c r="EK109" s="2"/>
      <c r="EL109" s="2"/>
    </row>
    <row r="110" spans="20:142" ht="15.95" customHeight="1" x14ac:dyDescent="0.25">
      <c r="T110" s="1"/>
      <c r="U110" s="1"/>
      <c r="AD110" s="2"/>
      <c r="AE110" s="2"/>
      <c r="AJ110" s="2"/>
      <c r="AK110" s="2"/>
      <c r="AV110" s="2"/>
      <c r="CB110">
        <f t="shared" si="8"/>
        <v>0</v>
      </c>
      <c r="CC110">
        <f t="shared" si="9"/>
        <v>0</v>
      </c>
      <c r="CD110" s="5" t="str">
        <f t="shared" si="10"/>
        <v>Pas de risque</v>
      </c>
      <c r="EG110" s="2"/>
      <c r="EH110" s="2"/>
      <c r="EK110" s="2"/>
      <c r="EL110" s="2"/>
    </row>
    <row r="111" spans="20:142" ht="15.95" customHeight="1" x14ac:dyDescent="0.25">
      <c r="T111" s="1"/>
      <c r="U111" s="1"/>
      <c r="X111" s="4"/>
      <c r="Z111" s="2"/>
      <c r="AE111" s="2"/>
      <c r="AN111" s="1"/>
      <c r="AV111" s="2"/>
      <c r="BL111">
        <v>0</v>
      </c>
      <c r="BM111">
        <v>0</v>
      </c>
      <c r="BN111">
        <v>0</v>
      </c>
      <c r="BO111">
        <v>0</v>
      </c>
      <c r="CB111">
        <f t="shared" si="8"/>
        <v>0</v>
      </c>
      <c r="CC111">
        <f t="shared" si="9"/>
        <v>0</v>
      </c>
      <c r="CD111" s="5" t="str">
        <f t="shared" si="10"/>
        <v>Pas de risque</v>
      </c>
      <c r="ED111" s="2"/>
      <c r="EH111" s="2"/>
    </row>
    <row r="112" spans="20:142" ht="15.95" customHeight="1" x14ac:dyDescent="0.25">
      <c r="T112" s="1"/>
      <c r="U112" s="1"/>
      <c r="X112" s="4"/>
      <c r="Z112" s="2"/>
      <c r="AD112" s="2"/>
      <c r="AE112" s="2"/>
      <c r="AJ112" s="2"/>
      <c r="AK112" s="2"/>
      <c r="AN112" s="1"/>
      <c r="AV112" s="2"/>
      <c r="BL112">
        <v>0</v>
      </c>
      <c r="BM112">
        <v>0</v>
      </c>
      <c r="BN112">
        <v>0</v>
      </c>
      <c r="BO112">
        <v>0</v>
      </c>
      <c r="CB112">
        <f t="shared" si="8"/>
        <v>0</v>
      </c>
      <c r="CC112">
        <f t="shared" si="9"/>
        <v>0</v>
      </c>
      <c r="CD112" s="5" t="str">
        <f t="shared" si="10"/>
        <v>Pas de risque</v>
      </c>
      <c r="ED112" s="2"/>
      <c r="EG112" s="2"/>
      <c r="EH112" s="2"/>
      <c r="EK112" s="2"/>
      <c r="EL112" s="2"/>
    </row>
    <row r="113" spans="20:142" ht="15.95" customHeight="1" x14ac:dyDescent="0.25">
      <c r="T113" s="1"/>
      <c r="U113" s="1"/>
      <c r="AB113" s="2"/>
      <c r="AC113" s="2"/>
      <c r="AD113" s="2"/>
      <c r="AE113" s="2"/>
      <c r="AG113" s="2"/>
      <c r="AH113" s="2"/>
      <c r="AJ113" s="2"/>
      <c r="AK113" s="2"/>
      <c r="AM113" s="1"/>
      <c r="AN113" s="1"/>
      <c r="AO113" s="1"/>
      <c r="AP113" s="1"/>
      <c r="AT113" s="2"/>
      <c r="AV113" s="2"/>
      <c r="AX113" s="2"/>
      <c r="AZ113" s="2"/>
      <c r="BH113">
        <v>0</v>
      </c>
      <c r="BI113">
        <v>5</v>
      </c>
      <c r="BJ113">
        <v>0</v>
      </c>
      <c r="BK113">
        <v>0</v>
      </c>
      <c r="BL113">
        <v>3</v>
      </c>
      <c r="BM113">
        <v>2</v>
      </c>
      <c r="BN113">
        <v>0</v>
      </c>
      <c r="BO113">
        <v>0</v>
      </c>
      <c r="BP113">
        <v>3</v>
      </c>
      <c r="BQ113">
        <v>0</v>
      </c>
      <c r="BR113">
        <v>0</v>
      </c>
      <c r="BS113">
        <v>0</v>
      </c>
      <c r="BT113">
        <v>3</v>
      </c>
      <c r="BU113">
        <v>0</v>
      </c>
      <c r="BV113">
        <v>0</v>
      </c>
      <c r="BW113">
        <v>0</v>
      </c>
      <c r="CB113">
        <f t="shared" si="8"/>
        <v>5</v>
      </c>
      <c r="CC113">
        <f t="shared" si="9"/>
        <v>0</v>
      </c>
      <c r="CD113" s="5">
        <f t="shared" si="10"/>
        <v>1</v>
      </c>
      <c r="DT113" s="3"/>
      <c r="EE113" s="2"/>
      <c r="EF113" s="2"/>
      <c r="EG113" s="2"/>
      <c r="EH113" s="2"/>
      <c r="EI113" s="2"/>
      <c r="EJ113" s="2"/>
      <c r="EK113" s="2"/>
      <c r="EL113" s="2"/>
    </row>
    <row r="114" spans="20:142" ht="15.95" customHeight="1" x14ac:dyDescent="0.25">
      <c r="T114" s="1"/>
      <c r="U114" s="1"/>
      <c r="X114" s="4"/>
      <c r="AB114" s="2"/>
      <c r="AC114" s="2"/>
      <c r="AD114" s="2"/>
      <c r="AE114" s="2"/>
      <c r="AG114" s="2"/>
      <c r="AK114" s="2"/>
      <c r="CB114">
        <f t="shared" si="8"/>
        <v>0</v>
      </c>
      <c r="CC114">
        <f t="shared" si="9"/>
        <v>0</v>
      </c>
      <c r="CD114" s="5" t="str">
        <f t="shared" si="10"/>
        <v>Pas de risque</v>
      </c>
      <c r="DQ114" s="3"/>
      <c r="DT114" s="3"/>
      <c r="EE114" s="2"/>
      <c r="EF114" s="2"/>
      <c r="EG114" s="2"/>
      <c r="EH114" s="2"/>
      <c r="EI114" s="2"/>
      <c r="EL114" s="2"/>
    </row>
    <row r="115" spans="20:142" ht="15.95" customHeight="1" x14ac:dyDescent="0.25">
      <c r="T115" s="1"/>
      <c r="U115" s="1"/>
      <c r="X115" s="4"/>
      <c r="Z115" s="2"/>
      <c r="AB115" s="2"/>
      <c r="AC115" s="2"/>
      <c r="AD115" s="2"/>
      <c r="AE115" s="2"/>
      <c r="AG115" s="2"/>
      <c r="AH115" s="2"/>
      <c r="AJ115" s="2"/>
      <c r="AK115" s="2"/>
      <c r="AM115" s="1"/>
      <c r="AT115" s="2"/>
      <c r="BH115">
        <v>2</v>
      </c>
      <c r="BI115">
        <v>5</v>
      </c>
      <c r="BJ115">
        <v>1</v>
      </c>
      <c r="BK115">
        <v>0</v>
      </c>
      <c r="CB115">
        <f t="shared" si="8"/>
        <v>8</v>
      </c>
      <c r="CC115">
        <f t="shared" si="9"/>
        <v>0</v>
      </c>
      <c r="CD115" s="5">
        <f t="shared" si="10"/>
        <v>1</v>
      </c>
      <c r="DQ115" s="3"/>
      <c r="DT115" s="3"/>
      <c r="ED115" s="2"/>
      <c r="EE115" s="2"/>
      <c r="EF115" s="2"/>
      <c r="EG115" s="2"/>
      <c r="EH115" s="2"/>
      <c r="EI115" s="2"/>
      <c r="EJ115" s="2"/>
      <c r="EK115" s="2"/>
      <c r="EL115" s="2"/>
    </row>
    <row r="116" spans="20:142" ht="15.95" customHeight="1" x14ac:dyDescent="0.25">
      <c r="T116" s="1"/>
      <c r="U116" s="1"/>
      <c r="X116" s="4"/>
      <c r="Z116" s="2"/>
      <c r="AB116" s="2"/>
      <c r="AC116" s="2"/>
      <c r="AD116" s="2"/>
      <c r="AE116" s="2"/>
      <c r="AG116" s="2"/>
      <c r="AH116" s="2"/>
      <c r="AJ116" s="2"/>
      <c r="AK116" s="2"/>
      <c r="AM116" s="1"/>
      <c r="AT116" s="2"/>
      <c r="BH116">
        <v>5</v>
      </c>
      <c r="BI116">
        <v>2</v>
      </c>
      <c r="BJ116">
        <v>1</v>
      </c>
      <c r="BK116">
        <v>0</v>
      </c>
      <c r="CB116">
        <f t="shared" si="8"/>
        <v>8</v>
      </c>
      <c r="CC116">
        <f t="shared" si="9"/>
        <v>0</v>
      </c>
      <c r="CD116" s="5">
        <f t="shared" si="10"/>
        <v>1</v>
      </c>
      <c r="DQ116" s="3"/>
      <c r="DT116" s="3"/>
      <c r="ED116" s="2"/>
      <c r="EE116" s="2"/>
      <c r="EF116" s="2"/>
      <c r="EG116" s="2"/>
      <c r="EH116" s="2"/>
      <c r="EI116" s="2"/>
      <c r="EJ116" s="2"/>
      <c r="EK116" s="2"/>
      <c r="EL116" s="2"/>
    </row>
    <row r="117" spans="20:142" ht="15.95" customHeight="1" x14ac:dyDescent="0.25">
      <c r="T117" s="1"/>
      <c r="U117" s="1"/>
      <c r="Z117" s="2"/>
      <c r="AD117" s="2"/>
      <c r="AE117" s="2"/>
      <c r="AJ117" s="2"/>
      <c r="AK117" s="2"/>
      <c r="CB117">
        <f t="shared" si="8"/>
        <v>0</v>
      </c>
      <c r="CC117">
        <f t="shared" si="9"/>
        <v>0</v>
      </c>
      <c r="CD117" s="5" t="str">
        <f t="shared" si="10"/>
        <v>Pas de risque</v>
      </c>
      <c r="ED117" s="2"/>
      <c r="EG117" s="2"/>
      <c r="EH117" s="2"/>
      <c r="EK117" s="2"/>
      <c r="EL117" s="2"/>
    </row>
    <row r="118" spans="20:142" ht="15.95" customHeight="1" x14ac:dyDescent="0.25">
      <c r="T118" s="1"/>
      <c r="U118" s="1"/>
      <c r="Z118" s="2"/>
      <c r="AD118" s="2"/>
      <c r="AE118" s="2"/>
      <c r="AJ118" s="2"/>
      <c r="AK118" s="2"/>
      <c r="CB118">
        <f t="shared" si="8"/>
        <v>0</v>
      </c>
      <c r="CC118">
        <f t="shared" si="9"/>
        <v>0</v>
      </c>
      <c r="CD118" s="5" t="str">
        <f t="shared" si="10"/>
        <v>Pas de risque</v>
      </c>
      <c r="ED118" s="2"/>
      <c r="EG118" s="2"/>
      <c r="EH118" s="2"/>
      <c r="EK118" s="2"/>
      <c r="EL118" s="2"/>
    </row>
    <row r="119" spans="20:142" ht="15.95" customHeight="1" x14ac:dyDescent="0.25">
      <c r="T119" s="1"/>
      <c r="U119" s="1"/>
      <c r="AE119" s="2"/>
      <c r="CB119">
        <f t="shared" si="8"/>
        <v>0</v>
      </c>
      <c r="CC119">
        <f t="shared" si="9"/>
        <v>0</v>
      </c>
      <c r="CD119" s="5" t="str">
        <f t="shared" si="10"/>
        <v>Pas de risque</v>
      </c>
      <c r="EH119" s="2"/>
    </row>
    <row r="120" spans="20:142" ht="15.95" customHeight="1" x14ac:dyDescent="0.25">
      <c r="T120" s="1"/>
      <c r="U120" s="1"/>
      <c r="Z120" s="2"/>
      <c r="AE120" s="2"/>
      <c r="CB120">
        <f t="shared" si="8"/>
        <v>0</v>
      </c>
      <c r="CC120">
        <f t="shared" si="9"/>
        <v>0</v>
      </c>
      <c r="CD120" s="5" t="str">
        <f t="shared" si="10"/>
        <v>Pas de risque</v>
      </c>
      <c r="ED120" s="2"/>
      <c r="EH120" s="2"/>
    </row>
    <row r="121" spans="20:142" ht="15.95" customHeight="1" x14ac:dyDescent="0.25">
      <c r="T121" s="1"/>
      <c r="U121" s="1"/>
      <c r="X121" s="4"/>
      <c r="AC121" s="2"/>
      <c r="AE121" s="2"/>
      <c r="AK121" s="2"/>
      <c r="AM121" s="1"/>
      <c r="AN121" s="1"/>
      <c r="AO121" s="1"/>
      <c r="AP121" s="1"/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X121">
        <v>0</v>
      </c>
      <c r="BY121">
        <v>0</v>
      </c>
      <c r="BZ121">
        <v>0</v>
      </c>
      <c r="CA121">
        <v>0</v>
      </c>
      <c r="CB121">
        <f t="shared" si="8"/>
        <v>0</v>
      </c>
      <c r="CC121">
        <f t="shared" si="9"/>
        <v>0</v>
      </c>
      <c r="CD121" s="5" t="str">
        <f t="shared" si="10"/>
        <v>Pas de risque</v>
      </c>
      <c r="EF121" s="2"/>
      <c r="EH121" s="2"/>
      <c r="EL121" s="2"/>
    </row>
    <row r="122" spans="20:142" ht="15.95" customHeight="1" x14ac:dyDescent="0.25">
      <c r="T122" s="1"/>
      <c r="X122" s="4"/>
      <c r="AM122" s="1"/>
      <c r="AN122" s="1"/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CB122">
        <f t="shared" si="8"/>
        <v>0</v>
      </c>
      <c r="CC122">
        <f t="shared" si="9"/>
        <v>0</v>
      </c>
      <c r="CD122" s="5" t="str">
        <f t="shared" si="10"/>
        <v>Pas de risque</v>
      </c>
    </row>
    <row r="123" spans="20:142" ht="15.95" customHeight="1" x14ac:dyDescent="0.25">
      <c r="T123" s="1"/>
      <c r="X123" s="4"/>
      <c r="AM123" s="1"/>
      <c r="AN123" s="1"/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CB123">
        <f t="shared" si="8"/>
        <v>0</v>
      </c>
      <c r="CC123">
        <f t="shared" si="9"/>
        <v>0</v>
      </c>
      <c r="CD123" s="5" t="str">
        <f t="shared" si="10"/>
        <v>Pas de risque</v>
      </c>
    </row>
    <row r="124" spans="20:142" ht="15.95" customHeight="1" x14ac:dyDescent="0.25">
      <c r="T124" s="1"/>
      <c r="X124" s="4"/>
      <c r="AM124" s="1"/>
      <c r="AN124" s="1"/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CB124">
        <f t="shared" si="8"/>
        <v>0</v>
      </c>
      <c r="CC124">
        <f t="shared" si="9"/>
        <v>0</v>
      </c>
      <c r="CD124" s="5" t="str">
        <f t="shared" si="10"/>
        <v>Pas de risque</v>
      </c>
    </row>
    <row r="125" spans="20:142" ht="15.95" customHeight="1" x14ac:dyDescent="0.25">
      <c r="T125" s="1"/>
      <c r="X125" s="4"/>
      <c r="AM125" s="1"/>
      <c r="AN125" s="1"/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CB125">
        <f t="shared" si="8"/>
        <v>0</v>
      </c>
      <c r="CC125">
        <f t="shared" si="9"/>
        <v>0</v>
      </c>
      <c r="CD125" s="5" t="str">
        <f t="shared" si="10"/>
        <v>Pas de risque</v>
      </c>
    </row>
    <row r="126" spans="20:142" ht="15.95" customHeight="1" x14ac:dyDescent="0.25">
      <c r="T126" s="1"/>
      <c r="X126" s="4"/>
      <c r="AM126" s="1"/>
      <c r="AN126" s="1"/>
      <c r="AO126" s="1"/>
      <c r="AP126" s="1"/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T126">
        <v>0</v>
      </c>
      <c r="BU126">
        <v>0</v>
      </c>
      <c r="BV126">
        <v>0</v>
      </c>
      <c r="BW126">
        <v>0</v>
      </c>
      <c r="CB126">
        <f t="shared" si="8"/>
        <v>0</v>
      </c>
      <c r="CC126">
        <f t="shared" si="9"/>
        <v>0</v>
      </c>
      <c r="CD126" s="5" t="str">
        <f t="shared" si="10"/>
        <v>Pas de risque</v>
      </c>
    </row>
    <row r="127" spans="20:142" ht="15.95" customHeight="1" x14ac:dyDescent="0.25">
      <c r="T127" s="1"/>
      <c r="X127" s="4"/>
      <c r="AM127" s="1"/>
      <c r="AN127" s="1"/>
      <c r="AO127" s="1"/>
      <c r="AP127" s="1"/>
      <c r="AQ127" s="6">
        <v>36495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T127">
        <v>0</v>
      </c>
      <c r="BU127">
        <v>0</v>
      </c>
      <c r="BV127">
        <v>0</v>
      </c>
      <c r="BW127">
        <v>0</v>
      </c>
      <c r="CB127">
        <f t="shared" si="8"/>
        <v>0</v>
      </c>
      <c r="CC127">
        <f t="shared" si="9"/>
        <v>0</v>
      </c>
      <c r="CD127" s="5" t="str">
        <f t="shared" ref="CD127:CD128" si="12">IFERROR(IF(AND(CC127=0,CB127&gt;0),1,IF(AND(CC127=0,CB127=0),"Pas de risque",CC127/CB127)),"100%")</f>
        <v>Pas de risque</v>
      </c>
    </row>
    <row r="128" spans="20:142" ht="15.95" customHeight="1" x14ac:dyDescent="0.25">
      <c r="T128" s="1"/>
      <c r="X128" s="4"/>
      <c r="AM128" s="1"/>
      <c r="AN128" s="1"/>
      <c r="AO128" s="1"/>
      <c r="AP128" s="1"/>
      <c r="AQ128" s="6">
        <v>36496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T128">
        <v>0</v>
      </c>
      <c r="BU128">
        <v>0</v>
      </c>
      <c r="BV128">
        <v>0</v>
      </c>
      <c r="BW128">
        <v>0</v>
      </c>
      <c r="CB128">
        <f t="shared" si="8"/>
        <v>0</v>
      </c>
      <c r="CC128">
        <f t="shared" si="9"/>
        <v>0</v>
      </c>
      <c r="CD128" s="5" t="str">
        <f t="shared" si="12"/>
        <v>Pas de risque</v>
      </c>
    </row>
    <row r="129" spans="20:138" ht="15.95" customHeight="1" x14ac:dyDescent="0.25">
      <c r="T129" s="1"/>
      <c r="X129" s="4"/>
      <c r="AM129" s="1"/>
      <c r="AN129" s="1"/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CB129">
        <f t="shared" si="8"/>
        <v>0</v>
      </c>
      <c r="CC129">
        <f t="shared" si="9"/>
        <v>0</v>
      </c>
      <c r="CD129" s="5" t="str">
        <f t="shared" si="10"/>
        <v>Pas de risque</v>
      </c>
    </row>
    <row r="130" spans="20:138" ht="15.95" customHeight="1" x14ac:dyDescent="0.25">
      <c r="T130" s="1"/>
      <c r="X130" s="4"/>
      <c r="AM130" s="1"/>
      <c r="AN130" s="1"/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CB130">
        <f t="shared" ref="CB130:CB193" si="13">MAX(SUM(BH130:BK130),SUM(BL130:BO130),SUM(BP130:BS130),SUM(BT130:BW130))</f>
        <v>0</v>
      </c>
      <c r="CC130">
        <f t="shared" ref="CC130:CC193" si="14">SUM(BX130:CA130)</f>
        <v>0</v>
      </c>
      <c r="CD130" s="5" t="str">
        <f t="shared" ref="CD130:CD193" si="15">IF(AND(CC130=0,CB130&gt;0),1,IF(AND(CC130=0,CB130=0),"Pas de risque",CC130/CB130))</f>
        <v>Pas de risque</v>
      </c>
    </row>
    <row r="131" spans="20:138" ht="15.95" customHeight="1" x14ac:dyDescent="0.25">
      <c r="T131" s="1"/>
      <c r="U131" s="1"/>
      <c r="X131" s="4"/>
      <c r="AM131" s="1"/>
      <c r="AN131" s="1"/>
      <c r="AO131" s="1"/>
      <c r="AP131" s="1"/>
      <c r="AQ131" s="6">
        <v>36532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T131">
        <v>0</v>
      </c>
      <c r="BU131">
        <v>0</v>
      </c>
      <c r="BV131">
        <v>0</v>
      </c>
      <c r="BW131">
        <v>0</v>
      </c>
      <c r="CB131">
        <f t="shared" si="13"/>
        <v>0</v>
      </c>
      <c r="CC131">
        <f t="shared" si="14"/>
        <v>0</v>
      </c>
      <c r="CD131" s="5" t="str">
        <f>IFERROR(IF(AND(CC131=0,CB131&gt;0),1,IF(AND(CC131=0,CB131=0),"Pas de risque",CC131/CB131)),"100%")</f>
        <v>Pas de risque</v>
      </c>
    </row>
    <row r="132" spans="20:138" ht="15.95" customHeight="1" x14ac:dyDescent="0.25">
      <c r="T132" s="1"/>
      <c r="X132" s="4"/>
      <c r="AM132" s="1"/>
      <c r="AN132" s="1"/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CB132">
        <f t="shared" si="13"/>
        <v>0</v>
      </c>
      <c r="CC132">
        <f t="shared" si="14"/>
        <v>0</v>
      </c>
      <c r="CD132" s="5" t="str">
        <f t="shared" si="15"/>
        <v>Pas de risque</v>
      </c>
    </row>
    <row r="133" spans="20:138" ht="15.95" customHeight="1" x14ac:dyDescent="0.25">
      <c r="T133" s="1"/>
      <c r="X133" s="4"/>
      <c r="AM133" s="1"/>
      <c r="AN133" s="1"/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CB133">
        <f t="shared" si="13"/>
        <v>0</v>
      </c>
      <c r="CC133">
        <f t="shared" si="14"/>
        <v>0</v>
      </c>
      <c r="CD133" s="5" t="str">
        <f t="shared" si="15"/>
        <v>Pas de risque</v>
      </c>
    </row>
    <row r="134" spans="20:138" ht="15.95" customHeight="1" x14ac:dyDescent="0.25">
      <c r="T134" s="1"/>
      <c r="X134" s="4"/>
      <c r="AM134" s="1"/>
      <c r="AN134" s="1"/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CB134">
        <f t="shared" si="13"/>
        <v>0</v>
      </c>
      <c r="CC134">
        <f t="shared" si="14"/>
        <v>0</v>
      </c>
      <c r="CD134" s="5" t="str">
        <f t="shared" si="15"/>
        <v>Pas de risque</v>
      </c>
    </row>
    <row r="135" spans="20:138" ht="15.95" customHeight="1" x14ac:dyDescent="0.25">
      <c r="T135" s="1"/>
      <c r="X135" s="4"/>
      <c r="AM135" s="1"/>
      <c r="AN135" s="1"/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CB135">
        <f t="shared" si="13"/>
        <v>0</v>
      </c>
      <c r="CC135">
        <f t="shared" si="14"/>
        <v>0</v>
      </c>
      <c r="CD135" s="5" t="str">
        <f t="shared" si="15"/>
        <v>Pas de risque</v>
      </c>
    </row>
    <row r="136" spans="20:138" ht="15.95" customHeight="1" x14ac:dyDescent="0.25">
      <c r="T136" s="1"/>
      <c r="X136" s="4"/>
      <c r="Z136" s="2"/>
      <c r="AC136" s="2"/>
      <c r="AE136" s="2"/>
      <c r="AK136" s="2"/>
      <c r="AM136" s="1"/>
      <c r="AN136" s="1"/>
      <c r="AO136" s="1"/>
      <c r="AP136" s="1"/>
      <c r="AQ136" s="6">
        <v>36559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T136">
        <v>0</v>
      </c>
      <c r="BU136">
        <v>0</v>
      </c>
      <c r="BV136">
        <v>0</v>
      </c>
      <c r="BW136">
        <v>0</v>
      </c>
      <c r="CB136">
        <f t="shared" si="13"/>
        <v>0</v>
      </c>
      <c r="CC136">
        <f t="shared" si="14"/>
        <v>0</v>
      </c>
      <c r="CD136" s="5" t="str">
        <f>IFERROR(IF(AND(CC136=0,CB136&gt;0),1,IF(AND(CC136=0,CB136=0),"Pas de risque",CC136/CB136)),"100%")</f>
        <v>Pas de risque</v>
      </c>
      <c r="ED136" s="2"/>
      <c r="EF136" s="2"/>
      <c r="EH136" s="2"/>
    </row>
    <row r="137" spans="20:138" ht="15.95" customHeight="1" x14ac:dyDescent="0.25">
      <c r="T137" s="1"/>
      <c r="X137" s="4"/>
      <c r="AM137" s="1"/>
      <c r="AN137" s="1"/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CB137">
        <f t="shared" si="13"/>
        <v>0</v>
      </c>
      <c r="CC137">
        <f t="shared" si="14"/>
        <v>0</v>
      </c>
      <c r="CD137" s="5" t="str">
        <f t="shared" si="15"/>
        <v>Pas de risque</v>
      </c>
    </row>
    <row r="138" spans="20:138" ht="15.95" customHeight="1" x14ac:dyDescent="0.25">
      <c r="T138" s="1"/>
      <c r="X138" s="4"/>
      <c r="AM138" s="1"/>
      <c r="AN138" s="1"/>
      <c r="AO138" s="1"/>
      <c r="AP138" s="1"/>
      <c r="AQ138" s="6">
        <v>36559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T138">
        <v>0</v>
      </c>
      <c r="BU138">
        <v>0</v>
      </c>
      <c r="BV138">
        <v>0</v>
      </c>
      <c r="BW138">
        <v>0</v>
      </c>
      <c r="CB138">
        <f t="shared" si="13"/>
        <v>0</v>
      </c>
      <c r="CC138">
        <f t="shared" si="14"/>
        <v>0</v>
      </c>
      <c r="CD138" s="5" t="str">
        <f t="shared" ref="CD138:CD139" si="16">IFERROR(IF(AND(CC138=0,CB138&gt;0),1,IF(AND(CC138=0,CB138=0),"Pas de risque",CC138/CB138)),"100%")</f>
        <v>Pas de risque</v>
      </c>
    </row>
    <row r="139" spans="20:138" ht="15.95" customHeight="1" x14ac:dyDescent="0.25">
      <c r="T139" s="1"/>
      <c r="X139" s="4"/>
      <c r="AM139" s="1"/>
      <c r="AN139" s="1"/>
      <c r="AO139" s="1"/>
      <c r="AP139" s="1"/>
      <c r="AQ139" s="6">
        <v>36559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T139">
        <v>0</v>
      </c>
      <c r="BU139">
        <v>0</v>
      </c>
      <c r="BV139">
        <v>0</v>
      </c>
      <c r="BW139">
        <v>0</v>
      </c>
      <c r="CB139">
        <f t="shared" si="13"/>
        <v>0</v>
      </c>
      <c r="CC139">
        <f t="shared" si="14"/>
        <v>0</v>
      </c>
      <c r="CD139" s="5" t="str">
        <f t="shared" si="16"/>
        <v>Pas de risque</v>
      </c>
    </row>
    <row r="140" spans="20:138" ht="15.95" customHeight="1" x14ac:dyDescent="0.25">
      <c r="T140" s="1"/>
      <c r="X140" s="4"/>
      <c r="Z140" s="2"/>
      <c r="AM140" s="1"/>
      <c r="AN140" s="1"/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CB140">
        <f t="shared" si="13"/>
        <v>0</v>
      </c>
      <c r="CC140">
        <f t="shared" si="14"/>
        <v>0</v>
      </c>
      <c r="CD140" s="5" t="str">
        <f t="shared" si="15"/>
        <v>Pas de risque</v>
      </c>
      <c r="ED140" s="2"/>
    </row>
    <row r="141" spans="20:138" ht="15.95" customHeight="1" x14ac:dyDescent="0.25">
      <c r="T141" s="1"/>
      <c r="X141" s="4"/>
      <c r="Z141" s="2"/>
      <c r="AM141" s="1"/>
      <c r="AN141" s="1"/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CB141">
        <f t="shared" si="13"/>
        <v>0</v>
      </c>
      <c r="CC141">
        <f t="shared" si="14"/>
        <v>0</v>
      </c>
      <c r="CD141" s="5" t="str">
        <f t="shared" si="15"/>
        <v>Pas de risque</v>
      </c>
      <c r="ED141" s="2"/>
    </row>
    <row r="142" spans="20:138" ht="15.95" customHeight="1" x14ac:dyDescent="0.25">
      <c r="T142" s="1"/>
      <c r="X142" s="4"/>
      <c r="AM142" s="1"/>
      <c r="AN142" s="1"/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CB142">
        <f t="shared" si="13"/>
        <v>0</v>
      </c>
      <c r="CC142">
        <f t="shared" si="14"/>
        <v>0</v>
      </c>
      <c r="CD142" s="5" t="str">
        <f t="shared" si="15"/>
        <v>Pas de risque</v>
      </c>
    </row>
    <row r="143" spans="20:138" ht="15.95" customHeight="1" x14ac:dyDescent="0.25">
      <c r="T143" s="1"/>
      <c r="X143" s="4"/>
      <c r="AM143" s="1"/>
      <c r="AN143" s="1"/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CB143">
        <f t="shared" si="13"/>
        <v>0</v>
      </c>
      <c r="CC143">
        <f t="shared" si="14"/>
        <v>0</v>
      </c>
      <c r="CD143" s="5" t="str">
        <f t="shared" si="15"/>
        <v>Pas de risque</v>
      </c>
    </row>
    <row r="144" spans="20:138" ht="15.95" customHeight="1" x14ac:dyDescent="0.25">
      <c r="T144" s="1"/>
      <c r="X144" s="4"/>
      <c r="AM144" s="1"/>
      <c r="AN144" s="1"/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CB144">
        <f t="shared" si="13"/>
        <v>0</v>
      </c>
      <c r="CC144">
        <f t="shared" si="14"/>
        <v>0</v>
      </c>
      <c r="CD144" s="5" t="str">
        <f t="shared" si="15"/>
        <v>Pas de risque</v>
      </c>
    </row>
    <row r="145" spans="20:138" ht="15.95" customHeight="1" x14ac:dyDescent="0.25">
      <c r="T145" s="1"/>
      <c r="X145" s="4"/>
      <c r="AM145" s="1"/>
      <c r="AN145" s="1"/>
      <c r="AO145" s="1"/>
      <c r="AP145" s="1"/>
      <c r="AQ145" s="6">
        <v>36595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T145">
        <v>0</v>
      </c>
      <c r="BU145">
        <v>0</v>
      </c>
      <c r="BV145">
        <v>0</v>
      </c>
      <c r="BW145">
        <v>0</v>
      </c>
      <c r="CB145">
        <f t="shared" si="13"/>
        <v>0</v>
      </c>
      <c r="CC145">
        <f t="shared" si="14"/>
        <v>0</v>
      </c>
      <c r="CD145" s="5" t="str">
        <f t="shared" ref="CD145:CD151" si="17">IFERROR(IF(AND(CC145=0,CB145&gt;0),1,IF(AND(CC145=0,CB145=0),"Pas de risque",CC145/CB145)),"100%")</f>
        <v>Pas de risque</v>
      </c>
    </row>
    <row r="146" spans="20:138" ht="15.95" customHeight="1" x14ac:dyDescent="0.25">
      <c r="T146" s="1"/>
      <c r="X146" s="4"/>
      <c r="AM146" s="1"/>
      <c r="AN146" s="1"/>
      <c r="AO146" s="1"/>
      <c r="AP146" s="1"/>
      <c r="AQ146" s="6">
        <v>36595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T146">
        <v>0</v>
      </c>
      <c r="BU146">
        <v>0</v>
      </c>
      <c r="BV146">
        <v>0</v>
      </c>
      <c r="BW146">
        <v>0</v>
      </c>
      <c r="CB146">
        <f t="shared" si="13"/>
        <v>0</v>
      </c>
      <c r="CC146">
        <f t="shared" si="14"/>
        <v>0</v>
      </c>
      <c r="CD146" s="5" t="str">
        <f t="shared" si="17"/>
        <v>Pas de risque</v>
      </c>
    </row>
    <row r="147" spans="20:138" ht="15.95" customHeight="1" x14ac:dyDescent="0.25">
      <c r="T147" s="1"/>
      <c r="X147" s="4"/>
      <c r="AM147" s="1"/>
      <c r="AN147" s="1"/>
      <c r="AO147" s="1"/>
      <c r="AP147" s="1"/>
      <c r="AQ147" s="6">
        <v>36608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T147">
        <v>0</v>
      </c>
      <c r="BU147">
        <v>0</v>
      </c>
      <c r="BV147">
        <v>0</v>
      </c>
      <c r="BW147">
        <v>0</v>
      </c>
      <c r="CB147">
        <f t="shared" si="13"/>
        <v>0</v>
      </c>
      <c r="CC147">
        <f t="shared" si="14"/>
        <v>0</v>
      </c>
      <c r="CD147" s="5" t="str">
        <f t="shared" si="17"/>
        <v>Pas de risque</v>
      </c>
    </row>
    <row r="148" spans="20:138" ht="15.95" customHeight="1" x14ac:dyDescent="0.25">
      <c r="T148" s="1"/>
      <c r="X148" s="4"/>
      <c r="AM148" s="1"/>
      <c r="AN148" s="1"/>
      <c r="AO148" s="1"/>
      <c r="AP148" s="1"/>
      <c r="AQ148" s="6">
        <v>36608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T148">
        <v>0</v>
      </c>
      <c r="BU148">
        <v>0</v>
      </c>
      <c r="BV148">
        <v>0</v>
      </c>
      <c r="BW148">
        <v>0</v>
      </c>
      <c r="CB148">
        <f t="shared" si="13"/>
        <v>0</v>
      </c>
      <c r="CC148">
        <f t="shared" si="14"/>
        <v>0</v>
      </c>
      <c r="CD148" s="5" t="str">
        <f t="shared" si="17"/>
        <v>Pas de risque</v>
      </c>
    </row>
    <row r="149" spans="20:138" ht="15.95" customHeight="1" x14ac:dyDescent="0.25">
      <c r="T149" s="1"/>
      <c r="X149" s="4"/>
      <c r="AM149" s="1"/>
      <c r="AN149" s="1"/>
      <c r="AO149" s="1"/>
      <c r="AP149" s="1"/>
      <c r="AQ149" s="6">
        <v>36622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T149">
        <v>0</v>
      </c>
      <c r="BU149">
        <v>0</v>
      </c>
      <c r="BV149">
        <v>0</v>
      </c>
      <c r="BW149">
        <v>0</v>
      </c>
      <c r="CB149">
        <f t="shared" si="13"/>
        <v>0</v>
      </c>
      <c r="CC149">
        <f t="shared" si="14"/>
        <v>0</v>
      </c>
      <c r="CD149" s="5" t="str">
        <f t="shared" si="17"/>
        <v>Pas de risque</v>
      </c>
    </row>
    <row r="150" spans="20:138" ht="15.95" customHeight="1" x14ac:dyDescent="0.25">
      <c r="T150" s="1"/>
      <c r="X150" s="4"/>
      <c r="AM150" s="1"/>
      <c r="AN150" s="1"/>
      <c r="AO150" s="1"/>
      <c r="AP150" s="1"/>
      <c r="AQ150" s="6">
        <v>36622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T150">
        <v>0</v>
      </c>
      <c r="BU150">
        <v>0</v>
      </c>
      <c r="BV150">
        <v>0</v>
      </c>
      <c r="BW150">
        <v>0</v>
      </c>
      <c r="CB150">
        <f t="shared" si="13"/>
        <v>0</v>
      </c>
      <c r="CC150">
        <f t="shared" si="14"/>
        <v>0</v>
      </c>
      <c r="CD150" s="5" t="str">
        <f t="shared" si="17"/>
        <v>Pas de risque</v>
      </c>
    </row>
    <row r="151" spans="20:138" ht="15.95" customHeight="1" x14ac:dyDescent="0.25">
      <c r="T151" s="1"/>
      <c r="X151" s="4"/>
      <c r="AM151" s="1"/>
      <c r="AN151" s="1"/>
      <c r="AO151" s="1"/>
      <c r="AP151" s="1"/>
      <c r="AQ151" s="6">
        <v>36629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T151">
        <v>0</v>
      </c>
      <c r="BU151">
        <v>0</v>
      </c>
      <c r="BV151">
        <v>0</v>
      </c>
      <c r="BW151">
        <v>0</v>
      </c>
      <c r="CB151">
        <f t="shared" si="13"/>
        <v>0</v>
      </c>
      <c r="CC151">
        <f t="shared" si="14"/>
        <v>0</v>
      </c>
      <c r="CD151" s="5" t="str">
        <f t="shared" si="17"/>
        <v>Pas de risque</v>
      </c>
    </row>
    <row r="152" spans="20:138" ht="15.95" customHeight="1" x14ac:dyDescent="0.25">
      <c r="T152" s="1"/>
      <c r="X152" s="4"/>
      <c r="AM152" s="1"/>
      <c r="AN152" s="1"/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CB152">
        <f t="shared" si="13"/>
        <v>0</v>
      </c>
      <c r="CC152">
        <f t="shared" si="14"/>
        <v>0</v>
      </c>
      <c r="CD152" s="5" t="str">
        <f t="shared" si="15"/>
        <v>Pas de risque</v>
      </c>
    </row>
    <row r="153" spans="20:138" ht="15.95" customHeight="1" x14ac:dyDescent="0.25">
      <c r="T153" s="1"/>
      <c r="X153" s="4"/>
      <c r="AM153" s="1"/>
      <c r="AN153" s="1"/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CB153">
        <f t="shared" si="13"/>
        <v>0</v>
      </c>
      <c r="CC153">
        <f t="shared" si="14"/>
        <v>0</v>
      </c>
      <c r="CD153" s="5" t="str">
        <f t="shared" si="15"/>
        <v>Pas de risque</v>
      </c>
    </row>
    <row r="154" spans="20:138" ht="15.95" customHeight="1" x14ac:dyDescent="0.25">
      <c r="T154" s="1"/>
      <c r="U154" s="1"/>
      <c r="X154" s="4"/>
      <c r="Z154" s="2"/>
      <c r="AC154" s="2"/>
      <c r="AE154" s="2"/>
      <c r="AM154" s="1"/>
      <c r="AN154" s="1"/>
      <c r="AO154" s="1"/>
      <c r="AP154" s="1"/>
      <c r="AQ154" s="6">
        <v>36634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T154">
        <v>0</v>
      </c>
      <c r="BU154">
        <v>0</v>
      </c>
      <c r="BV154">
        <v>0</v>
      </c>
      <c r="BW154">
        <v>0</v>
      </c>
      <c r="CB154">
        <f t="shared" si="13"/>
        <v>0</v>
      </c>
      <c r="CC154">
        <f t="shared" si="14"/>
        <v>0</v>
      </c>
      <c r="CD154" s="5" t="str">
        <f>IFERROR(IF(AND(CC154=0,CB154&gt;0),1,IF(AND(CC154=0,CB154=0),"Pas de risque",CC154/CB154)),"100%")</f>
        <v>Pas de risque</v>
      </c>
      <c r="ED154" s="2"/>
      <c r="EF154" s="2"/>
      <c r="EH154" s="2"/>
    </row>
    <row r="155" spans="20:138" ht="15.95" customHeight="1" x14ac:dyDescent="0.25">
      <c r="T155" s="1"/>
      <c r="X155" s="4"/>
      <c r="AM155" s="1"/>
      <c r="AN155" s="1"/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CB155">
        <f t="shared" si="13"/>
        <v>0</v>
      </c>
      <c r="CC155">
        <f t="shared" si="14"/>
        <v>0</v>
      </c>
      <c r="CD155" s="5" t="str">
        <f t="shared" si="15"/>
        <v>Pas de risque</v>
      </c>
    </row>
    <row r="156" spans="20:138" ht="15.95" customHeight="1" x14ac:dyDescent="0.25">
      <c r="T156" s="1"/>
      <c r="X156" s="4"/>
      <c r="AM156" s="1"/>
      <c r="AN156" s="1"/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CB156">
        <f t="shared" si="13"/>
        <v>0</v>
      </c>
      <c r="CC156">
        <f t="shared" si="14"/>
        <v>0</v>
      </c>
      <c r="CD156" s="5" t="str">
        <f t="shared" si="15"/>
        <v>Pas de risque</v>
      </c>
    </row>
    <row r="157" spans="20:138" ht="15.95" customHeight="1" x14ac:dyDescent="0.25">
      <c r="T157" s="1"/>
      <c r="X157" s="4"/>
      <c r="AM157" s="1"/>
      <c r="AN157" s="1"/>
      <c r="AO157" s="1"/>
      <c r="AP157" s="1"/>
      <c r="AQ157" s="6">
        <v>36636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T157">
        <v>0</v>
      </c>
      <c r="BU157">
        <v>0</v>
      </c>
      <c r="BV157">
        <v>0</v>
      </c>
      <c r="BW157">
        <v>0</v>
      </c>
      <c r="CB157">
        <f t="shared" si="13"/>
        <v>0</v>
      </c>
      <c r="CC157">
        <f t="shared" si="14"/>
        <v>0</v>
      </c>
      <c r="CD157" s="5" t="str">
        <f t="shared" ref="CD157:CD158" si="18">IFERROR(IF(AND(CC157=0,CB157&gt;0),1,IF(AND(CC157=0,CB157=0),"Pas de risque",CC157/CB157)),"100%")</f>
        <v>Pas de risque</v>
      </c>
    </row>
    <row r="158" spans="20:138" ht="15.95" customHeight="1" x14ac:dyDescent="0.25">
      <c r="T158" s="1"/>
      <c r="X158" s="4"/>
      <c r="AM158" s="1"/>
      <c r="AN158" s="1"/>
      <c r="AO158" s="1"/>
      <c r="AP158" s="1"/>
      <c r="AQ158" s="6">
        <v>36650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T158">
        <v>0</v>
      </c>
      <c r="BU158">
        <v>0</v>
      </c>
      <c r="BV158">
        <v>0</v>
      </c>
      <c r="BW158">
        <v>0</v>
      </c>
      <c r="CB158">
        <f t="shared" si="13"/>
        <v>0</v>
      </c>
      <c r="CC158">
        <f t="shared" si="14"/>
        <v>0</v>
      </c>
      <c r="CD158" s="5" t="str">
        <f t="shared" si="18"/>
        <v>Pas de risque</v>
      </c>
    </row>
    <row r="159" spans="20:138" ht="15.95" customHeight="1" x14ac:dyDescent="0.25">
      <c r="T159" s="1"/>
      <c r="X159" s="4"/>
      <c r="AM159" s="1"/>
      <c r="AN159" s="1"/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CB159">
        <f t="shared" si="13"/>
        <v>0</v>
      </c>
      <c r="CC159">
        <f t="shared" si="14"/>
        <v>0</v>
      </c>
      <c r="CD159" s="5" t="str">
        <f t="shared" si="15"/>
        <v>Pas de risque</v>
      </c>
    </row>
    <row r="160" spans="20:138" ht="15.95" customHeight="1" x14ac:dyDescent="0.25">
      <c r="T160" s="1"/>
      <c r="X160" s="4"/>
      <c r="AM160" s="1"/>
      <c r="AN160" s="1"/>
      <c r="AO160" s="1"/>
      <c r="AP160" s="1"/>
      <c r="AQ160" s="6">
        <v>36657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T160">
        <v>0</v>
      </c>
      <c r="BU160">
        <v>0</v>
      </c>
      <c r="BV160">
        <v>0</v>
      </c>
      <c r="BW160">
        <v>0</v>
      </c>
      <c r="CB160">
        <f t="shared" si="13"/>
        <v>0</v>
      </c>
      <c r="CC160">
        <f t="shared" si="14"/>
        <v>0</v>
      </c>
      <c r="CD160" s="5" t="str">
        <f t="shared" ref="CD160:CD164" si="19">IFERROR(IF(AND(CC160=0,CB160&gt;0),1,IF(AND(CC160=0,CB160=0),"Pas de risque",CC160/CB160)),"100%")</f>
        <v>Pas de risque</v>
      </c>
    </row>
    <row r="161" spans="20:134" ht="15.95" customHeight="1" x14ac:dyDescent="0.25">
      <c r="T161" s="1"/>
      <c r="X161" s="4"/>
      <c r="AM161" s="1"/>
      <c r="AN161" s="1"/>
      <c r="AO161" s="1"/>
      <c r="AP161" s="1"/>
      <c r="AQ161" s="6">
        <v>36657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T161">
        <v>0</v>
      </c>
      <c r="BU161">
        <v>0</v>
      </c>
      <c r="BV161">
        <v>0</v>
      </c>
      <c r="BW161">
        <v>0</v>
      </c>
      <c r="CB161">
        <f t="shared" si="13"/>
        <v>0</v>
      </c>
      <c r="CC161">
        <f t="shared" si="14"/>
        <v>0</v>
      </c>
      <c r="CD161" s="5" t="str">
        <f t="shared" si="19"/>
        <v>Pas de risque</v>
      </c>
    </row>
    <row r="162" spans="20:134" ht="15.95" customHeight="1" x14ac:dyDescent="0.25">
      <c r="T162" s="1"/>
      <c r="X162" s="4"/>
      <c r="AM162" s="1"/>
      <c r="AN162" s="1"/>
      <c r="AO162" s="1"/>
      <c r="AP162" s="1"/>
      <c r="AQ162" s="6">
        <v>36656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T162">
        <v>0</v>
      </c>
      <c r="BU162">
        <v>0</v>
      </c>
      <c r="BV162">
        <v>0</v>
      </c>
      <c r="BW162">
        <v>0</v>
      </c>
      <c r="CB162">
        <f t="shared" si="13"/>
        <v>0</v>
      </c>
      <c r="CC162">
        <f t="shared" si="14"/>
        <v>0</v>
      </c>
      <c r="CD162" s="5" t="str">
        <f t="shared" si="19"/>
        <v>Pas de risque</v>
      </c>
    </row>
    <row r="163" spans="20:134" ht="15.95" customHeight="1" x14ac:dyDescent="0.25">
      <c r="T163" s="1"/>
      <c r="X163" s="4"/>
      <c r="AM163" s="1"/>
      <c r="AN163" s="1"/>
      <c r="AO163" s="1"/>
      <c r="AP163" s="1"/>
      <c r="AQ163" s="6">
        <v>36656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T163">
        <v>0</v>
      </c>
      <c r="BU163">
        <v>0</v>
      </c>
      <c r="BV163">
        <v>0</v>
      </c>
      <c r="BW163">
        <v>0</v>
      </c>
      <c r="CB163">
        <f t="shared" si="13"/>
        <v>0</v>
      </c>
      <c r="CC163">
        <f t="shared" si="14"/>
        <v>0</v>
      </c>
      <c r="CD163" s="5" t="str">
        <f t="shared" si="19"/>
        <v>Pas de risque</v>
      </c>
    </row>
    <row r="164" spans="20:134" ht="15.95" customHeight="1" x14ac:dyDescent="0.25">
      <c r="T164" s="1"/>
      <c r="X164" s="4"/>
      <c r="AM164" s="1"/>
      <c r="AN164" s="1"/>
      <c r="AO164" s="1"/>
      <c r="AP164" s="1"/>
      <c r="AQ164" s="6">
        <v>36656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T164">
        <v>0</v>
      </c>
      <c r="BU164">
        <v>0</v>
      </c>
      <c r="BV164">
        <v>0</v>
      </c>
      <c r="BW164">
        <v>0</v>
      </c>
      <c r="CB164">
        <f t="shared" si="13"/>
        <v>0</v>
      </c>
      <c r="CC164">
        <f t="shared" si="14"/>
        <v>0</v>
      </c>
      <c r="CD164" s="5" t="str">
        <f t="shared" si="19"/>
        <v>Pas de risque</v>
      </c>
    </row>
    <row r="165" spans="20:134" ht="15.95" customHeight="1" x14ac:dyDescent="0.25">
      <c r="T165" s="1"/>
      <c r="X165" s="4"/>
      <c r="AM165" s="1"/>
      <c r="AN165" s="1"/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CB165">
        <f t="shared" si="13"/>
        <v>0</v>
      </c>
      <c r="CC165">
        <f t="shared" si="14"/>
        <v>0</v>
      </c>
      <c r="CD165" s="5" t="str">
        <f t="shared" si="15"/>
        <v>Pas de risque</v>
      </c>
    </row>
    <row r="166" spans="20:134" ht="15.95" customHeight="1" x14ac:dyDescent="0.25">
      <c r="T166" s="1"/>
      <c r="X166" s="4"/>
      <c r="AM166" s="1"/>
      <c r="AN166" s="1"/>
      <c r="AO166" s="1"/>
      <c r="AP166" s="1"/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T166">
        <v>0</v>
      </c>
      <c r="BU166">
        <v>0</v>
      </c>
      <c r="BV166">
        <v>0</v>
      </c>
      <c r="BW166">
        <v>0</v>
      </c>
      <c r="CB166">
        <f t="shared" si="13"/>
        <v>0</v>
      </c>
      <c r="CC166">
        <f t="shared" si="14"/>
        <v>0</v>
      </c>
      <c r="CD166" s="5" t="str">
        <f t="shared" si="15"/>
        <v>Pas de risque</v>
      </c>
    </row>
    <row r="167" spans="20:134" ht="15.95" customHeight="1" x14ac:dyDescent="0.25">
      <c r="T167" s="1"/>
      <c r="X167" s="4"/>
      <c r="AM167" s="1"/>
      <c r="AN167" s="1"/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CB167">
        <f t="shared" si="13"/>
        <v>0</v>
      </c>
      <c r="CC167">
        <f t="shared" si="14"/>
        <v>0</v>
      </c>
      <c r="CD167" s="5" t="str">
        <f t="shared" si="15"/>
        <v>Pas de risque</v>
      </c>
    </row>
    <row r="168" spans="20:134" ht="15.95" customHeight="1" x14ac:dyDescent="0.25">
      <c r="T168" s="1"/>
      <c r="X168" s="4"/>
      <c r="AM168" s="1"/>
      <c r="AN168" s="1"/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CB168">
        <f t="shared" si="13"/>
        <v>0</v>
      </c>
      <c r="CC168">
        <f t="shared" si="14"/>
        <v>0</v>
      </c>
      <c r="CD168" s="5" t="str">
        <f t="shared" si="15"/>
        <v>Pas de risque</v>
      </c>
    </row>
    <row r="169" spans="20:134" ht="15.95" customHeight="1" x14ac:dyDescent="0.25">
      <c r="T169" s="1"/>
      <c r="X169" s="4"/>
      <c r="AM169" s="1"/>
      <c r="AN169" s="1"/>
      <c r="AO169" s="1"/>
      <c r="AP169" s="1"/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T169">
        <v>0</v>
      </c>
      <c r="BU169">
        <v>0</v>
      </c>
      <c r="BV169">
        <v>0</v>
      </c>
      <c r="BW169">
        <v>0</v>
      </c>
      <c r="CB169">
        <f t="shared" si="13"/>
        <v>0</v>
      </c>
      <c r="CC169">
        <f t="shared" si="14"/>
        <v>0</v>
      </c>
      <c r="CD169" s="5" t="str">
        <f t="shared" si="15"/>
        <v>Pas de risque</v>
      </c>
    </row>
    <row r="170" spans="20:134" ht="15.95" customHeight="1" x14ac:dyDescent="0.25">
      <c r="T170" s="1"/>
      <c r="X170" s="4"/>
      <c r="AM170" s="1"/>
      <c r="AN170" s="1"/>
      <c r="AO170" s="1"/>
      <c r="AP170" s="1"/>
      <c r="AQ170" s="6">
        <v>36671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T170">
        <v>0</v>
      </c>
      <c r="BU170">
        <v>0</v>
      </c>
      <c r="BV170">
        <v>0</v>
      </c>
      <c r="BW170">
        <v>0</v>
      </c>
      <c r="CB170">
        <f t="shared" si="13"/>
        <v>0</v>
      </c>
      <c r="CC170">
        <f t="shared" si="14"/>
        <v>0</v>
      </c>
      <c r="CD170" s="5" t="str">
        <f t="shared" ref="CD170:CD173" si="20">IFERROR(IF(AND(CC170=0,CB170&gt;0),1,IF(AND(CC170=0,CB170=0),"Pas de risque",CC170/CB170)),"100%")</f>
        <v>Pas de risque</v>
      </c>
    </row>
    <row r="171" spans="20:134" ht="15.95" customHeight="1" x14ac:dyDescent="0.25">
      <c r="T171" s="1"/>
      <c r="X171" s="4"/>
      <c r="AM171" s="1"/>
      <c r="AN171" s="1"/>
      <c r="AO171" s="1"/>
      <c r="AP171" s="1"/>
      <c r="AQ171" s="6">
        <v>36671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T171">
        <v>0</v>
      </c>
      <c r="BU171">
        <v>0</v>
      </c>
      <c r="BV171">
        <v>0</v>
      </c>
      <c r="BW171">
        <v>0</v>
      </c>
      <c r="CB171">
        <f t="shared" si="13"/>
        <v>0</v>
      </c>
      <c r="CC171">
        <f t="shared" si="14"/>
        <v>0</v>
      </c>
      <c r="CD171" s="5" t="str">
        <f t="shared" si="20"/>
        <v>Pas de risque</v>
      </c>
    </row>
    <row r="172" spans="20:134" ht="15.95" customHeight="1" x14ac:dyDescent="0.25">
      <c r="T172" s="1"/>
      <c r="X172" s="4"/>
      <c r="AM172" s="1"/>
      <c r="AN172" s="1"/>
      <c r="AO172" s="1"/>
      <c r="AP172" s="1"/>
      <c r="AQ172" s="6">
        <v>36685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T172">
        <v>0</v>
      </c>
      <c r="BU172">
        <v>0</v>
      </c>
      <c r="BV172">
        <v>0</v>
      </c>
      <c r="BW172">
        <v>0</v>
      </c>
      <c r="CB172">
        <f t="shared" si="13"/>
        <v>0</v>
      </c>
      <c r="CC172">
        <f t="shared" si="14"/>
        <v>0</v>
      </c>
      <c r="CD172" s="5" t="str">
        <f t="shared" si="20"/>
        <v>Pas de risque</v>
      </c>
    </row>
    <row r="173" spans="20:134" ht="15.95" customHeight="1" x14ac:dyDescent="0.25">
      <c r="T173" s="1"/>
      <c r="X173" s="4"/>
      <c r="AM173" s="1"/>
      <c r="AN173" s="1"/>
      <c r="AO173" s="1"/>
      <c r="AP173" s="1"/>
      <c r="AQ173" s="6">
        <v>36685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T173">
        <v>0</v>
      </c>
      <c r="BU173">
        <v>0</v>
      </c>
      <c r="BV173">
        <v>0</v>
      </c>
      <c r="BW173">
        <v>0</v>
      </c>
      <c r="CB173">
        <f t="shared" si="13"/>
        <v>0</v>
      </c>
      <c r="CC173">
        <f t="shared" si="14"/>
        <v>0</v>
      </c>
      <c r="CD173" s="5" t="str">
        <f t="shared" si="20"/>
        <v>Pas de risque</v>
      </c>
    </row>
    <row r="174" spans="20:134" ht="15.95" customHeight="1" x14ac:dyDescent="0.25">
      <c r="T174" s="1"/>
      <c r="X174" s="4"/>
      <c r="Z174" s="2"/>
      <c r="AM174" s="1"/>
      <c r="AN174" s="1"/>
      <c r="AO174" s="1"/>
      <c r="AP174" s="1"/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T174">
        <v>0</v>
      </c>
      <c r="BU174">
        <v>0</v>
      </c>
      <c r="BV174">
        <v>0</v>
      </c>
      <c r="BW174">
        <v>0</v>
      </c>
      <c r="CB174">
        <f t="shared" si="13"/>
        <v>0</v>
      </c>
      <c r="CC174">
        <f t="shared" si="14"/>
        <v>0</v>
      </c>
      <c r="CD174" s="5" t="str">
        <f t="shared" si="15"/>
        <v>Pas de risque</v>
      </c>
      <c r="ED174" s="2"/>
    </row>
    <row r="175" spans="20:134" ht="15.95" customHeight="1" x14ac:dyDescent="0.25">
      <c r="T175" s="1"/>
      <c r="X175" s="4"/>
      <c r="AM175" s="1"/>
      <c r="AN175" s="1"/>
      <c r="AO175" s="1"/>
      <c r="AP175" s="1"/>
      <c r="AQ175" s="6">
        <v>36685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T175">
        <v>0</v>
      </c>
      <c r="BU175">
        <v>0</v>
      </c>
      <c r="BV175">
        <v>0</v>
      </c>
      <c r="BW175">
        <v>0</v>
      </c>
      <c r="CB175">
        <f t="shared" si="13"/>
        <v>0</v>
      </c>
      <c r="CC175">
        <f t="shared" si="14"/>
        <v>0</v>
      </c>
      <c r="CD175" s="5" t="str">
        <f>IFERROR(IF(AND(CC175=0,CB175&gt;0),1,IF(AND(CC175=0,CB175=0),"Pas de risque",CC175/CB175)),"100%")</f>
        <v>Pas de risque</v>
      </c>
    </row>
    <row r="176" spans="20:134" ht="15.95" customHeight="1" x14ac:dyDescent="0.25">
      <c r="T176" s="1"/>
      <c r="X176" s="4"/>
      <c r="AM176" s="1"/>
      <c r="AN176" s="1"/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CB176">
        <f t="shared" si="13"/>
        <v>0</v>
      </c>
      <c r="CC176">
        <f t="shared" si="14"/>
        <v>0</v>
      </c>
      <c r="CD176" s="5" t="str">
        <f t="shared" si="15"/>
        <v>Pas de risque</v>
      </c>
    </row>
    <row r="177" spans="20:82" ht="15.95" customHeight="1" x14ac:dyDescent="0.25">
      <c r="T177" s="1"/>
      <c r="X177" s="4"/>
      <c r="AM177" s="1"/>
      <c r="AN177" s="1"/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CB177">
        <f t="shared" si="13"/>
        <v>0</v>
      </c>
      <c r="CC177">
        <f t="shared" si="14"/>
        <v>0</v>
      </c>
      <c r="CD177" s="5" t="str">
        <f t="shared" si="15"/>
        <v>Pas de risque</v>
      </c>
    </row>
    <row r="178" spans="20:82" ht="15.95" customHeight="1" x14ac:dyDescent="0.25">
      <c r="T178" s="1"/>
      <c r="X178" s="4"/>
      <c r="AM178" s="1"/>
      <c r="AN178" s="1"/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CB178">
        <f t="shared" si="13"/>
        <v>0</v>
      </c>
      <c r="CC178">
        <f t="shared" si="14"/>
        <v>0</v>
      </c>
      <c r="CD178" s="5" t="str">
        <f t="shared" si="15"/>
        <v>Pas de risque</v>
      </c>
    </row>
    <row r="179" spans="20:82" ht="15.95" customHeight="1" x14ac:dyDescent="0.25">
      <c r="T179" s="1"/>
      <c r="X179" s="4"/>
      <c r="AM179" s="1"/>
      <c r="AN179" s="1"/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CB179">
        <f t="shared" si="13"/>
        <v>0</v>
      </c>
      <c r="CC179">
        <f t="shared" si="14"/>
        <v>0</v>
      </c>
      <c r="CD179" s="5" t="str">
        <f t="shared" si="15"/>
        <v>Pas de risque</v>
      </c>
    </row>
    <row r="180" spans="20:82" ht="15.95" customHeight="1" x14ac:dyDescent="0.25">
      <c r="T180" s="1"/>
      <c r="X180" s="4"/>
      <c r="AM180" s="1"/>
      <c r="AN180" s="1"/>
      <c r="AO180" s="1"/>
      <c r="AP180" s="1"/>
      <c r="AQ180" s="6">
        <v>36692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T180">
        <v>0</v>
      </c>
      <c r="BU180">
        <v>0</v>
      </c>
      <c r="BV180">
        <v>0</v>
      </c>
      <c r="BW180">
        <v>0</v>
      </c>
      <c r="CB180">
        <f t="shared" si="13"/>
        <v>0</v>
      </c>
      <c r="CC180">
        <f t="shared" si="14"/>
        <v>0</v>
      </c>
      <c r="CD180" s="5" t="str">
        <f t="shared" ref="CD180:CD181" si="21">IFERROR(IF(AND(CC180=0,CB180&gt;0),1,IF(AND(CC180=0,CB180=0),"Pas de risque",CC180/CB180)),"100%")</f>
        <v>Pas de risque</v>
      </c>
    </row>
    <row r="181" spans="20:82" ht="15.95" customHeight="1" x14ac:dyDescent="0.25">
      <c r="T181" s="1"/>
      <c r="X181" s="4"/>
      <c r="AM181" s="1"/>
      <c r="AN181" s="1"/>
      <c r="AO181" s="1"/>
      <c r="AP181" s="1"/>
      <c r="AQ181" s="6">
        <v>36692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T181">
        <v>0</v>
      </c>
      <c r="BU181">
        <v>0</v>
      </c>
      <c r="BV181">
        <v>0</v>
      </c>
      <c r="BW181">
        <v>0</v>
      </c>
      <c r="CB181">
        <f t="shared" si="13"/>
        <v>0</v>
      </c>
      <c r="CC181">
        <f t="shared" si="14"/>
        <v>0</v>
      </c>
      <c r="CD181" s="5" t="str">
        <f t="shared" si="21"/>
        <v>Pas de risque</v>
      </c>
    </row>
    <row r="182" spans="20:82" ht="15.95" customHeight="1" x14ac:dyDescent="0.25">
      <c r="T182" s="1"/>
      <c r="X182" s="4"/>
      <c r="AM182" s="1"/>
      <c r="AN182" s="1"/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CB182">
        <f t="shared" si="13"/>
        <v>0</v>
      </c>
      <c r="CC182">
        <f t="shared" si="14"/>
        <v>0</v>
      </c>
      <c r="CD182" s="5" t="str">
        <f t="shared" si="15"/>
        <v>Pas de risque</v>
      </c>
    </row>
    <row r="183" spans="20:82" ht="15.95" customHeight="1" x14ac:dyDescent="0.25">
      <c r="T183" s="1"/>
      <c r="X183" s="4"/>
      <c r="AM183" s="1"/>
      <c r="AN183" s="1"/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CB183">
        <f t="shared" si="13"/>
        <v>0</v>
      </c>
      <c r="CC183">
        <f t="shared" si="14"/>
        <v>0</v>
      </c>
      <c r="CD183" s="5" t="str">
        <f t="shared" si="15"/>
        <v>Pas de risque</v>
      </c>
    </row>
    <row r="184" spans="20:82" ht="15.95" customHeight="1" x14ac:dyDescent="0.25">
      <c r="T184" s="1"/>
      <c r="X184" s="4"/>
      <c r="AM184" s="1"/>
      <c r="AN184" s="1"/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CB184">
        <f t="shared" si="13"/>
        <v>0</v>
      </c>
      <c r="CC184">
        <f t="shared" si="14"/>
        <v>0</v>
      </c>
      <c r="CD184" s="5" t="str">
        <f t="shared" si="15"/>
        <v>Pas de risque</v>
      </c>
    </row>
    <row r="185" spans="20:82" ht="15.95" customHeight="1" x14ac:dyDescent="0.25">
      <c r="T185" s="1"/>
      <c r="X185" s="4"/>
      <c r="AM185" s="1"/>
      <c r="AN185" s="1"/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CB185">
        <f t="shared" si="13"/>
        <v>0</v>
      </c>
      <c r="CC185">
        <f t="shared" si="14"/>
        <v>0</v>
      </c>
      <c r="CD185" s="5" t="str">
        <f t="shared" si="15"/>
        <v>Pas de risque</v>
      </c>
    </row>
    <row r="186" spans="20:82" ht="15.95" customHeight="1" x14ac:dyDescent="0.25">
      <c r="T186" s="1"/>
      <c r="X186" s="4"/>
      <c r="AM186" s="1"/>
      <c r="AN186" s="1"/>
      <c r="AO186" s="1"/>
      <c r="AP186" s="1"/>
      <c r="AQ186" s="6">
        <v>36692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T186">
        <v>0</v>
      </c>
      <c r="BU186">
        <v>0</v>
      </c>
      <c r="BV186">
        <v>0</v>
      </c>
      <c r="BW186">
        <v>0</v>
      </c>
      <c r="CB186">
        <f t="shared" si="13"/>
        <v>0</v>
      </c>
      <c r="CC186">
        <f t="shared" si="14"/>
        <v>0</v>
      </c>
      <c r="CD186" s="5" t="str">
        <f t="shared" ref="CD186:CD189" si="22">IFERROR(IF(AND(CC186=0,CB186&gt;0),1,IF(AND(CC186=0,CB186=0),"Pas de risque",CC186/CB186)),"100%")</f>
        <v>Pas de risque</v>
      </c>
    </row>
    <row r="187" spans="20:82" ht="15.95" customHeight="1" x14ac:dyDescent="0.25">
      <c r="T187" s="1"/>
      <c r="X187" s="4"/>
      <c r="AM187" s="1"/>
      <c r="AN187" s="1"/>
      <c r="AO187" s="1"/>
      <c r="AP187" s="1"/>
      <c r="AQ187" s="6">
        <v>36692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T187">
        <v>0</v>
      </c>
      <c r="BU187">
        <v>0</v>
      </c>
      <c r="BV187">
        <v>0</v>
      </c>
      <c r="BW187">
        <v>0</v>
      </c>
      <c r="CB187">
        <f t="shared" si="13"/>
        <v>0</v>
      </c>
      <c r="CC187">
        <f t="shared" si="14"/>
        <v>0</v>
      </c>
      <c r="CD187" s="5" t="str">
        <f t="shared" si="22"/>
        <v>Pas de risque</v>
      </c>
    </row>
    <row r="188" spans="20:82" ht="15.95" customHeight="1" x14ac:dyDescent="0.25">
      <c r="T188" s="1"/>
      <c r="X188" s="4"/>
      <c r="AM188" s="1"/>
      <c r="AN188" s="1"/>
      <c r="AO188" s="1"/>
      <c r="AP188" s="1"/>
      <c r="AQ188" s="6">
        <v>36692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T188">
        <v>0</v>
      </c>
      <c r="BU188">
        <v>0</v>
      </c>
      <c r="BV188">
        <v>0</v>
      </c>
      <c r="BW188">
        <v>0</v>
      </c>
      <c r="CB188">
        <f t="shared" si="13"/>
        <v>0</v>
      </c>
      <c r="CC188">
        <f t="shared" si="14"/>
        <v>0</v>
      </c>
      <c r="CD188" s="5" t="str">
        <f t="shared" si="22"/>
        <v>Pas de risque</v>
      </c>
    </row>
    <row r="189" spans="20:82" ht="15.95" customHeight="1" x14ac:dyDescent="0.25">
      <c r="T189" s="1"/>
      <c r="X189" s="4"/>
      <c r="AM189" s="1"/>
      <c r="AN189" s="1"/>
      <c r="AO189" s="1"/>
      <c r="AP189" s="1"/>
      <c r="AQ189" s="6">
        <v>36692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T189">
        <v>0</v>
      </c>
      <c r="BU189">
        <v>0</v>
      </c>
      <c r="BV189">
        <v>0</v>
      </c>
      <c r="BW189">
        <v>0</v>
      </c>
      <c r="CB189">
        <f t="shared" si="13"/>
        <v>0</v>
      </c>
      <c r="CC189">
        <f t="shared" si="14"/>
        <v>0</v>
      </c>
      <c r="CD189" s="5" t="str">
        <f t="shared" si="22"/>
        <v>Pas de risque</v>
      </c>
    </row>
    <row r="190" spans="20:82" ht="15.95" customHeight="1" x14ac:dyDescent="0.25">
      <c r="T190" s="1"/>
      <c r="X190" s="4"/>
      <c r="AM190" s="1"/>
      <c r="AN190" s="1"/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CB190">
        <f t="shared" si="13"/>
        <v>0</v>
      </c>
      <c r="CC190">
        <f t="shared" si="14"/>
        <v>0</v>
      </c>
      <c r="CD190" s="5" t="str">
        <f t="shared" si="15"/>
        <v>Pas de risque</v>
      </c>
    </row>
    <row r="191" spans="20:82" ht="15.95" customHeight="1" x14ac:dyDescent="0.25">
      <c r="T191" s="1"/>
      <c r="X191" s="4"/>
      <c r="AM191" s="1"/>
      <c r="AN191" s="1"/>
      <c r="AO191" s="1"/>
      <c r="AP191" s="1"/>
      <c r="AQ191" s="6">
        <v>36699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T191">
        <v>0</v>
      </c>
      <c r="BU191">
        <v>0</v>
      </c>
      <c r="BV191">
        <v>0</v>
      </c>
      <c r="BW191">
        <v>0</v>
      </c>
      <c r="CB191">
        <f t="shared" si="13"/>
        <v>0</v>
      </c>
      <c r="CC191">
        <f t="shared" si="14"/>
        <v>0</v>
      </c>
      <c r="CD191" s="5" t="str">
        <f>IFERROR(IF(AND(CC191=0,CB191&gt;0),1,IF(AND(CC191=0,CB191=0),"Pas de risque",CC191/CB191)),"100%")</f>
        <v>Pas de risque</v>
      </c>
    </row>
    <row r="192" spans="20:82" ht="15.95" customHeight="1" x14ac:dyDescent="0.25">
      <c r="T192" s="1"/>
      <c r="X192" s="4"/>
      <c r="AM192" s="1"/>
      <c r="AN192" s="1"/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CB192">
        <f t="shared" si="13"/>
        <v>0</v>
      </c>
      <c r="CC192">
        <f t="shared" si="14"/>
        <v>0</v>
      </c>
      <c r="CD192" s="5" t="str">
        <f t="shared" si="15"/>
        <v>Pas de risque</v>
      </c>
    </row>
    <row r="193" spans="20:82" ht="15.95" customHeight="1" x14ac:dyDescent="0.25">
      <c r="T193" s="1"/>
      <c r="X193" s="4"/>
      <c r="AM193" s="1"/>
      <c r="AN193" s="1"/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CB193">
        <f t="shared" si="13"/>
        <v>0</v>
      </c>
      <c r="CC193">
        <f t="shared" si="14"/>
        <v>0</v>
      </c>
      <c r="CD193" s="5" t="str">
        <f t="shared" si="15"/>
        <v>Pas de risque</v>
      </c>
    </row>
    <row r="194" spans="20:82" ht="15.95" customHeight="1" x14ac:dyDescent="0.25">
      <c r="T194" s="1"/>
      <c r="X194" s="4"/>
      <c r="AM194" s="1"/>
      <c r="AN194" s="1"/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CB194">
        <f t="shared" ref="CB194:CB257" si="23">MAX(SUM(BH194:BK194),SUM(BL194:BO194),SUM(BP194:BS194),SUM(BT194:BW194))</f>
        <v>0</v>
      </c>
      <c r="CC194">
        <f t="shared" ref="CC194:CC257" si="24">SUM(BX194:CA194)</f>
        <v>0</v>
      </c>
      <c r="CD194" s="5" t="str">
        <f t="shared" ref="CD194:CD257" si="25">IF(AND(CC194=0,CB194&gt;0),1,IF(AND(CC194=0,CB194=0),"Pas de risque",CC194/CB194))</f>
        <v>Pas de risque</v>
      </c>
    </row>
    <row r="195" spans="20:82" ht="15.95" customHeight="1" x14ac:dyDescent="0.25">
      <c r="T195" s="1"/>
      <c r="X195" s="4"/>
      <c r="AM195" s="1"/>
      <c r="AN195" s="1"/>
      <c r="AO195" s="1"/>
      <c r="AP195" s="1"/>
      <c r="AQ195" s="6">
        <v>36713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T195">
        <v>0</v>
      </c>
      <c r="BU195">
        <v>0</v>
      </c>
      <c r="BV195">
        <v>0</v>
      </c>
      <c r="BW195">
        <v>0</v>
      </c>
      <c r="CB195">
        <f t="shared" si="23"/>
        <v>0</v>
      </c>
      <c r="CC195">
        <f t="shared" si="24"/>
        <v>0</v>
      </c>
      <c r="CD195" s="5" t="str">
        <f t="shared" ref="CD195:CD202" si="26">IFERROR(IF(AND(CC195=0,CB195&gt;0),1,IF(AND(CC195=0,CB195=0),"Pas de risque",CC195/CB195)),"100%")</f>
        <v>Pas de risque</v>
      </c>
    </row>
    <row r="196" spans="20:82" ht="15.95" customHeight="1" x14ac:dyDescent="0.25">
      <c r="T196" s="1"/>
      <c r="X196" s="4"/>
      <c r="AM196" s="1"/>
      <c r="AN196" s="1"/>
      <c r="AO196" s="1"/>
      <c r="AP196" s="1"/>
      <c r="AQ196" s="6">
        <v>36719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T196">
        <v>0</v>
      </c>
      <c r="BU196">
        <v>0</v>
      </c>
      <c r="BV196">
        <v>0</v>
      </c>
      <c r="BW196">
        <v>0</v>
      </c>
      <c r="CB196">
        <f t="shared" si="23"/>
        <v>0</v>
      </c>
      <c r="CC196">
        <f t="shared" si="24"/>
        <v>0</v>
      </c>
      <c r="CD196" s="5" t="str">
        <f t="shared" si="26"/>
        <v>Pas de risque</v>
      </c>
    </row>
    <row r="197" spans="20:82" ht="15.95" customHeight="1" x14ac:dyDescent="0.25">
      <c r="T197" s="1"/>
      <c r="X197" s="4"/>
      <c r="AM197" s="1"/>
      <c r="AN197" s="1"/>
      <c r="AO197" s="1"/>
      <c r="AP197" s="1"/>
      <c r="AQ197" s="6">
        <v>36726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T197">
        <v>0</v>
      </c>
      <c r="BU197">
        <v>0</v>
      </c>
      <c r="BV197">
        <v>0</v>
      </c>
      <c r="BW197">
        <v>0</v>
      </c>
      <c r="CB197">
        <f t="shared" si="23"/>
        <v>0</v>
      </c>
      <c r="CC197">
        <f t="shared" si="24"/>
        <v>0</v>
      </c>
      <c r="CD197" s="5" t="str">
        <f t="shared" si="26"/>
        <v>Pas de risque</v>
      </c>
    </row>
    <row r="198" spans="20:82" ht="15.95" customHeight="1" x14ac:dyDescent="0.25">
      <c r="T198" s="1"/>
      <c r="X198" s="4"/>
      <c r="AM198" s="1"/>
      <c r="AN198" s="1"/>
      <c r="AO198" s="1"/>
      <c r="AP198" s="1"/>
      <c r="AQ198" s="6">
        <v>36726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T198">
        <v>0</v>
      </c>
      <c r="BU198">
        <v>0</v>
      </c>
      <c r="BV198">
        <v>0</v>
      </c>
      <c r="BW198">
        <v>0</v>
      </c>
      <c r="CB198">
        <f t="shared" si="23"/>
        <v>0</v>
      </c>
      <c r="CC198">
        <f t="shared" si="24"/>
        <v>0</v>
      </c>
      <c r="CD198" s="5" t="str">
        <f t="shared" si="26"/>
        <v>Pas de risque</v>
      </c>
    </row>
    <row r="199" spans="20:82" ht="15.95" customHeight="1" x14ac:dyDescent="0.25">
      <c r="T199" s="1"/>
      <c r="X199" s="4"/>
      <c r="AM199" s="1"/>
      <c r="AN199" s="1"/>
      <c r="AO199" s="1"/>
      <c r="AP199" s="1"/>
      <c r="AQ199" s="6">
        <v>36726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T199">
        <v>0</v>
      </c>
      <c r="BU199">
        <v>0</v>
      </c>
      <c r="BV199">
        <v>0</v>
      </c>
      <c r="BW199">
        <v>0</v>
      </c>
      <c r="CB199">
        <f t="shared" si="23"/>
        <v>0</v>
      </c>
      <c r="CC199">
        <f t="shared" si="24"/>
        <v>0</v>
      </c>
      <c r="CD199" s="5" t="str">
        <f t="shared" si="26"/>
        <v>Pas de risque</v>
      </c>
    </row>
    <row r="200" spans="20:82" ht="15.95" customHeight="1" x14ac:dyDescent="0.25">
      <c r="T200" s="1"/>
      <c r="X200" s="4"/>
      <c r="AM200" s="1"/>
      <c r="AN200" s="1"/>
      <c r="AO200" s="1"/>
      <c r="AP200" s="1"/>
      <c r="AQ200" s="6">
        <v>36727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T200">
        <v>0</v>
      </c>
      <c r="BU200">
        <v>0</v>
      </c>
      <c r="BV200">
        <v>0</v>
      </c>
      <c r="BW200">
        <v>0</v>
      </c>
      <c r="CB200">
        <f t="shared" si="23"/>
        <v>0</v>
      </c>
      <c r="CC200">
        <f t="shared" si="24"/>
        <v>0</v>
      </c>
      <c r="CD200" s="5" t="str">
        <f t="shared" si="26"/>
        <v>Pas de risque</v>
      </c>
    </row>
    <row r="201" spans="20:82" ht="15.95" customHeight="1" x14ac:dyDescent="0.25">
      <c r="T201" s="1"/>
      <c r="X201" s="4"/>
      <c r="AM201" s="1"/>
      <c r="AN201" s="1"/>
      <c r="AO201" s="1"/>
      <c r="AP201" s="1"/>
      <c r="AQ201" s="6">
        <v>36727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T201">
        <v>0</v>
      </c>
      <c r="BU201">
        <v>0</v>
      </c>
      <c r="BV201">
        <v>0</v>
      </c>
      <c r="BW201">
        <v>0</v>
      </c>
      <c r="CB201">
        <f t="shared" si="23"/>
        <v>0</v>
      </c>
      <c r="CC201">
        <f t="shared" si="24"/>
        <v>0</v>
      </c>
      <c r="CD201" s="5" t="str">
        <f t="shared" si="26"/>
        <v>Pas de risque</v>
      </c>
    </row>
    <row r="202" spans="20:82" ht="15.95" customHeight="1" x14ac:dyDescent="0.25">
      <c r="T202" s="1"/>
      <c r="X202" s="4"/>
      <c r="AM202" s="1"/>
      <c r="AN202" s="1"/>
      <c r="AO202" s="1"/>
      <c r="AP202" s="1"/>
      <c r="AQ202" s="6">
        <v>36768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T202">
        <v>0</v>
      </c>
      <c r="BU202">
        <v>0</v>
      </c>
      <c r="BV202">
        <v>0</v>
      </c>
      <c r="BW202">
        <v>0</v>
      </c>
      <c r="CB202">
        <f t="shared" si="23"/>
        <v>0</v>
      </c>
      <c r="CC202">
        <f t="shared" si="24"/>
        <v>0</v>
      </c>
      <c r="CD202" s="5" t="str">
        <f t="shared" si="26"/>
        <v>Pas de risque</v>
      </c>
    </row>
    <row r="203" spans="20:82" ht="15.95" customHeight="1" x14ac:dyDescent="0.25">
      <c r="T203" s="1"/>
      <c r="X203" s="4"/>
      <c r="AM203" s="1"/>
      <c r="AN203" s="1"/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CB203">
        <f t="shared" si="23"/>
        <v>0</v>
      </c>
      <c r="CC203">
        <f t="shared" si="24"/>
        <v>0</v>
      </c>
      <c r="CD203" s="5" t="str">
        <f t="shared" si="25"/>
        <v>Pas de risque</v>
      </c>
    </row>
    <row r="204" spans="20:82" ht="15.95" customHeight="1" x14ac:dyDescent="0.25">
      <c r="T204" s="1"/>
      <c r="X204" s="4"/>
      <c r="AM204" s="1"/>
      <c r="AN204" s="1"/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CB204">
        <f t="shared" si="23"/>
        <v>0</v>
      </c>
      <c r="CC204">
        <f t="shared" si="24"/>
        <v>0</v>
      </c>
      <c r="CD204" s="5" t="str">
        <f t="shared" si="25"/>
        <v>Pas de risque</v>
      </c>
    </row>
    <row r="205" spans="20:82" ht="15.95" customHeight="1" x14ac:dyDescent="0.25">
      <c r="T205" s="1"/>
      <c r="X205" s="4"/>
      <c r="AM205" s="1"/>
      <c r="AN205" s="1"/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CB205">
        <f t="shared" si="23"/>
        <v>0</v>
      </c>
      <c r="CC205">
        <f t="shared" si="24"/>
        <v>0</v>
      </c>
      <c r="CD205" s="5" t="str">
        <f t="shared" si="25"/>
        <v>Pas de risque</v>
      </c>
    </row>
    <row r="206" spans="20:82" ht="15.95" customHeight="1" x14ac:dyDescent="0.25">
      <c r="T206" s="1"/>
      <c r="X206" s="4"/>
      <c r="AM206" s="1"/>
      <c r="AN206" s="1"/>
      <c r="AO206" s="1"/>
      <c r="AP206" s="1"/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T206">
        <v>0</v>
      </c>
      <c r="BU206">
        <v>0</v>
      </c>
      <c r="BV206">
        <v>0</v>
      </c>
      <c r="BW206">
        <v>0</v>
      </c>
      <c r="CB206">
        <f t="shared" si="23"/>
        <v>0</v>
      </c>
      <c r="CC206">
        <f t="shared" si="24"/>
        <v>0</v>
      </c>
      <c r="CD206" s="5" t="str">
        <f t="shared" si="25"/>
        <v>Pas de risque</v>
      </c>
    </row>
    <row r="207" spans="20:82" ht="15.95" customHeight="1" x14ac:dyDescent="0.25">
      <c r="T207" s="1"/>
      <c r="X207" s="4"/>
      <c r="AM207" s="1"/>
      <c r="AN207" s="1"/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CB207">
        <f t="shared" si="23"/>
        <v>0</v>
      </c>
      <c r="CC207">
        <f t="shared" si="24"/>
        <v>0</v>
      </c>
      <c r="CD207" s="5" t="str">
        <f t="shared" si="25"/>
        <v>Pas de risque</v>
      </c>
    </row>
    <row r="208" spans="20:82" ht="15.95" customHeight="1" x14ac:dyDescent="0.25">
      <c r="T208" s="1"/>
      <c r="X208" s="4"/>
      <c r="AM208" s="1"/>
      <c r="AN208" s="1"/>
      <c r="AO208" s="1"/>
      <c r="AP208" s="1"/>
      <c r="AQ208" s="6">
        <v>36804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T208">
        <v>0</v>
      </c>
      <c r="BU208">
        <v>0</v>
      </c>
      <c r="BV208">
        <v>0</v>
      </c>
      <c r="BW208">
        <v>0</v>
      </c>
      <c r="CB208">
        <f t="shared" si="23"/>
        <v>0</v>
      </c>
      <c r="CC208">
        <f t="shared" si="24"/>
        <v>0</v>
      </c>
      <c r="CD208" s="5" t="str">
        <f t="shared" ref="CD208:CD209" si="27">IFERROR(IF(AND(CC208=0,CB208&gt;0),1,IF(AND(CC208=0,CB208=0),"Pas de risque",CC208/CB208)),"100%")</f>
        <v>Pas de risque</v>
      </c>
    </row>
    <row r="209" spans="20:136" ht="15.95" customHeight="1" x14ac:dyDescent="0.25">
      <c r="T209" s="1"/>
      <c r="X209" s="4"/>
      <c r="AM209" s="1"/>
      <c r="AN209" s="1"/>
      <c r="AO209" s="1"/>
      <c r="AP209" s="1"/>
      <c r="AQ209" s="6">
        <v>36811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T209">
        <v>0</v>
      </c>
      <c r="BU209">
        <v>0</v>
      </c>
      <c r="BV209">
        <v>0</v>
      </c>
      <c r="BW209">
        <v>0</v>
      </c>
      <c r="CB209">
        <f t="shared" si="23"/>
        <v>0</v>
      </c>
      <c r="CC209">
        <f t="shared" si="24"/>
        <v>0</v>
      </c>
      <c r="CD209" s="5" t="str">
        <f t="shared" si="27"/>
        <v>Pas de risque</v>
      </c>
    </row>
    <row r="210" spans="20:136" ht="15.95" customHeight="1" x14ac:dyDescent="0.25">
      <c r="T210" s="1"/>
      <c r="X210" s="4"/>
      <c r="AM210" s="1"/>
      <c r="AN210" s="1"/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CB210">
        <f t="shared" si="23"/>
        <v>0</v>
      </c>
      <c r="CC210">
        <f t="shared" si="24"/>
        <v>0</v>
      </c>
      <c r="CD210" s="5" t="str">
        <f t="shared" si="25"/>
        <v>Pas de risque</v>
      </c>
    </row>
    <row r="211" spans="20:136" ht="15.95" customHeight="1" x14ac:dyDescent="0.25">
      <c r="T211" s="1"/>
      <c r="X211" s="4"/>
      <c r="AM211" s="1"/>
      <c r="AN211" s="1"/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CB211">
        <f t="shared" si="23"/>
        <v>0</v>
      </c>
      <c r="CC211">
        <f t="shared" si="24"/>
        <v>0</v>
      </c>
      <c r="CD211" s="5" t="str">
        <f t="shared" si="25"/>
        <v>Pas de risque</v>
      </c>
    </row>
    <row r="212" spans="20:136" ht="15.95" customHeight="1" x14ac:dyDescent="0.25">
      <c r="T212" s="1"/>
      <c r="X212" s="4"/>
      <c r="AM212" s="1"/>
      <c r="AN212" s="1"/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CB212">
        <f t="shared" si="23"/>
        <v>0</v>
      </c>
      <c r="CC212">
        <f t="shared" si="24"/>
        <v>0</v>
      </c>
      <c r="CD212" s="5" t="str">
        <f t="shared" si="25"/>
        <v>Pas de risque</v>
      </c>
    </row>
    <row r="213" spans="20:136" ht="15.95" customHeight="1" x14ac:dyDescent="0.25">
      <c r="T213" s="1"/>
      <c r="X213" s="4"/>
      <c r="Z213" s="2"/>
      <c r="AC213" s="2"/>
      <c r="AE213" s="2"/>
      <c r="AK213" s="2"/>
      <c r="AM213" s="1"/>
      <c r="AN213" s="1"/>
      <c r="AO213" s="1"/>
      <c r="AP213" s="1"/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T213">
        <v>0</v>
      </c>
      <c r="BU213">
        <v>0</v>
      </c>
      <c r="BV213">
        <v>0</v>
      </c>
      <c r="BW213">
        <v>0</v>
      </c>
      <c r="CB213">
        <f t="shared" si="23"/>
        <v>0</v>
      </c>
      <c r="CC213">
        <f t="shared" si="24"/>
        <v>0</v>
      </c>
      <c r="CD213" s="5" t="str">
        <f t="shared" si="25"/>
        <v>Pas de risque</v>
      </c>
      <c r="ED213" s="2"/>
      <c r="EF213" s="2"/>
    </row>
    <row r="214" spans="20:136" ht="15.95" customHeight="1" x14ac:dyDescent="0.25">
      <c r="T214" s="1"/>
      <c r="X214" s="4"/>
      <c r="AM214" s="1"/>
      <c r="AN214" s="1"/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CB214">
        <f t="shared" si="23"/>
        <v>0</v>
      </c>
      <c r="CC214">
        <f t="shared" si="24"/>
        <v>0</v>
      </c>
      <c r="CD214" s="5" t="str">
        <f t="shared" si="25"/>
        <v>Pas de risque</v>
      </c>
    </row>
    <row r="215" spans="20:136" ht="15.95" customHeight="1" x14ac:dyDescent="0.25">
      <c r="T215" s="1"/>
      <c r="X215" s="4"/>
      <c r="AM215" s="1"/>
      <c r="AN215" s="1"/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CB215">
        <f t="shared" si="23"/>
        <v>0</v>
      </c>
      <c r="CC215">
        <f t="shared" si="24"/>
        <v>0</v>
      </c>
      <c r="CD215" s="5" t="str">
        <f t="shared" si="25"/>
        <v>Pas de risque</v>
      </c>
    </row>
    <row r="216" spans="20:136" ht="15.95" customHeight="1" x14ac:dyDescent="0.25">
      <c r="T216" s="1"/>
      <c r="X216" s="4"/>
      <c r="AM216" s="1"/>
      <c r="AN216" s="1"/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CB216">
        <f t="shared" si="23"/>
        <v>0</v>
      </c>
      <c r="CC216">
        <f t="shared" si="24"/>
        <v>0</v>
      </c>
      <c r="CD216" s="5" t="str">
        <f t="shared" si="25"/>
        <v>Pas de risque</v>
      </c>
    </row>
    <row r="217" spans="20:136" ht="15.95" customHeight="1" x14ac:dyDescent="0.25">
      <c r="T217" s="1"/>
      <c r="X217" s="4"/>
      <c r="AM217" s="1"/>
      <c r="AN217" s="1"/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CB217">
        <f t="shared" si="23"/>
        <v>0</v>
      </c>
      <c r="CC217">
        <f t="shared" si="24"/>
        <v>0</v>
      </c>
      <c r="CD217" s="5" t="str">
        <f t="shared" si="25"/>
        <v>Pas de risque</v>
      </c>
    </row>
    <row r="218" spans="20:136" ht="15.95" customHeight="1" x14ac:dyDescent="0.25">
      <c r="T218" s="1"/>
      <c r="X218" s="4"/>
      <c r="AM218" s="1"/>
      <c r="AN218" s="1"/>
      <c r="AO218" s="1"/>
      <c r="AP218" s="1"/>
      <c r="AQ218" s="6">
        <v>36867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T218">
        <v>0</v>
      </c>
      <c r="BU218">
        <v>0</v>
      </c>
      <c r="BV218">
        <v>0</v>
      </c>
      <c r="BW218">
        <v>0</v>
      </c>
      <c r="CB218">
        <f t="shared" si="23"/>
        <v>0</v>
      </c>
      <c r="CC218">
        <f t="shared" si="24"/>
        <v>0</v>
      </c>
      <c r="CD218" s="5" t="str">
        <f t="shared" ref="CD218:CD219" si="28">IFERROR(IF(AND(CC218=0,CB218&gt;0),1,IF(AND(CC218=0,CB218=0),"Pas de risque",CC218/CB218)),"100%")</f>
        <v>Pas de risque</v>
      </c>
    </row>
    <row r="219" spans="20:136" ht="15.95" customHeight="1" x14ac:dyDescent="0.25">
      <c r="T219" s="1"/>
      <c r="X219" s="4"/>
      <c r="AM219" s="1"/>
      <c r="AN219" s="1"/>
      <c r="AO219" s="1"/>
      <c r="AP219" s="1"/>
      <c r="AQ219" s="6">
        <v>36882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T219">
        <v>0</v>
      </c>
      <c r="BU219">
        <v>0</v>
      </c>
      <c r="BV219">
        <v>0</v>
      </c>
      <c r="BW219">
        <v>0</v>
      </c>
      <c r="CB219">
        <f t="shared" si="23"/>
        <v>0</v>
      </c>
      <c r="CC219">
        <f t="shared" si="24"/>
        <v>0</v>
      </c>
      <c r="CD219" s="5" t="str">
        <f t="shared" si="28"/>
        <v>Pas de risque</v>
      </c>
    </row>
    <row r="220" spans="20:136" ht="15.95" customHeight="1" x14ac:dyDescent="0.25">
      <c r="T220" s="1"/>
      <c r="X220" s="4"/>
      <c r="AM220" s="1"/>
      <c r="AN220" s="1"/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CB220">
        <f t="shared" si="23"/>
        <v>0</v>
      </c>
      <c r="CC220">
        <f t="shared" si="24"/>
        <v>0</v>
      </c>
      <c r="CD220" s="5" t="str">
        <f t="shared" si="25"/>
        <v>Pas de risque</v>
      </c>
    </row>
    <row r="221" spans="20:136" ht="15.95" customHeight="1" x14ac:dyDescent="0.25">
      <c r="T221" s="1"/>
      <c r="X221" s="4"/>
      <c r="AM221" s="1"/>
      <c r="AN221" s="1"/>
      <c r="AO221" s="1"/>
      <c r="AP221" s="1"/>
      <c r="AQ221" s="6">
        <v>36902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T221">
        <v>0</v>
      </c>
      <c r="BU221">
        <v>0</v>
      </c>
      <c r="BV221">
        <v>0</v>
      </c>
      <c r="BW221">
        <v>0</v>
      </c>
      <c r="CB221">
        <f t="shared" si="23"/>
        <v>0</v>
      </c>
      <c r="CC221">
        <f t="shared" si="24"/>
        <v>0</v>
      </c>
      <c r="CD221" s="5" t="str">
        <f t="shared" ref="CD221:CD223" si="29">IFERROR(IF(AND(CC221=0,CB221&gt;0),1,IF(AND(CC221=0,CB221=0),"Pas de risque",CC221/CB221)),"100%")</f>
        <v>Pas de risque</v>
      </c>
    </row>
    <row r="222" spans="20:136" ht="15.95" customHeight="1" x14ac:dyDescent="0.25">
      <c r="T222" s="1"/>
      <c r="X222" s="4"/>
      <c r="AM222" s="1"/>
      <c r="AN222" s="1"/>
      <c r="AO222" s="1"/>
      <c r="AP222" s="1"/>
      <c r="AQ222" s="6">
        <v>36902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T222">
        <v>0</v>
      </c>
      <c r="BU222">
        <v>0</v>
      </c>
      <c r="BV222">
        <v>0</v>
      </c>
      <c r="BW222">
        <v>0</v>
      </c>
      <c r="CB222">
        <f t="shared" si="23"/>
        <v>0</v>
      </c>
      <c r="CC222">
        <f t="shared" si="24"/>
        <v>0</v>
      </c>
      <c r="CD222" s="5" t="str">
        <f t="shared" si="29"/>
        <v>Pas de risque</v>
      </c>
    </row>
    <row r="223" spans="20:136" ht="15.95" customHeight="1" x14ac:dyDescent="0.25">
      <c r="T223" s="1"/>
      <c r="X223" s="4"/>
      <c r="AM223" s="1"/>
      <c r="AN223" s="1"/>
      <c r="AO223" s="1"/>
      <c r="AP223" s="1"/>
      <c r="AQ223" s="6">
        <v>36902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T223">
        <v>0</v>
      </c>
      <c r="BU223">
        <v>0</v>
      </c>
      <c r="BV223">
        <v>0</v>
      </c>
      <c r="BW223">
        <v>0</v>
      </c>
      <c r="CB223">
        <f t="shared" si="23"/>
        <v>0</v>
      </c>
      <c r="CC223">
        <f t="shared" si="24"/>
        <v>0</v>
      </c>
      <c r="CD223" s="5" t="str">
        <f t="shared" si="29"/>
        <v>Pas de risque</v>
      </c>
    </row>
    <row r="224" spans="20:136" ht="15.95" customHeight="1" x14ac:dyDescent="0.25">
      <c r="T224" s="1"/>
      <c r="X224" s="4"/>
      <c r="AM224" s="1"/>
      <c r="AN224" s="1"/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CB224">
        <f t="shared" si="23"/>
        <v>0</v>
      </c>
      <c r="CC224">
        <f t="shared" si="24"/>
        <v>0</v>
      </c>
      <c r="CD224" s="5" t="str">
        <f t="shared" si="25"/>
        <v>Pas de risque</v>
      </c>
    </row>
    <row r="225" spans="20:138" ht="15.95" customHeight="1" x14ac:dyDescent="0.25">
      <c r="T225" s="1"/>
      <c r="X225" s="4"/>
      <c r="AC225" s="2"/>
      <c r="AE225" s="2"/>
      <c r="AK225" s="2"/>
      <c r="AM225" s="1"/>
      <c r="AN225" s="1"/>
      <c r="AO225" s="1"/>
      <c r="AP225" s="1"/>
      <c r="AQ225" s="6">
        <v>36909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T225">
        <v>0</v>
      </c>
      <c r="BU225">
        <v>0</v>
      </c>
      <c r="BV225">
        <v>0</v>
      </c>
      <c r="BW225">
        <v>0</v>
      </c>
      <c r="CB225">
        <f t="shared" si="23"/>
        <v>0</v>
      </c>
      <c r="CC225">
        <f t="shared" si="24"/>
        <v>0</v>
      </c>
      <c r="CD225" s="5" t="str">
        <f>IFERROR(IF(AND(CC225=0,CB225&gt;0),1,IF(AND(CC225=0,CB225=0),"Pas de risque",CC225/CB225)),"100%")</f>
        <v>Pas de risque</v>
      </c>
      <c r="EF225" s="2"/>
      <c r="EH225" s="2"/>
    </row>
    <row r="226" spans="20:138" ht="15.95" customHeight="1" x14ac:dyDescent="0.25">
      <c r="T226" s="1"/>
      <c r="X226" s="4"/>
      <c r="AM226" s="1"/>
      <c r="AN226" s="1"/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CB226">
        <f t="shared" si="23"/>
        <v>0</v>
      </c>
      <c r="CC226">
        <f t="shared" si="24"/>
        <v>0</v>
      </c>
      <c r="CD226" s="5" t="str">
        <f t="shared" si="25"/>
        <v>Pas de risque</v>
      </c>
    </row>
    <row r="227" spans="20:138" ht="15.95" customHeight="1" x14ac:dyDescent="0.25">
      <c r="T227" s="1"/>
      <c r="X227" s="4"/>
      <c r="AM227" s="1"/>
      <c r="AN227" s="1"/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CB227">
        <f t="shared" si="23"/>
        <v>0</v>
      </c>
      <c r="CC227">
        <f t="shared" si="24"/>
        <v>0</v>
      </c>
      <c r="CD227" s="5" t="str">
        <f t="shared" si="25"/>
        <v>Pas de risque</v>
      </c>
    </row>
    <row r="228" spans="20:138" ht="15.95" customHeight="1" x14ac:dyDescent="0.25">
      <c r="T228" s="1"/>
      <c r="X228" s="4"/>
      <c r="AM228" s="1"/>
      <c r="AN228" s="1"/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CB228">
        <f t="shared" si="23"/>
        <v>0</v>
      </c>
      <c r="CC228">
        <f t="shared" si="24"/>
        <v>0</v>
      </c>
      <c r="CD228" s="5" t="str">
        <f t="shared" si="25"/>
        <v>Pas de risque</v>
      </c>
    </row>
    <row r="229" spans="20:138" ht="15.95" customHeight="1" x14ac:dyDescent="0.25">
      <c r="T229" s="1"/>
      <c r="X229" s="4"/>
      <c r="AM229" s="1"/>
      <c r="AN229" s="1"/>
      <c r="AO229" s="1"/>
      <c r="AP229" s="1"/>
      <c r="AQ229" s="6">
        <v>36923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T229">
        <v>0</v>
      </c>
      <c r="BU229">
        <v>0</v>
      </c>
      <c r="BV229">
        <v>0</v>
      </c>
      <c r="BW229">
        <v>0</v>
      </c>
      <c r="CB229">
        <f t="shared" si="23"/>
        <v>0</v>
      </c>
      <c r="CC229">
        <f t="shared" si="24"/>
        <v>0</v>
      </c>
      <c r="CD229" s="5" t="str">
        <f>IFERROR(IF(AND(CC229=0,CB229&gt;0),1,IF(AND(CC229=0,CB229=0),"Pas de risque",CC229/CB229)),"100%")</f>
        <v>Pas de risque</v>
      </c>
    </row>
    <row r="230" spans="20:138" ht="15.95" customHeight="1" x14ac:dyDescent="0.25">
      <c r="T230" s="1"/>
      <c r="X230" s="4"/>
      <c r="AM230" s="1"/>
      <c r="AN230" s="1"/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CB230">
        <f t="shared" si="23"/>
        <v>0</v>
      </c>
      <c r="CC230">
        <f t="shared" si="24"/>
        <v>0</v>
      </c>
      <c r="CD230" s="5" t="str">
        <f t="shared" si="25"/>
        <v>Pas de risque</v>
      </c>
    </row>
    <row r="231" spans="20:138" ht="15.95" customHeight="1" x14ac:dyDescent="0.25">
      <c r="T231" s="1"/>
      <c r="X231" s="4"/>
      <c r="AM231" s="1"/>
      <c r="AN231" s="1"/>
      <c r="AO231" s="1"/>
      <c r="AP231" s="1"/>
      <c r="AQ231" s="6">
        <v>36922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T231">
        <v>0</v>
      </c>
      <c r="BU231">
        <v>0</v>
      </c>
      <c r="BV231">
        <v>0</v>
      </c>
      <c r="BW231">
        <v>0</v>
      </c>
      <c r="CB231">
        <f t="shared" si="23"/>
        <v>0</v>
      </c>
      <c r="CC231">
        <f t="shared" si="24"/>
        <v>0</v>
      </c>
      <c r="CD231" s="5" t="str">
        <f t="shared" ref="CD231:CD236" si="30">IFERROR(IF(AND(CC231=0,CB231&gt;0),1,IF(AND(CC231=0,CB231=0),"Pas de risque",CC231/CB231)),"100%")</f>
        <v>Pas de risque</v>
      </c>
    </row>
    <row r="232" spans="20:138" ht="15.95" customHeight="1" x14ac:dyDescent="0.25">
      <c r="T232" s="1"/>
      <c r="X232" s="4"/>
      <c r="AC232" s="2"/>
      <c r="AE232" s="2"/>
      <c r="AM232" s="1"/>
      <c r="AN232" s="1"/>
      <c r="AO232" s="1"/>
      <c r="AP232" s="1"/>
      <c r="AQ232" s="6">
        <v>36922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T232">
        <v>0</v>
      </c>
      <c r="BU232">
        <v>0</v>
      </c>
      <c r="BV232">
        <v>0</v>
      </c>
      <c r="BW232">
        <v>0</v>
      </c>
      <c r="CB232">
        <f t="shared" si="23"/>
        <v>0</v>
      </c>
      <c r="CC232">
        <f t="shared" si="24"/>
        <v>0</v>
      </c>
      <c r="CD232" s="5" t="str">
        <f t="shared" si="30"/>
        <v>Pas de risque</v>
      </c>
      <c r="EF232" s="2"/>
    </row>
    <row r="233" spans="20:138" ht="15.95" customHeight="1" x14ac:dyDescent="0.25">
      <c r="T233" s="1"/>
      <c r="X233" s="4"/>
      <c r="AM233" s="1"/>
      <c r="AN233" s="1"/>
      <c r="AO233" s="1"/>
      <c r="AP233" s="1"/>
      <c r="AQ233" s="6">
        <v>36922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T233">
        <v>0</v>
      </c>
      <c r="BU233">
        <v>0</v>
      </c>
      <c r="BV233">
        <v>0</v>
      </c>
      <c r="BW233">
        <v>0</v>
      </c>
      <c r="CB233">
        <f t="shared" si="23"/>
        <v>0</v>
      </c>
      <c r="CC233">
        <f t="shared" si="24"/>
        <v>0</v>
      </c>
      <c r="CD233" s="5" t="str">
        <f t="shared" si="30"/>
        <v>Pas de risque</v>
      </c>
    </row>
    <row r="234" spans="20:138" ht="15.95" customHeight="1" x14ac:dyDescent="0.25">
      <c r="T234" s="1"/>
      <c r="U234" s="1"/>
      <c r="X234" s="4"/>
      <c r="Z234" s="2"/>
      <c r="AC234" s="2"/>
      <c r="AE234" s="2"/>
      <c r="AK234" s="2"/>
      <c r="AM234" s="1"/>
      <c r="AN234" s="1"/>
      <c r="AO234" s="1"/>
      <c r="AP234" s="1"/>
      <c r="AQ234" s="6">
        <v>36930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T234">
        <v>0</v>
      </c>
      <c r="BU234">
        <v>0</v>
      </c>
      <c r="BV234">
        <v>0</v>
      </c>
      <c r="BW234">
        <v>0</v>
      </c>
      <c r="CB234">
        <f t="shared" si="23"/>
        <v>0</v>
      </c>
      <c r="CC234">
        <f t="shared" si="24"/>
        <v>0</v>
      </c>
      <c r="CD234" s="5" t="str">
        <f t="shared" si="30"/>
        <v>Pas de risque</v>
      </c>
      <c r="ED234" s="2"/>
      <c r="EF234" s="2"/>
      <c r="EH234" s="2"/>
    </row>
    <row r="235" spans="20:138" ht="15.95" customHeight="1" x14ac:dyDescent="0.25">
      <c r="T235" s="1"/>
      <c r="X235" s="4"/>
      <c r="AM235" s="1"/>
      <c r="AN235" s="1"/>
      <c r="AO235" s="1"/>
      <c r="AP235" s="1"/>
      <c r="AQ235" s="6">
        <v>36941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T235">
        <v>0</v>
      </c>
      <c r="BU235">
        <v>0</v>
      </c>
      <c r="BV235">
        <v>0</v>
      </c>
      <c r="BW235">
        <v>0</v>
      </c>
      <c r="CB235">
        <f t="shared" si="23"/>
        <v>0</v>
      </c>
      <c r="CC235">
        <f t="shared" si="24"/>
        <v>0</v>
      </c>
      <c r="CD235" s="5" t="str">
        <f t="shared" si="30"/>
        <v>Pas de risque</v>
      </c>
    </row>
    <row r="236" spans="20:138" ht="15.95" customHeight="1" x14ac:dyDescent="0.25">
      <c r="T236" s="1"/>
      <c r="X236" s="4"/>
      <c r="AM236" s="1"/>
      <c r="AN236" s="1"/>
      <c r="AO236" s="1"/>
      <c r="AP236" s="1"/>
      <c r="AQ236" s="6">
        <v>36941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T236">
        <v>0</v>
      </c>
      <c r="BU236">
        <v>0</v>
      </c>
      <c r="BV236">
        <v>0</v>
      </c>
      <c r="BW236">
        <v>0</v>
      </c>
      <c r="CB236">
        <f t="shared" si="23"/>
        <v>0</v>
      </c>
      <c r="CC236">
        <f t="shared" si="24"/>
        <v>0</v>
      </c>
      <c r="CD236" s="5" t="str">
        <f t="shared" si="30"/>
        <v>Pas de risque</v>
      </c>
    </row>
    <row r="237" spans="20:138" ht="15.95" customHeight="1" x14ac:dyDescent="0.25">
      <c r="T237" s="1"/>
      <c r="X237" s="4"/>
      <c r="AM237" s="1"/>
      <c r="AN237" s="1"/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CB237">
        <f t="shared" si="23"/>
        <v>0</v>
      </c>
      <c r="CC237">
        <f t="shared" si="24"/>
        <v>0</v>
      </c>
      <c r="CD237" s="5" t="str">
        <f t="shared" si="25"/>
        <v>Pas de risque</v>
      </c>
    </row>
    <row r="238" spans="20:138" ht="15.95" customHeight="1" x14ac:dyDescent="0.25">
      <c r="T238" s="1"/>
      <c r="X238" s="4"/>
      <c r="Z238" s="2"/>
      <c r="AC238" s="2"/>
      <c r="AE238" s="2"/>
      <c r="AM238" s="1"/>
      <c r="AN238" s="1"/>
      <c r="AO238" s="1"/>
      <c r="AP238" s="1"/>
      <c r="AQ238" s="6">
        <v>36941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T238">
        <v>0</v>
      </c>
      <c r="BU238">
        <v>0</v>
      </c>
      <c r="BV238">
        <v>0</v>
      </c>
      <c r="BW238">
        <v>0</v>
      </c>
      <c r="CB238">
        <f t="shared" si="23"/>
        <v>0</v>
      </c>
      <c r="CC238">
        <f t="shared" si="24"/>
        <v>0</v>
      </c>
      <c r="CD238" s="5" t="str">
        <f>IFERROR(IF(AND(CC238=0,CB238&gt;0),1,IF(AND(CC238=0,CB238=0),"Pas de risque",CC238/CB238)),"100%")</f>
        <v>Pas de risque</v>
      </c>
      <c r="ED238" s="2"/>
      <c r="EF238" s="2"/>
      <c r="EH238" s="2"/>
    </row>
    <row r="239" spans="20:138" ht="15.95" customHeight="1" x14ac:dyDescent="0.25">
      <c r="T239" s="1"/>
      <c r="X239" s="4"/>
      <c r="AM239" s="1"/>
      <c r="AN239" s="1"/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CB239">
        <f t="shared" si="23"/>
        <v>0</v>
      </c>
      <c r="CC239">
        <f t="shared" si="24"/>
        <v>0</v>
      </c>
      <c r="CD239" s="5" t="str">
        <f t="shared" si="25"/>
        <v>Pas de risque</v>
      </c>
    </row>
    <row r="240" spans="20:138" ht="15.95" customHeight="1" x14ac:dyDescent="0.25">
      <c r="T240" s="1"/>
      <c r="X240" s="4"/>
      <c r="AM240" s="1"/>
      <c r="AN240" s="1"/>
      <c r="AO240" s="1"/>
      <c r="AP240" s="1"/>
      <c r="AQ240" s="6">
        <v>36944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T240">
        <v>0</v>
      </c>
      <c r="BU240">
        <v>0</v>
      </c>
      <c r="BV240">
        <v>0</v>
      </c>
      <c r="BW240">
        <v>0</v>
      </c>
      <c r="CB240">
        <f t="shared" si="23"/>
        <v>0</v>
      </c>
      <c r="CC240">
        <f t="shared" si="24"/>
        <v>0</v>
      </c>
      <c r="CD240" s="5" t="str">
        <f>IFERROR(IF(AND(CC240=0,CB240&gt;0),1,IF(AND(CC240=0,CB240=0),"Pas de risque",CC240/CB240)),"100%")</f>
        <v>Pas de risque</v>
      </c>
    </row>
    <row r="241" spans="20:136" ht="15.95" customHeight="1" x14ac:dyDescent="0.25">
      <c r="T241" s="1"/>
      <c r="X241" s="4"/>
      <c r="AM241" s="1"/>
      <c r="AN241" s="1"/>
      <c r="AO241" s="1"/>
      <c r="AP241" s="1"/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T241">
        <v>0</v>
      </c>
      <c r="BU241">
        <v>0</v>
      </c>
      <c r="BV241">
        <v>0</v>
      </c>
      <c r="BW241">
        <v>0</v>
      </c>
      <c r="CB241">
        <f t="shared" si="23"/>
        <v>0</v>
      </c>
      <c r="CC241">
        <f t="shared" si="24"/>
        <v>0</v>
      </c>
      <c r="CD241" s="5" t="str">
        <f t="shared" si="25"/>
        <v>Pas de risque</v>
      </c>
    </row>
    <row r="242" spans="20:136" ht="15.95" customHeight="1" x14ac:dyDescent="0.25">
      <c r="T242" s="1"/>
      <c r="X242" s="4"/>
      <c r="AM242" s="1"/>
      <c r="AN242" s="1"/>
      <c r="AO242" s="1"/>
      <c r="AP242" s="1"/>
      <c r="AQ242" s="6">
        <v>36178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T242">
        <v>0</v>
      </c>
      <c r="BU242">
        <v>0</v>
      </c>
      <c r="BV242">
        <v>0</v>
      </c>
      <c r="BW242">
        <v>0</v>
      </c>
      <c r="CB242">
        <f t="shared" si="23"/>
        <v>0</v>
      </c>
      <c r="CC242">
        <f t="shared" si="24"/>
        <v>0</v>
      </c>
      <c r="CD242" s="5" t="str">
        <f>IFERROR(IF(AND(CC242=0,CB242&gt;0),1,IF(AND(CC242=0,CB242=0),"Pas de risque",CC242/CB242)),"100%")</f>
        <v>Pas de risque</v>
      </c>
    </row>
    <row r="243" spans="20:136" ht="15.95" customHeight="1" x14ac:dyDescent="0.25">
      <c r="T243" s="1"/>
      <c r="X243" s="4"/>
      <c r="AM243" s="1"/>
      <c r="AN243" s="1"/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CB243">
        <f t="shared" si="23"/>
        <v>0</v>
      </c>
      <c r="CC243">
        <f t="shared" si="24"/>
        <v>0</v>
      </c>
      <c r="CD243" s="5" t="str">
        <f t="shared" si="25"/>
        <v>Pas de risque</v>
      </c>
    </row>
    <row r="244" spans="20:136" ht="15.95" customHeight="1" x14ac:dyDescent="0.25">
      <c r="T244" s="1"/>
      <c r="X244" s="4"/>
      <c r="AM244" s="1"/>
      <c r="AN244" s="1"/>
      <c r="AO244" s="1"/>
      <c r="AP244" s="1"/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T244">
        <v>0</v>
      </c>
      <c r="BU244">
        <v>0</v>
      </c>
      <c r="BV244">
        <v>0</v>
      </c>
      <c r="BW244">
        <v>0</v>
      </c>
      <c r="CB244">
        <f t="shared" si="23"/>
        <v>0</v>
      </c>
      <c r="CC244">
        <f t="shared" si="24"/>
        <v>0</v>
      </c>
      <c r="CD244" s="5" t="str">
        <f t="shared" si="25"/>
        <v>Pas de risque</v>
      </c>
    </row>
    <row r="245" spans="20:136" ht="15.95" customHeight="1" x14ac:dyDescent="0.25">
      <c r="T245" s="1"/>
      <c r="X245" s="4"/>
      <c r="AM245" s="1"/>
      <c r="AN245" s="1"/>
      <c r="AO245" s="1"/>
      <c r="AP245" s="1"/>
      <c r="AQ245" s="6">
        <v>36941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T245">
        <v>0</v>
      </c>
      <c r="BU245">
        <v>0</v>
      </c>
      <c r="BV245">
        <v>0</v>
      </c>
      <c r="BW245">
        <v>0</v>
      </c>
      <c r="CB245">
        <f t="shared" si="23"/>
        <v>0</v>
      </c>
      <c r="CC245">
        <f t="shared" si="24"/>
        <v>0</v>
      </c>
      <c r="CD245" s="5" t="str">
        <f t="shared" ref="CD245:CD247" si="31">IFERROR(IF(AND(CC245=0,CB245&gt;0),1,IF(AND(CC245=0,CB245=0),"Pas de risque",CC245/CB245)),"100%")</f>
        <v>Pas de risque</v>
      </c>
    </row>
    <row r="246" spans="20:136" ht="15.95" customHeight="1" x14ac:dyDescent="0.25">
      <c r="T246" s="1"/>
      <c r="X246" s="4"/>
      <c r="AM246" s="1"/>
      <c r="AN246" s="1"/>
      <c r="AO246" s="1"/>
      <c r="AP246" s="1"/>
      <c r="AQ246" s="6">
        <v>36941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T246">
        <v>0</v>
      </c>
      <c r="BU246">
        <v>0</v>
      </c>
      <c r="BV246">
        <v>0</v>
      </c>
      <c r="BW246">
        <v>0</v>
      </c>
      <c r="CB246">
        <f t="shared" si="23"/>
        <v>0</v>
      </c>
      <c r="CC246">
        <f t="shared" si="24"/>
        <v>0</v>
      </c>
      <c r="CD246" s="5" t="str">
        <f t="shared" si="31"/>
        <v>Pas de risque</v>
      </c>
    </row>
    <row r="247" spans="20:136" ht="15.95" customHeight="1" x14ac:dyDescent="0.25">
      <c r="T247" s="1"/>
      <c r="X247" s="4"/>
      <c r="AM247" s="1"/>
      <c r="AN247" s="1"/>
      <c r="AO247" s="1"/>
      <c r="AP247" s="1"/>
      <c r="AQ247" s="6">
        <v>36958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T247">
        <v>0</v>
      </c>
      <c r="BU247">
        <v>0</v>
      </c>
      <c r="BV247">
        <v>0</v>
      </c>
      <c r="BW247">
        <v>0</v>
      </c>
      <c r="CB247">
        <f t="shared" si="23"/>
        <v>0</v>
      </c>
      <c r="CC247">
        <f t="shared" si="24"/>
        <v>0</v>
      </c>
      <c r="CD247" s="5" t="str">
        <f t="shared" si="31"/>
        <v>Pas de risque</v>
      </c>
    </row>
    <row r="248" spans="20:136" ht="15.95" customHeight="1" x14ac:dyDescent="0.25">
      <c r="T248" s="1"/>
      <c r="X248" s="4"/>
      <c r="AM248" s="1"/>
      <c r="AN248" s="1"/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CB248">
        <f t="shared" si="23"/>
        <v>0</v>
      </c>
      <c r="CC248">
        <f t="shared" si="24"/>
        <v>0</v>
      </c>
      <c r="CD248" s="5" t="str">
        <f t="shared" si="25"/>
        <v>Pas de risque</v>
      </c>
    </row>
    <row r="249" spans="20:136" ht="15.95" customHeight="1" x14ac:dyDescent="0.25">
      <c r="T249" s="1"/>
      <c r="X249" s="4"/>
      <c r="AM249" s="1"/>
      <c r="AN249" s="1"/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CB249">
        <f t="shared" si="23"/>
        <v>0</v>
      </c>
      <c r="CC249">
        <f t="shared" si="24"/>
        <v>0</v>
      </c>
      <c r="CD249" s="5" t="str">
        <f t="shared" si="25"/>
        <v>Pas de risque</v>
      </c>
    </row>
    <row r="250" spans="20:136" ht="15.95" customHeight="1" x14ac:dyDescent="0.25">
      <c r="T250" s="1"/>
      <c r="X250" s="4"/>
      <c r="AM250" s="1"/>
      <c r="AN250" s="1"/>
      <c r="AO250" s="1"/>
      <c r="AP250" s="1"/>
      <c r="AQ250" s="6">
        <v>36608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T250">
        <v>0</v>
      </c>
      <c r="BU250">
        <v>0</v>
      </c>
      <c r="BV250">
        <v>0</v>
      </c>
      <c r="BW250">
        <v>0</v>
      </c>
      <c r="CB250">
        <f t="shared" si="23"/>
        <v>0</v>
      </c>
      <c r="CC250">
        <f t="shared" si="24"/>
        <v>0</v>
      </c>
      <c r="CD250" s="5" t="str">
        <f t="shared" ref="CD250:CD251" si="32">IFERROR(IF(AND(CC250=0,CB250&gt;0),1,IF(AND(CC250=0,CB250=0),"Pas de risque",CC250/CB250)),"100%")</f>
        <v>Pas de risque</v>
      </c>
    </row>
    <row r="251" spans="20:136" ht="15.95" customHeight="1" x14ac:dyDescent="0.25">
      <c r="T251" s="1"/>
      <c r="X251" s="4"/>
      <c r="AM251" s="1"/>
      <c r="AN251" s="1"/>
      <c r="AO251" s="1"/>
      <c r="AP251" s="1"/>
      <c r="AQ251" s="6">
        <v>36608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T251">
        <v>0</v>
      </c>
      <c r="BU251">
        <v>0</v>
      </c>
      <c r="BV251">
        <v>0</v>
      </c>
      <c r="BW251">
        <v>0</v>
      </c>
      <c r="CB251">
        <f t="shared" si="23"/>
        <v>0</v>
      </c>
      <c r="CC251">
        <f t="shared" si="24"/>
        <v>0</v>
      </c>
      <c r="CD251" s="5" t="str">
        <f t="shared" si="32"/>
        <v>Pas de risque</v>
      </c>
    </row>
    <row r="252" spans="20:136" ht="15.95" customHeight="1" x14ac:dyDescent="0.25">
      <c r="T252" s="1"/>
      <c r="X252" s="4"/>
      <c r="AM252" s="1"/>
      <c r="AN252" s="1"/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CB252">
        <f t="shared" si="23"/>
        <v>0</v>
      </c>
      <c r="CC252">
        <f t="shared" si="24"/>
        <v>0</v>
      </c>
      <c r="CD252" s="5" t="str">
        <f t="shared" si="25"/>
        <v>Pas de risque</v>
      </c>
    </row>
    <row r="253" spans="20:136" ht="15.95" customHeight="1" x14ac:dyDescent="0.25">
      <c r="T253" s="1"/>
      <c r="X253" s="4"/>
      <c r="AM253" s="1"/>
      <c r="AN253" s="1"/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CB253">
        <f t="shared" si="23"/>
        <v>0</v>
      </c>
      <c r="CC253">
        <f t="shared" si="24"/>
        <v>0</v>
      </c>
      <c r="CD253" s="5" t="str">
        <f t="shared" si="25"/>
        <v>Pas de risque</v>
      </c>
    </row>
    <row r="254" spans="20:136" ht="15.95" customHeight="1" x14ac:dyDescent="0.25">
      <c r="T254" s="1"/>
      <c r="X254" s="4"/>
      <c r="Z254" s="2"/>
      <c r="AC254" s="2"/>
      <c r="AE254" s="2"/>
      <c r="AM254" s="1"/>
      <c r="AN254" s="1"/>
      <c r="AO254" s="1"/>
      <c r="AP254" s="1"/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T254">
        <v>0</v>
      </c>
      <c r="BU254">
        <v>0</v>
      </c>
      <c r="BV254">
        <v>0</v>
      </c>
      <c r="BW254">
        <v>0</v>
      </c>
      <c r="CB254">
        <f t="shared" si="23"/>
        <v>0</v>
      </c>
      <c r="CC254">
        <f t="shared" si="24"/>
        <v>0</v>
      </c>
      <c r="CD254" s="5" t="str">
        <f t="shared" si="25"/>
        <v>Pas de risque</v>
      </c>
      <c r="ED254" s="2"/>
      <c r="EF254" s="2"/>
    </row>
    <row r="255" spans="20:136" ht="15.95" customHeight="1" x14ac:dyDescent="0.25">
      <c r="T255" s="1"/>
      <c r="X255" s="4"/>
      <c r="AM255" s="1"/>
      <c r="AN255" s="1"/>
      <c r="AO255" s="1"/>
      <c r="AP255" s="1"/>
      <c r="AQ255" s="6">
        <v>36966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T255">
        <v>0</v>
      </c>
      <c r="BU255">
        <v>0</v>
      </c>
      <c r="BV255">
        <v>0</v>
      </c>
      <c r="BW255">
        <v>0</v>
      </c>
      <c r="CB255">
        <f t="shared" si="23"/>
        <v>0</v>
      </c>
      <c r="CC255">
        <f t="shared" si="24"/>
        <v>0</v>
      </c>
      <c r="CD255" s="5" t="str">
        <f t="shared" ref="CD255:CD256" si="33">IFERROR(IF(AND(CC255=0,CB255&gt;0),1,IF(AND(CC255=0,CB255=0),"Pas de risque",CC255/CB255)),"100%")</f>
        <v>Pas de risque</v>
      </c>
    </row>
    <row r="256" spans="20:136" ht="15.95" customHeight="1" x14ac:dyDescent="0.25">
      <c r="T256" s="1"/>
      <c r="X256" s="4"/>
      <c r="AM256" s="1"/>
      <c r="AN256" s="1"/>
      <c r="AO256" s="1"/>
      <c r="AP256" s="1"/>
      <c r="AQ256" s="6">
        <v>36966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T256">
        <v>0</v>
      </c>
      <c r="BU256">
        <v>0</v>
      </c>
      <c r="BV256">
        <v>0</v>
      </c>
      <c r="BW256">
        <v>0</v>
      </c>
      <c r="CB256">
        <f t="shared" si="23"/>
        <v>0</v>
      </c>
      <c r="CC256">
        <f t="shared" si="24"/>
        <v>0</v>
      </c>
      <c r="CD256" s="5" t="str">
        <f t="shared" si="33"/>
        <v>Pas de risque</v>
      </c>
    </row>
    <row r="257" spans="20:82" ht="15.95" customHeight="1" x14ac:dyDescent="0.25">
      <c r="T257" s="1"/>
      <c r="X257" s="4"/>
      <c r="AM257" s="1"/>
      <c r="AN257" s="1"/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CB257">
        <f t="shared" si="23"/>
        <v>0</v>
      </c>
      <c r="CC257">
        <f t="shared" si="24"/>
        <v>0</v>
      </c>
      <c r="CD257" s="5" t="str">
        <f t="shared" si="25"/>
        <v>Pas de risque</v>
      </c>
    </row>
    <row r="258" spans="20:82" ht="15.95" customHeight="1" x14ac:dyDescent="0.25">
      <c r="T258" s="1"/>
      <c r="X258" s="4"/>
      <c r="AM258" s="1"/>
      <c r="AN258" s="1"/>
      <c r="AO258" s="1"/>
      <c r="AP258" s="1"/>
      <c r="AQ258" s="6">
        <v>36238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T258">
        <v>0</v>
      </c>
      <c r="BU258">
        <v>0</v>
      </c>
      <c r="BV258">
        <v>0</v>
      </c>
      <c r="BW258">
        <v>0</v>
      </c>
      <c r="CB258">
        <f t="shared" ref="CB258:CB321" si="34">MAX(SUM(BH258:BK258),SUM(BL258:BO258),SUM(BP258:BS258),SUM(BT258:BW258))</f>
        <v>0</v>
      </c>
      <c r="CC258">
        <f t="shared" ref="CC258:CC321" si="35">SUM(BX258:CA258)</f>
        <v>0</v>
      </c>
      <c r="CD258" s="5" t="str">
        <f t="shared" ref="CD258:CD262" si="36">IFERROR(IF(AND(CC258=0,CB258&gt;0),1,IF(AND(CC258=0,CB258=0),"Pas de risque",CC258/CB258)),"100%")</f>
        <v>Pas de risque</v>
      </c>
    </row>
    <row r="259" spans="20:82" ht="15.95" customHeight="1" x14ac:dyDescent="0.25">
      <c r="T259" s="1"/>
      <c r="X259" s="4"/>
      <c r="AM259" s="1"/>
      <c r="AN259" s="1"/>
      <c r="AO259" s="1"/>
      <c r="AP259" s="1"/>
      <c r="AQ259" s="6">
        <v>36238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T259">
        <v>0</v>
      </c>
      <c r="BU259">
        <v>0</v>
      </c>
      <c r="BV259">
        <v>0</v>
      </c>
      <c r="BW259">
        <v>0</v>
      </c>
      <c r="CB259">
        <f t="shared" si="34"/>
        <v>0</v>
      </c>
      <c r="CC259">
        <f t="shared" si="35"/>
        <v>0</v>
      </c>
      <c r="CD259" s="5" t="str">
        <f t="shared" si="36"/>
        <v>Pas de risque</v>
      </c>
    </row>
    <row r="260" spans="20:82" ht="15.95" customHeight="1" x14ac:dyDescent="0.25">
      <c r="T260" s="1"/>
      <c r="X260" s="4"/>
      <c r="AM260" s="1"/>
      <c r="AN260" s="1"/>
      <c r="AO260" s="1"/>
      <c r="AP260" s="1"/>
      <c r="AQ260" s="6">
        <v>36328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T260">
        <v>0</v>
      </c>
      <c r="BU260">
        <v>0</v>
      </c>
      <c r="BV260">
        <v>0</v>
      </c>
      <c r="BW260">
        <v>0</v>
      </c>
      <c r="CB260">
        <f t="shared" si="34"/>
        <v>0</v>
      </c>
      <c r="CC260">
        <f t="shared" si="35"/>
        <v>0</v>
      </c>
      <c r="CD260" s="5" t="str">
        <f t="shared" si="36"/>
        <v>Pas de risque</v>
      </c>
    </row>
    <row r="261" spans="20:82" ht="15.95" customHeight="1" x14ac:dyDescent="0.25">
      <c r="T261" s="1"/>
      <c r="X261" s="4"/>
      <c r="AM261" s="1"/>
      <c r="AN261" s="1"/>
      <c r="AO261" s="1"/>
      <c r="AP261" s="1"/>
      <c r="AQ261" s="6">
        <v>36328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T261">
        <v>0</v>
      </c>
      <c r="BU261">
        <v>0</v>
      </c>
      <c r="BV261">
        <v>0</v>
      </c>
      <c r="BW261">
        <v>0</v>
      </c>
      <c r="CB261">
        <f t="shared" si="34"/>
        <v>0</v>
      </c>
      <c r="CC261">
        <f t="shared" si="35"/>
        <v>0</v>
      </c>
      <c r="CD261" s="5" t="str">
        <f t="shared" si="36"/>
        <v>Pas de risque</v>
      </c>
    </row>
    <row r="262" spans="20:82" ht="15.95" customHeight="1" x14ac:dyDescent="0.25">
      <c r="T262" s="1"/>
      <c r="X262" s="4"/>
      <c r="AM262" s="1"/>
      <c r="AN262" s="1"/>
      <c r="AO262" s="1"/>
      <c r="AP262" s="1"/>
      <c r="AQ262" s="6">
        <v>35982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T262">
        <v>0</v>
      </c>
      <c r="BU262">
        <v>0</v>
      </c>
      <c r="BV262">
        <v>0</v>
      </c>
      <c r="BW262">
        <v>0</v>
      </c>
      <c r="CB262">
        <f t="shared" si="34"/>
        <v>0</v>
      </c>
      <c r="CC262">
        <f t="shared" si="35"/>
        <v>0</v>
      </c>
      <c r="CD262" s="5" t="str">
        <f t="shared" si="36"/>
        <v>Pas de risque</v>
      </c>
    </row>
    <row r="263" spans="20:82" ht="15.95" customHeight="1" x14ac:dyDescent="0.25">
      <c r="T263" s="1"/>
      <c r="X263" s="4"/>
      <c r="AM263" s="1"/>
      <c r="AN263" s="1"/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CB263">
        <f t="shared" si="34"/>
        <v>0</v>
      </c>
      <c r="CC263">
        <f t="shared" si="35"/>
        <v>0</v>
      </c>
      <c r="CD263" s="5" t="str">
        <f t="shared" ref="CD263:CD320" si="37">IF(AND(CC263=0,CB263&gt;0),1,IF(AND(CC263=0,CB263=0),"Pas de risque",CC263/CB263))</f>
        <v>Pas de risque</v>
      </c>
    </row>
    <row r="264" spans="20:82" ht="15.95" customHeight="1" x14ac:dyDescent="0.25">
      <c r="T264" s="1"/>
      <c r="X264" s="4"/>
      <c r="AM264" s="1"/>
      <c r="AN264" s="1"/>
      <c r="AO264" s="1"/>
      <c r="AP264" s="1"/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T264">
        <v>0</v>
      </c>
      <c r="BU264">
        <v>0</v>
      </c>
      <c r="BV264">
        <v>0</v>
      </c>
      <c r="BW264">
        <v>0</v>
      </c>
      <c r="CB264">
        <f t="shared" si="34"/>
        <v>0</v>
      </c>
      <c r="CC264">
        <f t="shared" si="35"/>
        <v>0</v>
      </c>
      <c r="CD264" s="5" t="str">
        <f t="shared" si="37"/>
        <v>Pas de risque</v>
      </c>
    </row>
    <row r="265" spans="20:82" ht="15.95" customHeight="1" x14ac:dyDescent="0.25">
      <c r="T265" s="1"/>
      <c r="X265" s="4"/>
      <c r="AM265" s="1"/>
      <c r="AN265" s="1"/>
      <c r="AO265" s="1"/>
      <c r="AP265" s="1"/>
      <c r="AQ265" s="6">
        <v>36881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T265">
        <v>0</v>
      </c>
      <c r="BU265">
        <v>0</v>
      </c>
      <c r="BV265">
        <v>0</v>
      </c>
      <c r="BW265">
        <v>0</v>
      </c>
      <c r="CB265">
        <f t="shared" si="34"/>
        <v>0</v>
      </c>
      <c r="CC265">
        <f t="shared" si="35"/>
        <v>0</v>
      </c>
      <c r="CD265" s="5" t="str">
        <f t="shared" ref="CD265:CD269" si="38">IFERROR(IF(AND(CC265=0,CB265&gt;0),1,IF(AND(CC265=0,CB265=0),"Pas de risque",CC265/CB265)),"100%")</f>
        <v>Pas de risque</v>
      </c>
    </row>
    <row r="266" spans="20:82" ht="15.95" customHeight="1" x14ac:dyDescent="0.25">
      <c r="T266" s="1"/>
      <c r="X266" s="4"/>
      <c r="AM266" s="1"/>
      <c r="AN266" s="1"/>
      <c r="AO266" s="1"/>
      <c r="AP266" s="1"/>
      <c r="AQ266" s="6">
        <v>36872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T266">
        <v>0</v>
      </c>
      <c r="BU266">
        <v>0</v>
      </c>
      <c r="BV266">
        <v>0</v>
      </c>
      <c r="BW266">
        <v>0</v>
      </c>
      <c r="CB266">
        <f t="shared" si="34"/>
        <v>0</v>
      </c>
      <c r="CC266">
        <f t="shared" si="35"/>
        <v>0</v>
      </c>
      <c r="CD266" s="5" t="str">
        <f t="shared" si="38"/>
        <v>Pas de risque</v>
      </c>
    </row>
    <row r="267" spans="20:82" ht="15.95" customHeight="1" x14ac:dyDescent="0.25">
      <c r="T267" s="1"/>
      <c r="X267" s="4"/>
      <c r="AM267" s="1"/>
      <c r="AN267" s="1"/>
      <c r="AO267" s="1"/>
      <c r="AP267" s="1"/>
      <c r="AQ267" s="6">
        <v>36241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T267">
        <v>0</v>
      </c>
      <c r="BU267">
        <v>0</v>
      </c>
      <c r="BV267">
        <v>0</v>
      </c>
      <c r="BW267">
        <v>0</v>
      </c>
      <c r="CB267">
        <f t="shared" si="34"/>
        <v>0</v>
      </c>
      <c r="CC267">
        <f t="shared" si="35"/>
        <v>0</v>
      </c>
      <c r="CD267" s="5" t="str">
        <f t="shared" si="38"/>
        <v>Pas de risque</v>
      </c>
    </row>
    <row r="268" spans="20:82" ht="15.95" customHeight="1" x14ac:dyDescent="0.25">
      <c r="T268" s="1"/>
      <c r="X268" s="4"/>
      <c r="AM268" s="1"/>
      <c r="AN268" s="1"/>
      <c r="AO268" s="1"/>
      <c r="AP268" s="1"/>
      <c r="AQ268" s="6">
        <v>36692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T268">
        <v>0</v>
      </c>
      <c r="BU268">
        <v>0</v>
      </c>
      <c r="BV268">
        <v>0</v>
      </c>
      <c r="BW268">
        <v>0</v>
      </c>
      <c r="CB268">
        <f t="shared" si="34"/>
        <v>0</v>
      </c>
      <c r="CC268">
        <f t="shared" si="35"/>
        <v>0</v>
      </c>
      <c r="CD268" s="5" t="str">
        <f t="shared" si="38"/>
        <v>Pas de risque</v>
      </c>
    </row>
    <row r="269" spans="20:82" ht="15.95" customHeight="1" x14ac:dyDescent="0.25">
      <c r="T269" s="1"/>
      <c r="X269" s="4"/>
      <c r="AM269" s="1"/>
      <c r="AN269" s="1"/>
      <c r="AO269" s="1"/>
      <c r="AP269" s="1"/>
      <c r="AQ269" s="6">
        <v>36342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T269">
        <v>0</v>
      </c>
      <c r="BU269">
        <v>0</v>
      </c>
      <c r="BV269">
        <v>0</v>
      </c>
      <c r="BW269">
        <v>0</v>
      </c>
      <c r="CB269">
        <f t="shared" si="34"/>
        <v>0</v>
      </c>
      <c r="CC269">
        <f t="shared" si="35"/>
        <v>0</v>
      </c>
      <c r="CD269" s="5" t="str">
        <f t="shared" si="38"/>
        <v>Pas de risque</v>
      </c>
    </row>
    <row r="270" spans="20:82" ht="15.95" customHeight="1" x14ac:dyDescent="0.25">
      <c r="T270" s="1"/>
      <c r="X270" s="4"/>
      <c r="AM270" s="1"/>
      <c r="AN270" s="1"/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CB270">
        <f t="shared" si="34"/>
        <v>0</v>
      </c>
      <c r="CC270">
        <f t="shared" si="35"/>
        <v>0</v>
      </c>
      <c r="CD270" s="5" t="str">
        <f t="shared" si="37"/>
        <v>Pas de risque</v>
      </c>
    </row>
    <row r="271" spans="20:82" ht="15.95" customHeight="1" x14ac:dyDescent="0.25">
      <c r="T271" s="1"/>
      <c r="X271" s="4"/>
      <c r="AM271" s="1"/>
      <c r="AN271" s="1"/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CB271">
        <f t="shared" si="34"/>
        <v>0</v>
      </c>
      <c r="CC271">
        <f t="shared" si="35"/>
        <v>0</v>
      </c>
      <c r="CD271" s="5" t="str">
        <f t="shared" si="37"/>
        <v>Pas de risque</v>
      </c>
    </row>
    <row r="272" spans="20:82" ht="15.95" customHeight="1" x14ac:dyDescent="0.25">
      <c r="T272" s="1"/>
      <c r="X272" s="4"/>
      <c r="AM272" s="1"/>
      <c r="AN272" s="1"/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CB272">
        <f t="shared" si="34"/>
        <v>0</v>
      </c>
      <c r="CC272">
        <f t="shared" si="35"/>
        <v>0</v>
      </c>
      <c r="CD272" s="5" t="str">
        <f t="shared" si="37"/>
        <v>Pas de risque</v>
      </c>
    </row>
    <row r="273" spans="20:138" ht="15.95" customHeight="1" x14ac:dyDescent="0.25">
      <c r="T273" s="1"/>
      <c r="X273" s="4"/>
      <c r="AM273" s="1"/>
      <c r="AN273" s="1"/>
      <c r="AO273" s="1"/>
      <c r="AP273" s="1"/>
      <c r="AQ273" s="6">
        <v>36951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T273">
        <v>0</v>
      </c>
      <c r="BU273">
        <v>0</v>
      </c>
      <c r="BV273">
        <v>0</v>
      </c>
      <c r="BW273">
        <v>0</v>
      </c>
      <c r="CB273">
        <f t="shared" si="34"/>
        <v>0</v>
      </c>
      <c r="CC273">
        <f t="shared" si="35"/>
        <v>0</v>
      </c>
      <c r="CD273" s="5" t="str">
        <f t="shared" ref="CD273:CD274" si="39">IFERROR(IF(AND(CC273=0,CB273&gt;0),1,IF(AND(CC273=0,CB273=0),"Pas de risque",CC273/CB273)),"100%")</f>
        <v>Pas de risque</v>
      </c>
    </row>
    <row r="274" spans="20:138" ht="15.95" customHeight="1" x14ac:dyDescent="0.25">
      <c r="T274" s="1"/>
      <c r="X274" s="4"/>
      <c r="AM274" s="1"/>
      <c r="AN274" s="1"/>
      <c r="AO274" s="1"/>
      <c r="AP274" s="1"/>
      <c r="AQ274" s="6">
        <v>36608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T274">
        <v>0</v>
      </c>
      <c r="BU274">
        <v>0</v>
      </c>
      <c r="BV274">
        <v>0</v>
      </c>
      <c r="BW274">
        <v>0</v>
      </c>
      <c r="CB274">
        <f t="shared" si="34"/>
        <v>0</v>
      </c>
      <c r="CC274">
        <f t="shared" si="35"/>
        <v>0</v>
      </c>
      <c r="CD274" s="5" t="str">
        <f t="shared" si="39"/>
        <v>Pas de risque</v>
      </c>
    </row>
    <row r="275" spans="20:138" ht="15.95" customHeight="1" x14ac:dyDescent="0.25">
      <c r="T275" s="1"/>
      <c r="X275" s="4"/>
      <c r="AM275" s="1"/>
      <c r="AN275" s="1"/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CB275">
        <f t="shared" si="34"/>
        <v>0</v>
      </c>
      <c r="CC275">
        <f t="shared" si="35"/>
        <v>0</v>
      </c>
      <c r="CD275" s="5" t="str">
        <f t="shared" si="37"/>
        <v>Pas de risque</v>
      </c>
    </row>
    <row r="276" spans="20:138" ht="15.95" customHeight="1" x14ac:dyDescent="0.25">
      <c r="T276" s="1"/>
      <c r="X276" s="4"/>
      <c r="AM276" s="1"/>
      <c r="AN276" s="1"/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CB276">
        <f t="shared" si="34"/>
        <v>0</v>
      </c>
      <c r="CC276">
        <f t="shared" si="35"/>
        <v>0</v>
      </c>
      <c r="CD276" s="5" t="str">
        <f t="shared" si="37"/>
        <v>Pas de risque</v>
      </c>
    </row>
    <row r="277" spans="20:138" ht="15.95" customHeight="1" x14ac:dyDescent="0.25">
      <c r="T277" s="1"/>
      <c r="X277" s="4"/>
      <c r="AM277" s="1"/>
      <c r="AN277" s="1"/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CB277">
        <f t="shared" si="34"/>
        <v>0</v>
      </c>
      <c r="CC277">
        <f t="shared" si="35"/>
        <v>0</v>
      </c>
      <c r="CD277" s="5" t="str">
        <f t="shared" si="37"/>
        <v>Pas de risque</v>
      </c>
    </row>
    <row r="278" spans="20:138" ht="15.95" customHeight="1" x14ac:dyDescent="0.25">
      <c r="T278" s="1"/>
      <c r="X278" s="4"/>
      <c r="Z278" s="2"/>
      <c r="AM278" s="1"/>
      <c r="AN278" s="1"/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CB278">
        <f t="shared" si="34"/>
        <v>0</v>
      </c>
      <c r="CC278">
        <f t="shared" si="35"/>
        <v>0</v>
      </c>
      <c r="CD278" s="5" t="str">
        <f t="shared" si="37"/>
        <v>Pas de risque</v>
      </c>
      <c r="ED278" s="2"/>
    </row>
    <row r="279" spans="20:138" ht="15.95" customHeight="1" x14ac:dyDescent="0.25">
      <c r="T279" s="1"/>
      <c r="X279" s="4"/>
      <c r="Z279" s="2"/>
      <c r="AC279" s="2"/>
      <c r="AE279" s="2"/>
      <c r="AK279" s="2"/>
      <c r="AM279" s="1"/>
      <c r="AN279" s="1"/>
      <c r="AO279" s="1"/>
      <c r="AP279" s="1"/>
      <c r="AQ279" s="6">
        <v>36994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T279">
        <v>0</v>
      </c>
      <c r="BU279">
        <v>0</v>
      </c>
      <c r="BV279">
        <v>0</v>
      </c>
      <c r="BW279">
        <v>0</v>
      </c>
      <c r="CB279">
        <f t="shared" si="34"/>
        <v>0</v>
      </c>
      <c r="CC279">
        <f t="shared" si="35"/>
        <v>0</v>
      </c>
      <c r="CD279" s="5" t="str">
        <f>IFERROR(IF(AND(CC279=0,CB279&gt;0),1,IF(AND(CC279=0,CB279=0),"Pas de risque",CC279/CB279)),"100%")</f>
        <v>Pas de risque</v>
      </c>
      <c r="ED279" s="2"/>
      <c r="EF279" s="2"/>
    </row>
    <row r="280" spans="20:138" ht="15.95" customHeight="1" x14ac:dyDescent="0.25">
      <c r="T280" s="1"/>
      <c r="X280" s="4"/>
      <c r="AM280" s="1"/>
      <c r="AN280" s="1"/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CB280">
        <f t="shared" si="34"/>
        <v>0</v>
      </c>
      <c r="CC280">
        <f t="shared" si="35"/>
        <v>0</v>
      </c>
      <c r="CD280" s="5" t="str">
        <f t="shared" si="37"/>
        <v>Pas de risque</v>
      </c>
    </row>
    <row r="281" spans="20:138" ht="15.95" customHeight="1" x14ac:dyDescent="0.25">
      <c r="T281" s="1"/>
      <c r="X281" s="4"/>
      <c r="Z281" s="2"/>
      <c r="AC281" s="2"/>
      <c r="AE281" s="2"/>
      <c r="AM281" s="1"/>
      <c r="AN281" s="1"/>
      <c r="AO281" s="1"/>
      <c r="AP281" s="1"/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T281">
        <v>0</v>
      </c>
      <c r="BU281">
        <v>0</v>
      </c>
      <c r="BV281">
        <v>0</v>
      </c>
      <c r="BW281">
        <v>0</v>
      </c>
      <c r="CB281">
        <f t="shared" si="34"/>
        <v>0</v>
      </c>
      <c r="CC281">
        <f t="shared" si="35"/>
        <v>0</v>
      </c>
      <c r="CD281" s="5" t="str">
        <f t="shared" si="37"/>
        <v>Pas de risque</v>
      </c>
      <c r="ED281" s="2"/>
      <c r="EF281" s="2"/>
    </row>
    <row r="282" spans="20:138" ht="15.95" customHeight="1" x14ac:dyDescent="0.25">
      <c r="T282" s="1"/>
      <c r="X282" s="4"/>
      <c r="Z282" s="2"/>
      <c r="AC282" s="2"/>
      <c r="AE282" s="2"/>
      <c r="AM282" s="1"/>
      <c r="AN282" s="1"/>
      <c r="AO282" s="1"/>
      <c r="AP282" s="1"/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T282">
        <v>0</v>
      </c>
      <c r="BU282">
        <v>0</v>
      </c>
      <c r="BV282">
        <v>0</v>
      </c>
      <c r="BW282">
        <v>0</v>
      </c>
      <c r="CB282">
        <f t="shared" si="34"/>
        <v>0</v>
      </c>
      <c r="CC282">
        <f t="shared" si="35"/>
        <v>0</v>
      </c>
      <c r="CD282" s="5" t="str">
        <f t="shared" si="37"/>
        <v>Pas de risque</v>
      </c>
      <c r="ED282" s="2"/>
      <c r="EF282" s="2"/>
    </row>
    <row r="283" spans="20:138" ht="15.95" customHeight="1" x14ac:dyDescent="0.25">
      <c r="T283" s="1"/>
      <c r="X283" s="4"/>
      <c r="AM283" s="1"/>
      <c r="AN283" s="1"/>
      <c r="AO283" s="1"/>
      <c r="AP283" s="1"/>
      <c r="AQ283" s="6">
        <v>37036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T283">
        <v>0</v>
      </c>
      <c r="BU283">
        <v>0</v>
      </c>
      <c r="BV283">
        <v>0</v>
      </c>
      <c r="BW283">
        <v>0</v>
      </c>
      <c r="CB283">
        <f t="shared" si="34"/>
        <v>0</v>
      </c>
      <c r="CC283">
        <f t="shared" si="35"/>
        <v>0</v>
      </c>
      <c r="CD283" s="5" t="str">
        <f t="shared" ref="CD283:CD286" si="40">IFERROR(IF(AND(CC283=0,CB283&gt;0),1,IF(AND(CC283=0,CB283=0),"Pas de risque",CC283/CB283)),"100%")</f>
        <v>Pas de risque</v>
      </c>
    </row>
    <row r="284" spans="20:138" ht="15.95" customHeight="1" x14ac:dyDescent="0.25">
      <c r="T284" s="1"/>
      <c r="X284" s="4"/>
      <c r="AM284" s="1"/>
      <c r="AN284" s="1"/>
      <c r="AO284" s="1"/>
      <c r="AP284" s="1"/>
      <c r="AQ284" s="6">
        <v>37036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T284">
        <v>0</v>
      </c>
      <c r="BU284">
        <v>0</v>
      </c>
      <c r="BV284">
        <v>0</v>
      </c>
      <c r="BW284">
        <v>0</v>
      </c>
      <c r="CB284">
        <f t="shared" si="34"/>
        <v>0</v>
      </c>
      <c r="CC284">
        <f t="shared" si="35"/>
        <v>0</v>
      </c>
      <c r="CD284" s="5" t="str">
        <f t="shared" si="40"/>
        <v>Pas de risque</v>
      </c>
    </row>
    <row r="285" spans="20:138" ht="15.95" customHeight="1" x14ac:dyDescent="0.25">
      <c r="T285" s="1"/>
      <c r="X285" s="4"/>
      <c r="AM285" s="1"/>
      <c r="AN285" s="1"/>
      <c r="AO285" s="1"/>
      <c r="AP285" s="1"/>
      <c r="AQ285" s="6">
        <v>37036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T285">
        <v>0</v>
      </c>
      <c r="BU285">
        <v>0</v>
      </c>
      <c r="BV285">
        <v>0</v>
      </c>
      <c r="BW285">
        <v>0</v>
      </c>
      <c r="CB285">
        <f t="shared" si="34"/>
        <v>0</v>
      </c>
      <c r="CC285">
        <f t="shared" si="35"/>
        <v>0</v>
      </c>
      <c r="CD285" s="5" t="str">
        <f t="shared" si="40"/>
        <v>Pas de risque</v>
      </c>
    </row>
    <row r="286" spans="20:138" ht="15.95" customHeight="1" x14ac:dyDescent="0.25">
      <c r="T286" s="1"/>
      <c r="X286" s="4"/>
      <c r="AM286" s="1"/>
      <c r="AN286" s="1"/>
      <c r="AO286" s="1"/>
      <c r="AP286" s="1"/>
      <c r="AQ286" s="6">
        <v>36924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T286">
        <v>0</v>
      </c>
      <c r="BU286">
        <v>0</v>
      </c>
      <c r="BV286">
        <v>0</v>
      </c>
      <c r="BW286">
        <v>0</v>
      </c>
      <c r="CB286">
        <f t="shared" si="34"/>
        <v>0</v>
      </c>
      <c r="CC286">
        <f t="shared" si="35"/>
        <v>0</v>
      </c>
      <c r="CD286" s="5" t="str">
        <f t="shared" si="40"/>
        <v>Pas de risque</v>
      </c>
    </row>
    <row r="287" spans="20:138" ht="15.95" customHeight="1" x14ac:dyDescent="0.25">
      <c r="T287" s="1"/>
      <c r="X287" s="4"/>
      <c r="Z287" s="2"/>
      <c r="AM287" s="1"/>
      <c r="AN287" s="1"/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CB287">
        <f t="shared" si="34"/>
        <v>0</v>
      </c>
      <c r="CC287">
        <f t="shared" si="35"/>
        <v>0</v>
      </c>
      <c r="CD287" s="5" t="str">
        <f t="shared" si="37"/>
        <v>Pas de risque</v>
      </c>
      <c r="ED287" s="2"/>
    </row>
    <row r="288" spans="20:138" ht="15.95" customHeight="1" x14ac:dyDescent="0.25">
      <c r="T288" s="1"/>
      <c r="U288" s="1"/>
      <c r="X288" s="4"/>
      <c r="Z288" s="2"/>
      <c r="AC288" s="2"/>
      <c r="AE288" s="2"/>
      <c r="AG288" s="2"/>
      <c r="AK288" s="2"/>
      <c r="AM288" s="1"/>
      <c r="AN288" s="1"/>
      <c r="AO288" s="1"/>
      <c r="AP288" s="1"/>
      <c r="AQ288" s="6">
        <v>36924</v>
      </c>
      <c r="AZ288" s="2"/>
      <c r="BF288" s="2"/>
      <c r="BH288">
        <v>0</v>
      </c>
      <c r="BI288">
        <v>0</v>
      </c>
      <c r="BJ288">
        <v>0</v>
      </c>
      <c r="BK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1</v>
      </c>
      <c r="BV288">
        <v>0</v>
      </c>
      <c r="BW288">
        <v>0</v>
      </c>
      <c r="CB288">
        <f t="shared" si="34"/>
        <v>1</v>
      </c>
      <c r="CC288">
        <f t="shared" si="35"/>
        <v>0</v>
      </c>
      <c r="CD288" s="5">
        <f t="shared" ref="CD288:CD290" si="41">IFERROR(IF(AND(CC288=0,CB288&gt;0),1,IF(AND(CC288=0,CB288=0),"Pas de risque",CC288/CB288)),"100%")</f>
        <v>1</v>
      </c>
      <c r="ED288" s="2"/>
      <c r="EF288" s="2"/>
      <c r="EH288" s="2"/>
    </row>
    <row r="289" spans="20:82" ht="15.95" customHeight="1" x14ac:dyDescent="0.25">
      <c r="T289" s="1"/>
      <c r="X289" s="4"/>
      <c r="AM289" s="1"/>
      <c r="AN289" s="1"/>
      <c r="AO289" s="1"/>
      <c r="AP289" s="1"/>
      <c r="AQ289" s="6">
        <v>36924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T289">
        <v>0</v>
      </c>
      <c r="BU289">
        <v>0</v>
      </c>
      <c r="BV289">
        <v>0</v>
      </c>
      <c r="BW289">
        <v>0</v>
      </c>
      <c r="CB289">
        <f t="shared" si="34"/>
        <v>0</v>
      </c>
      <c r="CC289">
        <f t="shared" si="35"/>
        <v>0</v>
      </c>
      <c r="CD289" s="5" t="str">
        <f t="shared" si="41"/>
        <v>Pas de risque</v>
      </c>
    </row>
    <row r="290" spans="20:82" ht="15.95" customHeight="1" x14ac:dyDescent="0.25">
      <c r="T290" s="1"/>
      <c r="X290" s="4"/>
      <c r="AM290" s="1"/>
      <c r="AN290" s="1"/>
      <c r="AO290" s="1"/>
      <c r="AP290" s="1"/>
      <c r="AQ290" s="6">
        <v>36924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T290">
        <v>0</v>
      </c>
      <c r="BU290">
        <v>0</v>
      </c>
      <c r="BV290">
        <v>0</v>
      </c>
      <c r="BW290">
        <v>0</v>
      </c>
      <c r="CB290">
        <f t="shared" si="34"/>
        <v>0</v>
      </c>
      <c r="CC290">
        <f t="shared" si="35"/>
        <v>0</v>
      </c>
      <c r="CD290" s="5" t="str">
        <f t="shared" si="41"/>
        <v>Pas de risque</v>
      </c>
    </row>
    <row r="291" spans="20:82" ht="15.95" customHeight="1" x14ac:dyDescent="0.25">
      <c r="T291" s="1"/>
      <c r="X291" s="4"/>
      <c r="AM291" s="1"/>
      <c r="AN291" s="1"/>
      <c r="AO291" s="1"/>
      <c r="AP291" s="1"/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T291">
        <v>0</v>
      </c>
      <c r="BU291">
        <v>0</v>
      </c>
      <c r="BV291">
        <v>0</v>
      </c>
      <c r="BW291">
        <v>0</v>
      </c>
      <c r="CB291">
        <f t="shared" si="34"/>
        <v>0</v>
      </c>
      <c r="CC291">
        <f t="shared" si="35"/>
        <v>0</v>
      </c>
      <c r="CD291" s="5" t="str">
        <f t="shared" si="37"/>
        <v>Pas de risque</v>
      </c>
    </row>
    <row r="292" spans="20:82" ht="15.95" customHeight="1" x14ac:dyDescent="0.25">
      <c r="T292" s="1"/>
      <c r="X292" s="4"/>
      <c r="AM292" s="1"/>
      <c r="AN292" s="1"/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CB292">
        <f t="shared" si="34"/>
        <v>0</v>
      </c>
      <c r="CC292">
        <f t="shared" si="35"/>
        <v>0</v>
      </c>
      <c r="CD292" s="5" t="str">
        <f t="shared" si="37"/>
        <v>Pas de risque</v>
      </c>
    </row>
    <row r="293" spans="20:82" ht="15.95" customHeight="1" x14ac:dyDescent="0.25">
      <c r="T293" s="1"/>
      <c r="X293" s="4"/>
      <c r="AM293" s="1"/>
      <c r="AN293" s="1"/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CB293">
        <f t="shared" si="34"/>
        <v>0</v>
      </c>
      <c r="CC293">
        <f t="shared" si="35"/>
        <v>0</v>
      </c>
      <c r="CD293" s="5" t="str">
        <f t="shared" si="37"/>
        <v>Pas de risque</v>
      </c>
    </row>
    <row r="294" spans="20:82" ht="15.95" customHeight="1" x14ac:dyDescent="0.25">
      <c r="T294" s="1"/>
      <c r="X294" s="4"/>
      <c r="AM294" s="1"/>
      <c r="AN294" s="1"/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CB294">
        <f t="shared" si="34"/>
        <v>0</v>
      </c>
      <c r="CC294">
        <f t="shared" si="35"/>
        <v>0</v>
      </c>
      <c r="CD294" s="5" t="str">
        <f t="shared" si="37"/>
        <v>Pas de risque</v>
      </c>
    </row>
    <row r="295" spans="20:82" ht="15.95" customHeight="1" x14ac:dyDescent="0.25">
      <c r="T295" s="1"/>
      <c r="X295" s="4"/>
      <c r="AM295" s="1"/>
      <c r="AN295" s="1"/>
      <c r="AO295" s="1"/>
      <c r="AP295" s="1"/>
      <c r="AQ295" s="6">
        <v>37049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T295">
        <v>0</v>
      </c>
      <c r="BU295">
        <v>0</v>
      </c>
      <c r="BV295">
        <v>0</v>
      </c>
      <c r="BW295">
        <v>0</v>
      </c>
      <c r="CB295">
        <f t="shared" si="34"/>
        <v>0</v>
      </c>
      <c r="CC295">
        <f t="shared" si="35"/>
        <v>0</v>
      </c>
      <c r="CD295" s="5" t="str">
        <f>IFERROR(IF(AND(CC295=0,CB295&gt;0),1,IF(AND(CC295=0,CB295=0),"Pas de risque",CC295/CB295)),"100%")</f>
        <v>Pas de risque</v>
      </c>
    </row>
    <row r="296" spans="20:82" ht="15.95" customHeight="1" x14ac:dyDescent="0.25">
      <c r="T296" s="1"/>
      <c r="X296" s="4"/>
      <c r="AM296" s="1"/>
      <c r="AN296" s="1"/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CB296">
        <f t="shared" si="34"/>
        <v>0</v>
      </c>
      <c r="CC296">
        <f t="shared" si="35"/>
        <v>0</v>
      </c>
      <c r="CD296" s="5" t="str">
        <f t="shared" si="37"/>
        <v>Pas de risque</v>
      </c>
    </row>
    <row r="297" spans="20:82" ht="15.95" customHeight="1" x14ac:dyDescent="0.25">
      <c r="T297" s="1"/>
      <c r="X297" s="4"/>
      <c r="AM297" s="1"/>
      <c r="AN297" s="1"/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CB297">
        <f t="shared" si="34"/>
        <v>0</v>
      </c>
      <c r="CC297">
        <f t="shared" si="35"/>
        <v>0</v>
      </c>
      <c r="CD297" s="5" t="str">
        <f t="shared" si="37"/>
        <v>Pas de risque</v>
      </c>
    </row>
    <row r="298" spans="20:82" ht="15.95" customHeight="1" x14ac:dyDescent="0.25">
      <c r="T298" s="1"/>
      <c r="X298" s="4"/>
      <c r="AM298" s="1"/>
      <c r="AN298" s="1"/>
      <c r="AO298" s="1"/>
      <c r="AP298" s="1"/>
      <c r="AQ298" s="6">
        <v>37049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T298">
        <v>0</v>
      </c>
      <c r="BU298">
        <v>0</v>
      </c>
      <c r="BV298">
        <v>0</v>
      </c>
      <c r="BW298">
        <v>0</v>
      </c>
      <c r="CB298">
        <f t="shared" si="34"/>
        <v>0</v>
      </c>
      <c r="CC298">
        <f t="shared" si="35"/>
        <v>0</v>
      </c>
      <c r="CD298" s="5" t="str">
        <f t="shared" ref="CD298:CD299" si="42">IFERROR(IF(AND(CC298=0,CB298&gt;0),1,IF(AND(CC298=0,CB298=0),"Pas de risque",CC298/CB298)),"100%")</f>
        <v>Pas de risque</v>
      </c>
    </row>
    <row r="299" spans="20:82" ht="15.95" customHeight="1" x14ac:dyDescent="0.25">
      <c r="T299" s="1"/>
      <c r="X299" s="4"/>
      <c r="AM299" s="1"/>
      <c r="AN299" s="1"/>
      <c r="AO299" s="1"/>
      <c r="AP299" s="1"/>
      <c r="AQ299" s="6">
        <v>37036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T299">
        <v>0</v>
      </c>
      <c r="BU299">
        <v>0</v>
      </c>
      <c r="BV299">
        <v>0</v>
      </c>
      <c r="BW299">
        <v>0</v>
      </c>
      <c r="CB299">
        <f t="shared" si="34"/>
        <v>0</v>
      </c>
      <c r="CC299">
        <f t="shared" si="35"/>
        <v>0</v>
      </c>
      <c r="CD299" s="5" t="str">
        <f t="shared" si="42"/>
        <v>Pas de risque</v>
      </c>
    </row>
    <row r="300" spans="20:82" ht="15.95" customHeight="1" x14ac:dyDescent="0.25">
      <c r="T300" s="1"/>
      <c r="X300" s="4"/>
      <c r="AM300" s="1"/>
      <c r="AN300" s="1"/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CB300">
        <f t="shared" si="34"/>
        <v>0</v>
      </c>
      <c r="CC300">
        <f t="shared" si="35"/>
        <v>0</v>
      </c>
      <c r="CD300" s="5" t="str">
        <f t="shared" si="37"/>
        <v>Pas de risque</v>
      </c>
    </row>
    <row r="301" spans="20:82" ht="15.95" customHeight="1" x14ac:dyDescent="0.25">
      <c r="T301" s="1"/>
      <c r="X301" s="4"/>
      <c r="AM301" s="1"/>
      <c r="AN301" s="1"/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CB301">
        <f t="shared" si="34"/>
        <v>0</v>
      </c>
      <c r="CC301">
        <f t="shared" si="35"/>
        <v>0</v>
      </c>
      <c r="CD301" s="5" t="str">
        <f t="shared" si="37"/>
        <v>Pas de risque</v>
      </c>
    </row>
    <row r="302" spans="20:82" ht="15.95" customHeight="1" x14ac:dyDescent="0.25">
      <c r="T302" s="1"/>
      <c r="X302" s="4"/>
      <c r="AM302" s="1"/>
      <c r="AN302" s="1"/>
      <c r="AO302" s="1"/>
      <c r="AP302" s="1"/>
      <c r="AQ302" s="6">
        <v>37070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T302">
        <v>0</v>
      </c>
      <c r="BU302">
        <v>0</v>
      </c>
      <c r="BV302">
        <v>0</v>
      </c>
      <c r="BW302">
        <v>0</v>
      </c>
      <c r="CB302">
        <f t="shared" si="34"/>
        <v>0</v>
      </c>
      <c r="CC302">
        <f t="shared" si="35"/>
        <v>0</v>
      </c>
      <c r="CD302" s="5" t="str">
        <f>IFERROR(IF(AND(CC302=0,CB302&gt;0),1,IF(AND(CC302=0,CB302=0),"Pas de risque",CC302/CB302)),"100%")</f>
        <v>Pas de risque</v>
      </c>
    </row>
    <row r="303" spans="20:82" ht="15.95" customHeight="1" x14ac:dyDescent="0.25">
      <c r="T303" s="1"/>
      <c r="X303" s="4"/>
      <c r="AM303" s="1"/>
      <c r="AN303" s="1"/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CB303">
        <f t="shared" si="34"/>
        <v>0</v>
      </c>
      <c r="CC303">
        <f t="shared" si="35"/>
        <v>0</v>
      </c>
      <c r="CD303" s="5" t="str">
        <f t="shared" si="37"/>
        <v>Pas de risque</v>
      </c>
    </row>
    <row r="304" spans="20:82" ht="15.95" customHeight="1" x14ac:dyDescent="0.25">
      <c r="T304" s="1"/>
      <c r="X304" s="4"/>
      <c r="AM304" s="1"/>
      <c r="AN304" s="1"/>
      <c r="AO304" s="1"/>
      <c r="AP304" s="1"/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T304">
        <v>0</v>
      </c>
      <c r="BU304">
        <v>0</v>
      </c>
      <c r="BV304">
        <v>0</v>
      </c>
      <c r="BW304">
        <v>0</v>
      </c>
      <c r="CB304">
        <f t="shared" si="34"/>
        <v>0</v>
      </c>
      <c r="CC304">
        <f t="shared" si="35"/>
        <v>0</v>
      </c>
      <c r="CD304" s="5" t="str">
        <f t="shared" si="37"/>
        <v>Pas de risque</v>
      </c>
    </row>
    <row r="305" spans="20:138" ht="15.95" customHeight="1" x14ac:dyDescent="0.25">
      <c r="T305" s="1"/>
      <c r="X305" s="4"/>
      <c r="AM305" s="1"/>
      <c r="AN305" s="1"/>
      <c r="AO305" s="1"/>
      <c r="AP305" s="1"/>
      <c r="AQ305" s="6">
        <v>37098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T305">
        <v>0</v>
      </c>
      <c r="BU305">
        <v>0</v>
      </c>
      <c r="BV305">
        <v>0</v>
      </c>
      <c r="BW305">
        <v>0</v>
      </c>
      <c r="CB305">
        <f t="shared" si="34"/>
        <v>0</v>
      </c>
      <c r="CC305">
        <f t="shared" si="35"/>
        <v>0</v>
      </c>
      <c r="CD305" s="5" t="str">
        <f t="shared" ref="CD305:CD307" si="43">IFERROR(IF(AND(CC305=0,CB305&gt;0),1,IF(AND(CC305=0,CB305=0),"Pas de risque",CC305/CB305)),"100%")</f>
        <v>Pas de risque</v>
      </c>
    </row>
    <row r="306" spans="20:138" ht="15.95" customHeight="1" x14ac:dyDescent="0.25">
      <c r="T306" s="1"/>
      <c r="X306" s="4"/>
      <c r="AM306" s="1"/>
      <c r="AN306" s="1"/>
      <c r="AO306" s="1"/>
      <c r="AP306" s="1"/>
      <c r="AQ306" s="6">
        <v>37098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T306">
        <v>0</v>
      </c>
      <c r="BU306">
        <v>0</v>
      </c>
      <c r="BV306">
        <v>0</v>
      </c>
      <c r="BW306">
        <v>0</v>
      </c>
      <c r="CB306">
        <f t="shared" si="34"/>
        <v>0</v>
      </c>
      <c r="CC306">
        <f t="shared" si="35"/>
        <v>0</v>
      </c>
      <c r="CD306" s="5" t="str">
        <f t="shared" si="43"/>
        <v>Pas de risque</v>
      </c>
    </row>
    <row r="307" spans="20:138" ht="15.95" customHeight="1" x14ac:dyDescent="0.25">
      <c r="T307" s="1"/>
      <c r="X307" s="4"/>
      <c r="AM307" s="1"/>
      <c r="AN307" s="1"/>
      <c r="AO307" s="1"/>
      <c r="AP307" s="1"/>
      <c r="AQ307" s="6">
        <v>37098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T307">
        <v>0</v>
      </c>
      <c r="BU307">
        <v>0</v>
      </c>
      <c r="BV307">
        <v>0</v>
      </c>
      <c r="BW307">
        <v>0</v>
      </c>
      <c r="CB307">
        <f t="shared" si="34"/>
        <v>0</v>
      </c>
      <c r="CC307">
        <f t="shared" si="35"/>
        <v>0</v>
      </c>
      <c r="CD307" s="5" t="str">
        <f t="shared" si="43"/>
        <v>Pas de risque</v>
      </c>
    </row>
    <row r="308" spans="20:138" ht="15.95" customHeight="1" x14ac:dyDescent="0.25">
      <c r="T308" s="1"/>
      <c r="X308" s="4"/>
      <c r="AM308" s="1"/>
      <c r="AN308" s="1"/>
      <c r="AO308" s="1"/>
      <c r="AP308" s="1"/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T308">
        <v>0</v>
      </c>
      <c r="BU308">
        <v>0</v>
      </c>
      <c r="BV308">
        <v>0</v>
      </c>
      <c r="BW308">
        <v>0</v>
      </c>
      <c r="CB308">
        <f t="shared" si="34"/>
        <v>0</v>
      </c>
      <c r="CC308">
        <f t="shared" si="35"/>
        <v>0</v>
      </c>
      <c r="CD308" s="5" t="str">
        <f t="shared" si="37"/>
        <v>Pas de risque</v>
      </c>
    </row>
    <row r="309" spans="20:138" ht="15.95" customHeight="1" x14ac:dyDescent="0.25">
      <c r="T309" s="1"/>
      <c r="X309" s="4"/>
      <c r="AM309" s="1"/>
      <c r="AN309" s="1"/>
      <c r="AO309" s="1"/>
      <c r="AP309" s="1"/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T309">
        <v>0</v>
      </c>
      <c r="BU309">
        <v>0</v>
      </c>
      <c r="BV309">
        <v>0</v>
      </c>
      <c r="BW309">
        <v>0</v>
      </c>
      <c r="CB309">
        <f t="shared" si="34"/>
        <v>0</v>
      </c>
      <c r="CC309">
        <f t="shared" si="35"/>
        <v>0</v>
      </c>
      <c r="CD309" s="5" t="str">
        <f t="shared" si="37"/>
        <v>Pas de risque</v>
      </c>
    </row>
    <row r="310" spans="20:138" ht="15.95" customHeight="1" x14ac:dyDescent="0.25">
      <c r="T310" s="1"/>
      <c r="X310" s="4"/>
      <c r="Z310" s="2"/>
      <c r="AC310" s="2"/>
      <c r="AE310" s="2"/>
      <c r="AK310" s="2"/>
      <c r="AM310" s="1"/>
      <c r="AN310" s="1"/>
      <c r="AO310" s="1"/>
      <c r="AP310" s="1"/>
      <c r="AQ310" s="6">
        <v>37123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T310">
        <v>0</v>
      </c>
      <c r="BU310">
        <v>0</v>
      </c>
      <c r="BV310">
        <v>0</v>
      </c>
      <c r="BW310">
        <v>0</v>
      </c>
      <c r="CB310">
        <f t="shared" si="34"/>
        <v>0</v>
      </c>
      <c r="CC310">
        <f t="shared" si="35"/>
        <v>0</v>
      </c>
      <c r="CD310" s="5" t="str">
        <f>IFERROR(IF(AND(CC310=0,CB310&gt;0),1,IF(AND(CC310=0,CB310=0),"Pas de risque",CC310/CB310)),"100%")</f>
        <v>Pas de risque</v>
      </c>
      <c r="EF310" s="2"/>
      <c r="EH310" s="2"/>
    </row>
    <row r="311" spans="20:138" ht="15.95" customHeight="1" x14ac:dyDescent="0.25">
      <c r="T311" s="1"/>
      <c r="X311" s="4"/>
      <c r="Z311" s="2"/>
      <c r="AM311" s="1"/>
      <c r="AN311" s="1"/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CB311">
        <f t="shared" si="34"/>
        <v>0</v>
      </c>
      <c r="CC311">
        <f t="shared" si="35"/>
        <v>0</v>
      </c>
      <c r="CD311" s="5" t="str">
        <f t="shared" si="37"/>
        <v>Pas de risque</v>
      </c>
      <c r="ED311" s="2"/>
    </row>
    <row r="312" spans="20:138" ht="15.95" customHeight="1" x14ac:dyDescent="0.25">
      <c r="T312" s="1"/>
      <c r="X312" s="4"/>
      <c r="AM312" s="1"/>
      <c r="AN312" s="1"/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CB312">
        <f t="shared" si="34"/>
        <v>0</v>
      </c>
      <c r="CC312">
        <f t="shared" si="35"/>
        <v>0</v>
      </c>
      <c r="CD312" s="5" t="str">
        <f t="shared" si="37"/>
        <v>Pas de risque</v>
      </c>
    </row>
    <row r="313" spans="20:138" ht="15.95" customHeight="1" x14ac:dyDescent="0.25">
      <c r="T313" s="1"/>
      <c r="X313" s="4"/>
      <c r="AM313" s="1"/>
      <c r="AN313" s="1"/>
      <c r="AO313" s="1"/>
      <c r="AP313" s="1"/>
      <c r="AQ313" s="6">
        <v>37146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T313">
        <v>0</v>
      </c>
      <c r="BU313">
        <v>0</v>
      </c>
      <c r="BV313">
        <v>0</v>
      </c>
      <c r="BW313">
        <v>0</v>
      </c>
      <c r="CB313">
        <f t="shared" si="34"/>
        <v>0</v>
      </c>
      <c r="CC313">
        <f t="shared" si="35"/>
        <v>0</v>
      </c>
      <c r="CD313" s="5" t="str">
        <f t="shared" ref="CD313:CD314" si="44">IFERROR(IF(AND(CC313=0,CB313&gt;0),1,IF(AND(CC313=0,CB313=0),"Pas de risque",CC313/CB313)),"100%")</f>
        <v>Pas de risque</v>
      </c>
    </row>
    <row r="314" spans="20:138" ht="15.95" customHeight="1" x14ac:dyDescent="0.25">
      <c r="T314" s="1"/>
      <c r="X314" s="4"/>
      <c r="AM314" s="1"/>
      <c r="AN314" s="1"/>
      <c r="AO314" s="1"/>
      <c r="AP314" s="1"/>
      <c r="AQ314" s="6">
        <v>37154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T314">
        <v>0</v>
      </c>
      <c r="BU314">
        <v>0</v>
      </c>
      <c r="BV314">
        <v>0</v>
      </c>
      <c r="BW314">
        <v>0</v>
      </c>
      <c r="CB314">
        <f t="shared" si="34"/>
        <v>0</v>
      </c>
      <c r="CC314">
        <f t="shared" si="35"/>
        <v>0</v>
      </c>
      <c r="CD314" s="5" t="str">
        <f t="shared" si="44"/>
        <v>Pas de risque</v>
      </c>
    </row>
    <row r="315" spans="20:138" ht="15.95" customHeight="1" x14ac:dyDescent="0.25">
      <c r="T315" s="1"/>
      <c r="X315" s="4"/>
      <c r="AM315" s="1"/>
      <c r="AN315" s="1"/>
      <c r="AO315" s="1"/>
      <c r="AP315" s="1"/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T315">
        <v>0</v>
      </c>
      <c r="BU315">
        <v>0</v>
      </c>
      <c r="BV315">
        <v>0</v>
      </c>
      <c r="BW315">
        <v>0</v>
      </c>
      <c r="CB315">
        <f t="shared" si="34"/>
        <v>0</v>
      </c>
      <c r="CC315">
        <f t="shared" si="35"/>
        <v>0</v>
      </c>
      <c r="CD315" s="5" t="str">
        <f t="shared" si="37"/>
        <v>Pas de risque</v>
      </c>
    </row>
    <row r="316" spans="20:138" ht="15.95" customHeight="1" x14ac:dyDescent="0.25">
      <c r="T316" s="1"/>
      <c r="U316" s="1"/>
      <c r="X316" s="4"/>
      <c r="Z316" s="2"/>
      <c r="AM316" s="1"/>
      <c r="AN316" s="1"/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CB316">
        <f t="shared" si="34"/>
        <v>0</v>
      </c>
      <c r="CC316">
        <f t="shared" si="35"/>
        <v>0</v>
      </c>
      <c r="CD316" s="5" t="str">
        <f t="shared" si="37"/>
        <v>Pas de risque</v>
      </c>
      <c r="ED316" s="2"/>
    </row>
    <row r="317" spans="20:138" ht="15.95" customHeight="1" x14ac:dyDescent="0.25">
      <c r="T317" s="1"/>
      <c r="X317" s="4"/>
      <c r="AC317" s="2"/>
      <c r="AE317" s="2"/>
      <c r="AM317" s="1"/>
      <c r="AN317" s="1"/>
      <c r="AO317" s="1"/>
      <c r="AP317" s="1"/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T317">
        <v>0</v>
      </c>
      <c r="BU317">
        <v>0</v>
      </c>
      <c r="BV317">
        <v>0</v>
      </c>
      <c r="BW317">
        <v>0</v>
      </c>
      <c r="CB317">
        <f t="shared" si="34"/>
        <v>0</v>
      </c>
      <c r="CC317">
        <f t="shared" si="35"/>
        <v>0</v>
      </c>
      <c r="CD317" s="5" t="str">
        <f t="shared" si="37"/>
        <v>Pas de risque</v>
      </c>
      <c r="EF317" s="2"/>
      <c r="EH317" s="2"/>
    </row>
    <row r="318" spans="20:138" ht="15.95" customHeight="1" x14ac:dyDescent="0.25">
      <c r="T318" s="1"/>
      <c r="X318" s="4"/>
      <c r="Z318" s="2"/>
      <c r="AC318" s="2"/>
      <c r="AE318" s="2"/>
      <c r="AK318" s="2"/>
      <c r="AM318" s="1"/>
      <c r="AN318" s="1"/>
      <c r="AO318" s="1"/>
      <c r="AP318" s="1"/>
      <c r="AQ318" s="6">
        <v>37152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T318">
        <v>0</v>
      </c>
      <c r="BU318">
        <v>0</v>
      </c>
      <c r="BV318">
        <v>0</v>
      </c>
      <c r="BW318">
        <v>0</v>
      </c>
      <c r="CB318">
        <f t="shared" si="34"/>
        <v>0</v>
      </c>
      <c r="CC318">
        <f t="shared" si="35"/>
        <v>0</v>
      </c>
      <c r="CD318" s="5" t="str">
        <f>IFERROR(IF(AND(CC318=0,CB318&gt;0),1,IF(AND(CC318=0,CB318=0),"Pas de risque",CC318/CB318)),"100%")</f>
        <v>Pas de risque</v>
      </c>
      <c r="ED318" s="2"/>
      <c r="EF318" s="2"/>
      <c r="EH318" s="2"/>
    </row>
    <row r="319" spans="20:138" ht="15.95" customHeight="1" x14ac:dyDescent="0.25">
      <c r="T319" s="1"/>
      <c r="X319" s="4"/>
      <c r="AM319" s="1"/>
      <c r="AN319" s="1"/>
      <c r="AO319" s="1"/>
      <c r="AP319" s="1"/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T319">
        <v>0</v>
      </c>
      <c r="BU319">
        <v>0</v>
      </c>
      <c r="BV319">
        <v>0</v>
      </c>
      <c r="BW319">
        <v>0</v>
      </c>
      <c r="CB319">
        <f t="shared" si="34"/>
        <v>0</v>
      </c>
      <c r="CC319">
        <f t="shared" si="35"/>
        <v>0</v>
      </c>
      <c r="CD319" s="5" t="str">
        <f t="shared" si="37"/>
        <v>Pas de risque</v>
      </c>
    </row>
    <row r="320" spans="20:138" ht="15.95" customHeight="1" x14ac:dyDescent="0.25">
      <c r="T320" s="1"/>
      <c r="X320" s="4"/>
      <c r="AM320" s="1"/>
      <c r="AN320" s="1"/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CB320">
        <f t="shared" si="34"/>
        <v>0</v>
      </c>
      <c r="CC320">
        <f t="shared" si="35"/>
        <v>0</v>
      </c>
      <c r="CD320" s="5" t="str">
        <f t="shared" si="37"/>
        <v>Pas de risque</v>
      </c>
    </row>
    <row r="321" spans="20:134" ht="15.95" customHeight="1" x14ac:dyDescent="0.25">
      <c r="T321" s="1"/>
      <c r="X321" s="4"/>
      <c r="AM321" s="1"/>
      <c r="AN321" s="1"/>
      <c r="AO321" s="1"/>
      <c r="AP321" s="1"/>
      <c r="AQ321" s="6">
        <v>37168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T321">
        <v>0</v>
      </c>
      <c r="BU321">
        <v>0</v>
      </c>
      <c r="BV321">
        <v>0</v>
      </c>
      <c r="BW321">
        <v>0</v>
      </c>
      <c r="CB321">
        <f t="shared" si="34"/>
        <v>0</v>
      </c>
      <c r="CC321">
        <f t="shared" si="35"/>
        <v>0</v>
      </c>
      <c r="CD321" s="5" t="str">
        <f t="shared" ref="CD321:CD322" si="45">IFERROR(IF(AND(CC321=0,CB321&gt;0),1,IF(AND(CC321=0,CB321=0),"Pas de risque",CC321/CB321)),"100%")</f>
        <v>Pas de risque</v>
      </c>
    </row>
    <row r="322" spans="20:134" ht="15.95" customHeight="1" x14ac:dyDescent="0.25">
      <c r="T322" s="1"/>
      <c r="X322" s="4"/>
      <c r="AM322" s="1"/>
      <c r="AN322" s="1"/>
      <c r="AO322" s="1"/>
      <c r="AP322" s="1"/>
      <c r="AQ322" s="6">
        <v>37175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T322">
        <v>0</v>
      </c>
      <c r="BU322">
        <v>0</v>
      </c>
      <c r="BV322">
        <v>0</v>
      </c>
      <c r="BW322">
        <v>0</v>
      </c>
      <c r="CB322">
        <f t="shared" ref="CB322:CB385" si="46">MAX(SUM(BH322:BK322),SUM(BL322:BO322),SUM(BP322:BS322),SUM(BT322:BW322))</f>
        <v>0</v>
      </c>
      <c r="CC322">
        <f t="shared" ref="CC322:CC385" si="47">SUM(BX322:CA322)</f>
        <v>0</v>
      </c>
      <c r="CD322" s="5" t="str">
        <f t="shared" si="45"/>
        <v>Pas de risque</v>
      </c>
    </row>
    <row r="323" spans="20:134" ht="15.95" customHeight="1" x14ac:dyDescent="0.25">
      <c r="T323" s="1"/>
      <c r="X323" s="4"/>
      <c r="AM323" s="1"/>
      <c r="AN323" s="1"/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CB323">
        <f t="shared" si="46"/>
        <v>0</v>
      </c>
      <c r="CC323">
        <f t="shared" si="47"/>
        <v>0</v>
      </c>
      <c r="CD323" s="5" t="str">
        <f t="shared" ref="CD323:CD385" si="48">IF(AND(CC323=0,CB323&gt;0),1,IF(AND(CC323=0,CB323=0),"Pas de risque",CC323/CB323))</f>
        <v>Pas de risque</v>
      </c>
    </row>
    <row r="324" spans="20:134" ht="15.95" customHeight="1" x14ac:dyDescent="0.25">
      <c r="T324" s="1"/>
      <c r="X324" s="4"/>
      <c r="AM324" s="1"/>
      <c r="AN324" s="1"/>
      <c r="AO324" s="1"/>
      <c r="AP324" s="1"/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T324">
        <v>0</v>
      </c>
      <c r="BU324">
        <v>0</v>
      </c>
      <c r="BV324">
        <v>0</v>
      </c>
      <c r="BW324">
        <v>0</v>
      </c>
      <c r="CB324">
        <f t="shared" si="46"/>
        <v>0</v>
      </c>
      <c r="CC324">
        <f t="shared" si="47"/>
        <v>0</v>
      </c>
      <c r="CD324" s="5" t="str">
        <f t="shared" si="48"/>
        <v>Pas de risque</v>
      </c>
    </row>
    <row r="325" spans="20:134" ht="15.95" customHeight="1" x14ac:dyDescent="0.25">
      <c r="T325" s="1"/>
      <c r="X325" s="4"/>
      <c r="AM325" s="1"/>
      <c r="AN325" s="1"/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CB325">
        <f t="shared" si="46"/>
        <v>0</v>
      </c>
      <c r="CC325">
        <f t="shared" si="47"/>
        <v>0</v>
      </c>
      <c r="CD325" s="5" t="str">
        <f t="shared" si="48"/>
        <v>Pas de risque</v>
      </c>
    </row>
    <row r="326" spans="20:134" ht="15.95" customHeight="1" x14ac:dyDescent="0.25">
      <c r="T326" s="1"/>
      <c r="X326" s="4"/>
      <c r="AM326" s="1"/>
      <c r="AN326" s="1"/>
      <c r="AO326" s="1"/>
      <c r="AP326" s="1"/>
      <c r="AQ326" s="6">
        <v>37148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T326">
        <v>0</v>
      </c>
      <c r="BU326">
        <v>0</v>
      </c>
      <c r="BV326">
        <v>0</v>
      </c>
      <c r="BW326">
        <v>0</v>
      </c>
      <c r="CB326">
        <f t="shared" si="46"/>
        <v>0</v>
      </c>
      <c r="CC326">
        <f t="shared" si="47"/>
        <v>0</v>
      </c>
      <c r="CD326" s="5" t="str">
        <f t="shared" ref="CD326:CD328" si="49">IFERROR(IF(AND(CC326=0,CB326&gt;0),1,IF(AND(CC326=0,CB326=0),"Pas de risque",CC326/CB326)),"100%")</f>
        <v>Pas de risque</v>
      </c>
    </row>
    <row r="327" spans="20:134" ht="15.95" customHeight="1" x14ac:dyDescent="0.25">
      <c r="T327" s="1"/>
      <c r="X327" s="4"/>
      <c r="AM327" s="1"/>
      <c r="AN327" s="1"/>
      <c r="AO327" s="1"/>
      <c r="AP327" s="1"/>
      <c r="AQ327" s="6">
        <v>37183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T327">
        <v>0</v>
      </c>
      <c r="BU327">
        <v>0</v>
      </c>
      <c r="BV327">
        <v>0</v>
      </c>
      <c r="BW327">
        <v>0</v>
      </c>
      <c r="CB327">
        <f t="shared" si="46"/>
        <v>0</v>
      </c>
      <c r="CC327">
        <f t="shared" si="47"/>
        <v>0</v>
      </c>
      <c r="CD327" s="5" t="str">
        <f t="shared" si="49"/>
        <v>Pas de risque</v>
      </c>
    </row>
    <row r="328" spans="20:134" ht="15.95" customHeight="1" x14ac:dyDescent="0.25">
      <c r="T328" s="1"/>
      <c r="X328" s="4"/>
      <c r="AM328" s="1"/>
      <c r="AN328" s="1"/>
      <c r="AO328" s="1"/>
      <c r="AP328" s="1"/>
      <c r="AQ328" s="6">
        <v>37200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T328">
        <v>0</v>
      </c>
      <c r="BU328">
        <v>0</v>
      </c>
      <c r="BV328">
        <v>0</v>
      </c>
      <c r="BW328">
        <v>0</v>
      </c>
      <c r="CB328">
        <f t="shared" si="46"/>
        <v>0</v>
      </c>
      <c r="CC328">
        <f t="shared" si="47"/>
        <v>0</v>
      </c>
      <c r="CD328" s="5" t="str">
        <f t="shared" si="49"/>
        <v>Pas de risque</v>
      </c>
    </row>
    <row r="329" spans="20:134" ht="15.95" customHeight="1" x14ac:dyDescent="0.25">
      <c r="T329" s="1"/>
      <c r="X329" s="4"/>
      <c r="AM329" s="1"/>
      <c r="AN329" s="1"/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CB329">
        <f t="shared" si="46"/>
        <v>0</v>
      </c>
      <c r="CC329">
        <f t="shared" si="47"/>
        <v>0</v>
      </c>
      <c r="CD329" s="5" t="str">
        <f t="shared" si="48"/>
        <v>Pas de risque</v>
      </c>
    </row>
    <row r="330" spans="20:134" ht="15.95" customHeight="1" x14ac:dyDescent="0.25">
      <c r="T330" s="1"/>
      <c r="X330" s="4"/>
      <c r="AM330" s="1"/>
      <c r="AN330" s="1"/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CB330">
        <f t="shared" si="46"/>
        <v>0</v>
      </c>
      <c r="CC330">
        <f t="shared" si="47"/>
        <v>0</v>
      </c>
      <c r="CD330" s="5" t="str">
        <f t="shared" si="48"/>
        <v>Pas de risque</v>
      </c>
    </row>
    <row r="331" spans="20:134" ht="15.95" customHeight="1" x14ac:dyDescent="0.25">
      <c r="T331" s="1"/>
      <c r="X331" s="4"/>
      <c r="AM331" s="1"/>
      <c r="AN331" s="1"/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CB331">
        <f t="shared" si="46"/>
        <v>0</v>
      </c>
      <c r="CC331">
        <f t="shared" si="47"/>
        <v>0</v>
      </c>
      <c r="CD331" s="5" t="str">
        <f t="shared" si="48"/>
        <v>Pas de risque</v>
      </c>
    </row>
    <row r="332" spans="20:134" ht="15.95" customHeight="1" x14ac:dyDescent="0.25">
      <c r="T332" s="1"/>
      <c r="X332" s="4"/>
      <c r="AM332" s="1"/>
      <c r="AN332" s="1"/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CB332">
        <f t="shared" si="46"/>
        <v>0</v>
      </c>
      <c r="CC332">
        <f t="shared" si="47"/>
        <v>0</v>
      </c>
      <c r="CD332" s="5" t="str">
        <f t="shared" si="48"/>
        <v>Pas de risque</v>
      </c>
    </row>
    <row r="333" spans="20:134" ht="15.95" customHeight="1" x14ac:dyDescent="0.25">
      <c r="T333" s="1"/>
      <c r="X333" s="4"/>
      <c r="AM333" s="1"/>
      <c r="AN333" s="1"/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CB333">
        <f t="shared" si="46"/>
        <v>0</v>
      </c>
      <c r="CC333">
        <f t="shared" si="47"/>
        <v>0</v>
      </c>
      <c r="CD333" s="5" t="str">
        <f t="shared" si="48"/>
        <v>Pas de risque</v>
      </c>
    </row>
    <row r="334" spans="20:134" ht="15.95" customHeight="1" x14ac:dyDescent="0.25">
      <c r="T334" s="1"/>
      <c r="X334" s="4"/>
      <c r="AM334" s="1"/>
      <c r="AN334" s="1"/>
      <c r="AO334" s="1"/>
      <c r="AP334" s="1"/>
      <c r="AQ334" s="6">
        <v>37217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T334">
        <v>0</v>
      </c>
      <c r="BU334">
        <v>0</v>
      </c>
      <c r="BV334">
        <v>0</v>
      </c>
      <c r="BW334">
        <v>0</v>
      </c>
      <c r="CB334">
        <f t="shared" si="46"/>
        <v>0</v>
      </c>
      <c r="CC334">
        <f t="shared" si="47"/>
        <v>0</v>
      </c>
      <c r="CD334" s="5" t="str">
        <f>IFERROR(IF(AND(CC334=0,CB334&gt;0),1,IF(AND(CC334=0,CB334=0),"Pas de risque",CC334/CB334)),"100%")</f>
        <v>Pas de risque</v>
      </c>
    </row>
    <row r="335" spans="20:134" ht="15.95" customHeight="1" x14ac:dyDescent="0.25">
      <c r="T335" s="1"/>
      <c r="X335" s="4"/>
      <c r="Z335" s="2"/>
      <c r="AM335" s="1"/>
      <c r="AN335" s="1"/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CB335">
        <f t="shared" si="46"/>
        <v>0</v>
      </c>
      <c r="CC335">
        <f t="shared" si="47"/>
        <v>0</v>
      </c>
      <c r="CD335" s="5" t="str">
        <f t="shared" si="48"/>
        <v>Pas de risque</v>
      </c>
      <c r="ED335" s="2"/>
    </row>
    <row r="336" spans="20:134" ht="15.95" customHeight="1" x14ac:dyDescent="0.25">
      <c r="T336" s="1"/>
      <c r="X336" s="4"/>
      <c r="AM336" s="1"/>
      <c r="AN336" s="1"/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CB336">
        <f t="shared" si="46"/>
        <v>0</v>
      </c>
      <c r="CC336">
        <f t="shared" si="47"/>
        <v>0</v>
      </c>
      <c r="CD336" s="5" t="str">
        <f t="shared" si="48"/>
        <v>Pas de risque</v>
      </c>
    </row>
    <row r="337" spans="4:134" ht="15.95" customHeight="1" x14ac:dyDescent="0.25">
      <c r="T337" s="1"/>
      <c r="X337" s="4"/>
      <c r="AM337" s="1"/>
      <c r="AN337" s="1"/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CB337">
        <f t="shared" si="46"/>
        <v>0</v>
      </c>
      <c r="CC337">
        <f t="shared" si="47"/>
        <v>0</v>
      </c>
      <c r="CD337" s="5" t="str">
        <f t="shared" si="48"/>
        <v>Pas de risque</v>
      </c>
    </row>
    <row r="338" spans="4:134" ht="15.95" customHeight="1" x14ac:dyDescent="0.25">
      <c r="T338" s="1"/>
      <c r="X338" s="4"/>
      <c r="AM338" s="1"/>
      <c r="AN338" s="1"/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CB338">
        <f t="shared" si="46"/>
        <v>0</v>
      </c>
      <c r="CC338">
        <f t="shared" si="47"/>
        <v>0</v>
      </c>
      <c r="CD338" s="5" t="str">
        <f t="shared" si="48"/>
        <v>Pas de risque</v>
      </c>
    </row>
    <row r="339" spans="4:134" ht="15.95" customHeight="1" x14ac:dyDescent="0.25">
      <c r="D339" s="4"/>
      <c r="T339" s="1"/>
      <c r="U339" s="1"/>
      <c r="X339" s="4"/>
      <c r="Z339" s="2"/>
      <c r="AC339" s="2"/>
      <c r="AE339" s="2"/>
      <c r="AM339" s="1"/>
      <c r="AN339" s="1"/>
      <c r="AO339" s="1"/>
      <c r="AP339" s="1"/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T339">
        <v>0</v>
      </c>
      <c r="BU339">
        <v>0</v>
      </c>
      <c r="BV339">
        <v>0</v>
      </c>
      <c r="BW339">
        <v>0</v>
      </c>
      <c r="CB339">
        <f t="shared" si="46"/>
        <v>0</v>
      </c>
      <c r="CC339">
        <f t="shared" si="47"/>
        <v>0</v>
      </c>
      <c r="CD339" s="5" t="str">
        <f t="shared" si="48"/>
        <v>Pas de risque</v>
      </c>
    </row>
    <row r="340" spans="4:134" ht="15.95" customHeight="1" x14ac:dyDescent="0.25">
      <c r="T340" s="1"/>
      <c r="X340" s="4"/>
      <c r="AM340" s="1"/>
      <c r="AN340" s="1"/>
      <c r="AO340" s="1"/>
      <c r="AP340" s="1"/>
      <c r="AQ340" s="6">
        <v>37272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T340">
        <v>0</v>
      </c>
      <c r="BU340">
        <v>0</v>
      </c>
      <c r="BV340">
        <v>0</v>
      </c>
      <c r="BW340">
        <v>0</v>
      </c>
      <c r="CB340">
        <f t="shared" si="46"/>
        <v>0</v>
      </c>
      <c r="CC340">
        <f t="shared" si="47"/>
        <v>0</v>
      </c>
      <c r="CD340" s="5" t="str">
        <f>IFERROR(IF(AND(CC340=0,CB340&gt;0),1,IF(AND(CC340=0,CB340=0),"Pas de risque",CC340/CB340)),"100%")</f>
        <v>Pas de risque</v>
      </c>
    </row>
    <row r="341" spans="4:134" ht="15.95" customHeight="1" x14ac:dyDescent="0.25">
      <c r="T341" s="1"/>
      <c r="X341" s="4"/>
      <c r="Z341" s="2"/>
      <c r="AM341" s="1"/>
      <c r="AN341" s="1"/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CB341">
        <f t="shared" si="46"/>
        <v>0</v>
      </c>
      <c r="CC341">
        <f t="shared" si="47"/>
        <v>0</v>
      </c>
      <c r="CD341" s="5" t="str">
        <f t="shared" si="48"/>
        <v>Pas de risque</v>
      </c>
      <c r="ED341" s="2"/>
    </row>
    <row r="342" spans="4:134" ht="15.95" customHeight="1" x14ac:dyDescent="0.25">
      <c r="T342" s="1"/>
      <c r="X342" s="4"/>
      <c r="AM342" s="1"/>
      <c r="AN342" s="1"/>
      <c r="AO342" s="1"/>
      <c r="AP342" s="1"/>
      <c r="AQ342" s="6">
        <v>37274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T342">
        <v>0</v>
      </c>
      <c r="BU342">
        <v>0</v>
      </c>
      <c r="BV342">
        <v>0</v>
      </c>
      <c r="BW342">
        <v>0</v>
      </c>
      <c r="CB342">
        <f t="shared" si="46"/>
        <v>0</v>
      </c>
      <c r="CC342">
        <f t="shared" si="47"/>
        <v>0</v>
      </c>
      <c r="CD342" s="5" t="str">
        <f>IFERROR(IF(AND(CC342=0,CB342&gt;0),1,IF(AND(CC342=0,CB342=0),"Pas de risque",CC342/CB342)),"100%")</f>
        <v>Pas de risque</v>
      </c>
    </row>
    <row r="343" spans="4:134" ht="15.95" customHeight="1" x14ac:dyDescent="0.25">
      <c r="T343" s="1"/>
      <c r="X343" s="4"/>
      <c r="AM343" s="1"/>
      <c r="AN343" s="1"/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CB343">
        <f t="shared" si="46"/>
        <v>0</v>
      </c>
      <c r="CC343">
        <f t="shared" si="47"/>
        <v>0</v>
      </c>
      <c r="CD343" s="5" t="str">
        <f t="shared" si="48"/>
        <v>Pas de risque</v>
      </c>
    </row>
    <row r="344" spans="4:134" ht="15.95" customHeight="1" x14ac:dyDescent="0.25">
      <c r="T344" s="1"/>
      <c r="X344" s="4"/>
      <c r="AM344" s="1"/>
      <c r="AN344" s="1"/>
      <c r="AO344" s="1"/>
      <c r="AP344" s="1"/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T344">
        <v>0</v>
      </c>
      <c r="BU344">
        <v>0</v>
      </c>
      <c r="BV344">
        <v>0</v>
      </c>
      <c r="BW344">
        <v>0</v>
      </c>
      <c r="CB344">
        <f t="shared" si="46"/>
        <v>0</v>
      </c>
      <c r="CC344">
        <f t="shared" si="47"/>
        <v>0</v>
      </c>
      <c r="CD344" s="5" t="str">
        <f t="shared" si="48"/>
        <v>Pas de risque</v>
      </c>
    </row>
    <row r="345" spans="4:134" ht="15.95" customHeight="1" x14ac:dyDescent="0.25">
      <c r="T345" s="1"/>
      <c r="X345" s="4"/>
      <c r="AM345" s="1"/>
      <c r="AN345" s="1"/>
      <c r="AO345" s="1"/>
      <c r="AP345" s="1"/>
      <c r="AQ345" s="6">
        <v>37294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T345">
        <v>0</v>
      </c>
      <c r="BU345">
        <v>0</v>
      </c>
      <c r="BV345">
        <v>0</v>
      </c>
      <c r="BW345">
        <v>0</v>
      </c>
      <c r="CB345">
        <f t="shared" si="46"/>
        <v>0</v>
      </c>
      <c r="CC345">
        <f t="shared" si="47"/>
        <v>0</v>
      </c>
      <c r="CD345" s="5" t="str">
        <f t="shared" ref="CD345:CD347" si="50">IFERROR(IF(AND(CC345=0,CB345&gt;0),1,IF(AND(CC345=0,CB345=0),"Pas de risque",CC345/CB345)),"100%")</f>
        <v>Pas de risque</v>
      </c>
    </row>
    <row r="346" spans="4:134" ht="15.95" customHeight="1" x14ac:dyDescent="0.25">
      <c r="T346" s="1"/>
      <c r="X346" s="4"/>
      <c r="AM346" s="1"/>
      <c r="AN346" s="1"/>
      <c r="AO346" s="1"/>
      <c r="AP346" s="1"/>
      <c r="AQ346" s="6">
        <v>37294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T346">
        <v>0</v>
      </c>
      <c r="BU346">
        <v>0</v>
      </c>
      <c r="BV346">
        <v>0</v>
      </c>
      <c r="BW346">
        <v>0</v>
      </c>
      <c r="CB346">
        <f t="shared" si="46"/>
        <v>0</v>
      </c>
      <c r="CC346">
        <f t="shared" si="47"/>
        <v>0</v>
      </c>
      <c r="CD346" s="5" t="str">
        <f t="shared" si="50"/>
        <v>Pas de risque</v>
      </c>
    </row>
    <row r="347" spans="4:134" ht="15.95" customHeight="1" x14ac:dyDescent="0.25">
      <c r="T347" s="1"/>
      <c r="X347" s="4"/>
      <c r="AM347" s="1"/>
      <c r="AN347" s="1"/>
      <c r="AO347" s="1"/>
      <c r="AP347" s="1"/>
      <c r="AQ347" s="6">
        <v>37301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T347">
        <v>0</v>
      </c>
      <c r="BU347">
        <v>0</v>
      </c>
      <c r="BV347">
        <v>0</v>
      </c>
      <c r="BW347">
        <v>0</v>
      </c>
      <c r="CB347">
        <f t="shared" si="46"/>
        <v>0</v>
      </c>
      <c r="CC347">
        <f t="shared" si="47"/>
        <v>0</v>
      </c>
      <c r="CD347" s="5" t="str">
        <f t="shared" si="50"/>
        <v>Pas de risque</v>
      </c>
    </row>
    <row r="348" spans="4:134" ht="15.95" customHeight="1" x14ac:dyDescent="0.25">
      <c r="T348" s="1"/>
      <c r="X348" s="4"/>
      <c r="Z348" s="2"/>
      <c r="AM348" s="1"/>
      <c r="AN348" s="1"/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CB348">
        <f t="shared" si="46"/>
        <v>0</v>
      </c>
      <c r="CC348">
        <f t="shared" si="47"/>
        <v>0</v>
      </c>
      <c r="CD348" s="5" t="str">
        <f t="shared" si="48"/>
        <v>Pas de risque</v>
      </c>
      <c r="ED348" s="2"/>
    </row>
    <row r="349" spans="4:134" ht="15.95" customHeight="1" x14ac:dyDescent="0.25">
      <c r="T349" s="1"/>
      <c r="X349" s="4"/>
      <c r="AM349" s="1"/>
      <c r="AN349" s="1"/>
      <c r="AO349" s="1"/>
      <c r="AP349" s="1"/>
      <c r="AQ349" s="6">
        <v>37301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T349">
        <v>0</v>
      </c>
      <c r="BU349">
        <v>0</v>
      </c>
      <c r="BV349">
        <v>0</v>
      </c>
      <c r="BW349">
        <v>0</v>
      </c>
      <c r="CB349">
        <f t="shared" si="46"/>
        <v>0</v>
      </c>
      <c r="CC349">
        <f t="shared" si="47"/>
        <v>0</v>
      </c>
      <c r="CD349" s="5" t="str">
        <f t="shared" ref="CD349:CD350" si="51">IFERROR(IF(AND(CC349=0,CB349&gt;0),1,IF(AND(CC349=0,CB349=0),"Pas de risque",CC349/CB349)),"100%")</f>
        <v>Pas de risque</v>
      </c>
    </row>
    <row r="350" spans="4:134" ht="15.95" customHeight="1" x14ac:dyDescent="0.25">
      <c r="T350" s="1"/>
      <c r="X350" s="4"/>
      <c r="AM350" s="1"/>
      <c r="AN350" s="1"/>
      <c r="AO350" s="1"/>
      <c r="AP350" s="1"/>
      <c r="AQ350" s="6">
        <v>37308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T350">
        <v>0</v>
      </c>
      <c r="BU350">
        <v>0</v>
      </c>
      <c r="BV350">
        <v>0</v>
      </c>
      <c r="BW350">
        <v>0</v>
      </c>
      <c r="CB350">
        <f t="shared" si="46"/>
        <v>0</v>
      </c>
      <c r="CC350">
        <f t="shared" si="47"/>
        <v>0</v>
      </c>
      <c r="CD350" s="5" t="str">
        <f t="shared" si="51"/>
        <v>Pas de risque</v>
      </c>
    </row>
    <row r="351" spans="4:134" ht="15.95" customHeight="1" x14ac:dyDescent="0.25">
      <c r="T351" s="1"/>
      <c r="X351" s="4"/>
      <c r="AM351" s="1"/>
      <c r="AN351" s="1"/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CB351">
        <f t="shared" si="46"/>
        <v>0</v>
      </c>
      <c r="CC351">
        <f t="shared" si="47"/>
        <v>0</v>
      </c>
      <c r="CD351" s="5" t="str">
        <f t="shared" si="48"/>
        <v>Pas de risque</v>
      </c>
    </row>
    <row r="352" spans="4:134" ht="15.95" customHeight="1" x14ac:dyDescent="0.25">
      <c r="T352" s="1"/>
      <c r="X352" s="4"/>
      <c r="AM352" s="1"/>
      <c r="AN352" s="1"/>
      <c r="AO352" s="1"/>
      <c r="AP352" s="1"/>
      <c r="AQ352" s="6">
        <v>37313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T352">
        <v>0</v>
      </c>
      <c r="BU352">
        <v>0</v>
      </c>
      <c r="BV352">
        <v>0</v>
      </c>
      <c r="BW352">
        <v>0</v>
      </c>
      <c r="CB352">
        <f t="shared" si="46"/>
        <v>0</v>
      </c>
      <c r="CC352">
        <f t="shared" si="47"/>
        <v>0</v>
      </c>
      <c r="CD352" s="5" t="str">
        <f>IFERROR(IF(AND(CC352=0,CB352&gt;0),1,IF(AND(CC352=0,CB352=0),"Pas de risque",CC352/CB352)),"100%")</f>
        <v>Pas de risque</v>
      </c>
    </row>
    <row r="353" spans="20:134" ht="15.95" customHeight="1" x14ac:dyDescent="0.25">
      <c r="T353" s="1"/>
      <c r="X353" s="4"/>
      <c r="AM353" s="1"/>
      <c r="AN353" s="1"/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CB353">
        <f t="shared" si="46"/>
        <v>0</v>
      </c>
      <c r="CC353">
        <f t="shared" si="47"/>
        <v>0</v>
      </c>
      <c r="CD353" s="5" t="str">
        <f t="shared" si="48"/>
        <v>Pas de risque</v>
      </c>
    </row>
    <row r="354" spans="20:134" ht="15.95" customHeight="1" x14ac:dyDescent="0.25">
      <c r="T354" s="1"/>
      <c r="X354" s="4"/>
      <c r="AM354" s="1"/>
      <c r="AN354" s="1"/>
      <c r="AO354" s="1"/>
      <c r="AP354" s="1"/>
      <c r="AQ354" s="6">
        <v>37313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T354">
        <v>0</v>
      </c>
      <c r="BU354">
        <v>0</v>
      </c>
      <c r="BV354">
        <v>0</v>
      </c>
      <c r="BW354">
        <v>0</v>
      </c>
      <c r="CB354">
        <f t="shared" si="46"/>
        <v>0</v>
      </c>
      <c r="CC354">
        <f t="shared" si="47"/>
        <v>0</v>
      </c>
      <c r="CD354" s="5" t="str">
        <f t="shared" ref="CD354:CD356" si="52">IFERROR(IF(AND(CC354=0,CB354&gt;0),1,IF(AND(CC354=0,CB354=0),"Pas de risque",CC354/CB354)),"100%")</f>
        <v>Pas de risque</v>
      </c>
    </row>
    <row r="355" spans="20:134" ht="15.95" customHeight="1" x14ac:dyDescent="0.25">
      <c r="T355" s="1"/>
      <c r="X355" s="4"/>
      <c r="AM355" s="1"/>
      <c r="AN355" s="1"/>
      <c r="AO355" s="1"/>
      <c r="AP355" s="1"/>
      <c r="AQ355" s="6">
        <v>37322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T355">
        <v>0</v>
      </c>
      <c r="BU355">
        <v>0</v>
      </c>
      <c r="BV355">
        <v>0</v>
      </c>
      <c r="BW355">
        <v>0</v>
      </c>
      <c r="CB355">
        <f t="shared" si="46"/>
        <v>0</v>
      </c>
      <c r="CC355">
        <f t="shared" si="47"/>
        <v>0</v>
      </c>
      <c r="CD355" s="5" t="str">
        <f t="shared" si="52"/>
        <v>Pas de risque</v>
      </c>
    </row>
    <row r="356" spans="20:134" ht="15.95" customHeight="1" x14ac:dyDescent="0.25">
      <c r="T356" s="1"/>
      <c r="X356" s="4"/>
      <c r="AM356" s="1"/>
      <c r="AN356" s="1"/>
      <c r="AO356" s="1"/>
      <c r="AP356" s="1"/>
      <c r="AQ356" s="6">
        <v>37322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T356">
        <v>0</v>
      </c>
      <c r="BU356">
        <v>0</v>
      </c>
      <c r="BV356">
        <v>0</v>
      </c>
      <c r="BW356">
        <v>0</v>
      </c>
      <c r="CB356">
        <f t="shared" si="46"/>
        <v>0</v>
      </c>
      <c r="CC356">
        <f t="shared" si="47"/>
        <v>0</v>
      </c>
      <c r="CD356" s="5" t="str">
        <f t="shared" si="52"/>
        <v>Pas de risque</v>
      </c>
    </row>
    <row r="357" spans="20:134" ht="15.95" customHeight="1" x14ac:dyDescent="0.25">
      <c r="T357" s="1"/>
      <c r="X357" s="4"/>
      <c r="Z357" s="2"/>
      <c r="AM357" s="1"/>
      <c r="AN357" s="1"/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CB357">
        <f t="shared" si="46"/>
        <v>0</v>
      </c>
      <c r="CC357">
        <f t="shared" si="47"/>
        <v>0</v>
      </c>
      <c r="CD357" s="5" t="str">
        <f t="shared" si="48"/>
        <v>Pas de risque</v>
      </c>
      <c r="ED357" s="2"/>
    </row>
    <row r="358" spans="20:134" ht="15.95" customHeight="1" x14ac:dyDescent="0.25">
      <c r="T358" s="1"/>
      <c r="X358" s="4"/>
      <c r="AM358" s="1"/>
      <c r="AN358" s="1"/>
      <c r="AO358" s="1"/>
      <c r="AP358" s="1"/>
      <c r="AQ358" s="6">
        <v>37330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T358">
        <v>0</v>
      </c>
      <c r="BU358">
        <v>0</v>
      </c>
      <c r="BV358">
        <v>0</v>
      </c>
      <c r="BW358">
        <v>0</v>
      </c>
      <c r="CB358">
        <f t="shared" si="46"/>
        <v>0</v>
      </c>
      <c r="CC358">
        <f t="shared" si="47"/>
        <v>0</v>
      </c>
      <c r="CD358" s="5" t="str">
        <f>IFERROR(IF(AND(CC358=0,CB358&gt;0),1,IF(AND(CC358=0,CB358=0),"Pas de risque",CC358/CB358)),"100%")</f>
        <v>Pas de risque</v>
      </c>
    </row>
    <row r="359" spans="20:134" ht="15.95" customHeight="1" x14ac:dyDescent="0.25">
      <c r="T359" s="1"/>
      <c r="X359" s="4"/>
      <c r="AM359" s="1"/>
      <c r="AN359" s="1"/>
      <c r="AO359" s="1"/>
      <c r="AP359" s="1"/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T359">
        <v>0</v>
      </c>
      <c r="BU359">
        <v>0</v>
      </c>
      <c r="BV359">
        <v>0</v>
      </c>
      <c r="BW359">
        <v>0</v>
      </c>
      <c r="CB359">
        <f t="shared" si="46"/>
        <v>0</v>
      </c>
      <c r="CC359">
        <f t="shared" si="47"/>
        <v>0</v>
      </c>
      <c r="CD359" s="5" t="str">
        <f t="shared" si="48"/>
        <v>Pas de risque</v>
      </c>
    </row>
    <row r="360" spans="20:134" ht="15.95" customHeight="1" x14ac:dyDescent="0.25">
      <c r="T360" s="1"/>
      <c r="X360" s="4"/>
      <c r="AM360" s="1"/>
      <c r="AN360" s="1"/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CB360">
        <f t="shared" si="46"/>
        <v>0</v>
      </c>
      <c r="CC360">
        <f t="shared" si="47"/>
        <v>0</v>
      </c>
      <c r="CD360" s="5" t="str">
        <f t="shared" si="48"/>
        <v>Pas de risque</v>
      </c>
      <c r="ED360" s="2"/>
    </row>
    <row r="361" spans="20:134" ht="15.95" customHeight="1" x14ac:dyDescent="0.25">
      <c r="T361" s="1"/>
      <c r="X361" s="4"/>
      <c r="AM361" s="1"/>
      <c r="AN361" s="1"/>
      <c r="AO361" s="1"/>
      <c r="AP361" s="1"/>
      <c r="AQ361" s="6">
        <v>37350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T361">
        <v>0</v>
      </c>
      <c r="BU361">
        <v>0</v>
      </c>
      <c r="BV361">
        <v>0</v>
      </c>
      <c r="BW361">
        <v>0</v>
      </c>
      <c r="CB361">
        <f t="shared" si="46"/>
        <v>0</v>
      </c>
      <c r="CC361">
        <f t="shared" si="47"/>
        <v>0</v>
      </c>
      <c r="CD361" s="5" t="str">
        <f>IFERROR(IF(AND(CC361=0,CB361&gt;0),1,IF(AND(CC361=0,CB361=0),"Pas de risque",CC361/CB361)),"100%")</f>
        <v>Pas de risque</v>
      </c>
    </row>
    <row r="362" spans="20:134" ht="15.95" customHeight="1" x14ac:dyDescent="0.25">
      <c r="T362" s="1"/>
      <c r="X362" s="4"/>
      <c r="Z362" s="2"/>
      <c r="AM362" s="1"/>
      <c r="AN362" s="1"/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CB362">
        <f t="shared" si="46"/>
        <v>0</v>
      </c>
      <c r="CC362">
        <f t="shared" si="47"/>
        <v>0</v>
      </c>
      <c r="CD362" s="5" t="str">
        <f t="shared" si="48"/>
        <v>Pas de risque</v>
      </c>
      <c r="ED362" s="2"/>
    </row>
    <row r="363" spans="20:134" ht="15.95" customHeight="1" x14ac:dyDescent="0.25">
      <c r="T363" s="1"/>
      <c r="X363" s="4"/>
      <c r="AM363" s="1"/>
      <c r="AN363" s="1"/>
      <c r="AO363" s="1"/>
      <c r="AP363" s="1"/>
      <c r="AQ363" s="6">
        <v>37371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T363">
        <v>0</v>
      </c>
      <c r="BU363">
        <v>0</v>
      </c>
      <c r="BV363">
        <v>0</v>
      </c>
      <c r="BW363">
        <v>0</v>
      </c>
      <c r="CB363">
        <f t="shared" si="46"/>
        <v>0</v>
      </c>
      <c r="CC363">
        <f t="shared" si="47"/>
        <v>0</v>
      </c>
      <c r="CD363" s="5" t="str">
        <f t="shared" ref="CD363:CD365" si="53">IFERROR(IF(AND(CC363=0,CB363&gt;0),1,IF(AND(CC363=0,CB363=0),"Pas de risque",CC363/CB363)),"100%")</f>
        <v>Pas de risque</v>
      </c>
    </row>
    <row r="364" spans="20:134" ht="15.95" customHeight="1" x14ac:dyDescent="0.25">
      <c r="T364" s="1"/>
      <c r="X364" s="4"/>
      <c r="AM364" s="1"/>
      <c r="AN364" s="1"/>
      <c r="AO364" s="1"/>
      <c r="AP364" s="1"/>
      <c r="AQ364" s="6">
        <v>37389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T364">
        <v>0</v>
      </c>
      <c r="BU364">
        <v>0</v>
      </c>
      <c r="BV364">
        <v>0</v>
      </c>
      <c r="BW364">
        <v>0</v>
      </c>
      <c r="CB364">
        <f t="shared" si="46"/>
        <v>0</v>
      </c>
      <c r="CC364">
        <f t="shared" si="47"/>
        <v>0</v>
      </c>
      <c r="CD364" s="5" t="str">
        <f t="shared" si="53"/>
        <v>Pas de risque</v>
      </c>
    </row>
    <row r="365" spans="20:134" ht="15.95" customHeight="1" x14ac:dyDescent="0.25">
      <c r="T365" s="1"/>
      <c r="X365" s="4"/>
      <c r="AM365" s="1"/>
      <c r="AN365" s="1"/>
      <c r="AO365" s="1"/>
      <c r="AP365" s="1"/>
      <c r="AQ365" s="6">
        <v>37392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T365">
        <v>0</v>
      </c>
      <c r="BU365">
        <v>0</v>
      </c>
      <c r="BV365">
        <v>0</v>
      </c>
      <c r="BW365">
        <v>0</v>
      </c>
      <c r="CB365">
        <f t="shared" si="46"/>
        <v>0</v>
      </c>
      <c r="CC365">
        <f t="shared" si="47"/>
        <v>0</v>
      </c>
      <c r="CD365" s="5" t="str">
        <f t="shared" si="53"/>
        <v>Pas de risque</v>
      </c>
    </row>
    <row r="366" spans="20:134" ht="15.95" customHeight="1" x14ac:dyDescent="0.25">
      <c r="T366" s="1"/>
      <c r="X366" s="4"/>
      <c r="Z366" s="2"/>
      <c r="AM366" s="1"/>
      <c r="AN366" s="1"/>
      <c r="AO366" s="1"/>
      <c r="AP366" s="1"/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T366">
        <v>0</v>
      </c>
      <c r="BU366">
        <v>0</v>
      </c>
      <c r="BV366">
        <v>0</v>
      </c>
      <c r="BW366">
        <v>0</v>
      </c>
      <c r="CB366">
        <f t="shared" si="46"/>
        <v>0</v>
      </c>
      <c r="CC366">
        <f t="shared" si="47"/>
        <v>0</v>
      </c>
      <c r="CD366" s="5" t="str">
        <f t="shared" si="48"/>
        <v>Pas de risque</v>
      </c>
      <c r="ED366" s="2"/>
    </row>
    <row r="367" spans="20:134" ht="15.95" customHeight="1" x14ac:dyDescent="0.25">
      <c r="T367" s="1"/>
      <c r="X367" s="4"/>
      <c r="AM367" s="1"/>
      <c r="AN367" s="1"/>
      <c r="AO367" s="1"/>
      <c r="AP367" s="1"/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T367">
        <v>0</v>
      </c>
      <c r="BU367">
        <v>0</v>
      </c>
      <c r="BV367">
        <v>0</v>
      </c>
      <c r="BW367">
        <v>0</v>
      </c>
      <c r="CB367">
        <f t="shared" si="46"/>
        <v>0</v>
      </c>
      <c r="CC367">
        <f t="shared" si="47"/>
        <v>0</v>
      </c>
      <c r="CD367" s="5" t="str">
        <f t="shared" si="48"/>
        <v>Pas de risque</v>
      </c>
    </row>
    <row r="368" spans="20:134" ht="15.95" customHeight="1" x14ac:dyDescent="0.25">
      <c r="T368" s="1"/>
      <c r="X368" s="4"/>
      <c r="AM368" s="1"/>
      <c r="AN368" s="1"/>
      <c r="AO368" s="1"/>
      <c r="AP368" s="1"/>
      <c r="AQ368" s="6">
        <v>37398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T368">
        <v>0</v>
      </c>
      <c r="BU368">
        <v>0</v>
      </c>
      <c r="BV368">
        <v>0</v>
      </c>
      <c r="BW368">
        <v>0</v>
      </c>
      <c r="CB368">
        <f t="shared" si="46"/>
        <v>0</v>
      </c>
      <c r="CC368">
        <f t="shared" si="47"/>
        <v>0</v>
      </c>
      <c r="CD368" s="5" t="str">
        <f t="shared" ref="CD368:CD372" si="54">IFERROR(IF(AND(CC368=0,CB368&gt;0),1,IF(AND(CC368=0,CB368=0),"Pas de risque",CC368/CB368)),"100%")</f>
        <v>Pas de risque</v>
      </c>
    </row>
    <row r="369" spans="20:138" ht="15.95" customHeight="1" x14ac:dyDescent="0.25">
      <c r="T369" s="1"/>
      <c r="X369" s="4"/>
      <c r="AM369" s="1"/>
      <c r="AN369" s="1"/>
      <c r="AO369" s="1"/>
      <c r="AP369" s="1"/>
      <c r="AQ369" s="6">
        <v>37398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T369">
        <v>0</v>
      </c>
      <c r="BU369">
        <v>0</v>
      </c>
      <c r="BV369">
        <v>0</v>
      </c>
      <c r="BW369">
        <v>0</v>
      </c>
      <c r="CB369">
        <f t="shared" si="46"/>
        <v>0</v>
      </c>
      <c r="CC369">
        <f t="shared" si="47"/>
        <v>0</v>
      </c>
      <c r="CD369" s="5" t="str">
        <f t="shared" si="54"/>
        <v>Pas de risque</v>
      </c>
    </row>
    <row r="370" spans="20:138" ht="15.95" customHeight="1" x14ac:dyDescent="0.25">
      <c r="T370" s="1"/>
      <c r="X370" s="4"/>
      <c r="AM370" s="1"/>
      <c r="AN370" s="1"/>
      <c r="AO370" s="1"/>
      <c r="AP370" s="1"/>
      <c r="AQ370" s="6">
        <v>37398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T370">
        <v>0</v>
      </c>
      <c r="BU370">
        <v>0</v>
      </c>
      <c r="BV370">
        <v>0</v>
      </c>
      <c r="BW370">
        <v>0</v>
      </c>
      <c r="CB370">
        <f t="shared" si="46"/>
        <v>0</v>
      </c>
      <c r="CC370">
        <f t="shared" si="47"/>
        <v>0</v>
      </c>
      <c r="CD370" s="5" t="str">
        <f t="shared" si="54"/>
        <v>Pas de risque</v>
      </c>
    </row>
    <row r="371" spans="20:138" ht="15.95" customHeight="1" x14ac:dyDescent="0.25">
      <c r="T371" s="1"/>
      <c r="X371" s="4"/>
      <c r="AM371" s="1"/>
      <c r="AN371" s="1"/>
      <c r="AO371" s="1"/>
      <c r="AP371" s="1"/>
      <c r="AQ371" s="6">
        <v>37398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T371">
        <v>0</v>
      </c>
      <c r="BU371">
        <v>0</v>
      </c>
      <c r="BV371">
        <v>0</v>
      </c>
      <c r="BW371">
        <v>0</v>
      </c>
      <c r="CB371">
        <f t="shared" si="46"/>
        <v>0</v>
      </c>
      <c r="CC371">
        <f t="shared" si="47"/>
        <v>0</v>
      </c>
      <c r="CD371" s="5" t="str">
        <f t="shared" si="54"/>
        <v>Pas de risque</v>
      </c>
    </row>
    <row r="372" spans="20:138" ht="15.95" customHeight="1" x14ac:dyDescent="0.25">
      <c r="T372" s="1"/>
      <c r="X372" s="4"/>
      <c r="AM372" s="1"/>
      <c r="AN372" s="1"/>
      <c r="AO372" s="1"/>
      <c r="AP372" s="1"/>
      <c r="AQ372" s="6">
        <v>37398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T372">
        <v>0</v>
      </c>
      <c r="BU372">
        <v>0</v>
      </c>
      <c r="BV372">
        <v>0</v>
      </c>
      <c r="BW372">
        <v>0</v>
      </c>
      <c r="CB372">
        <f t="shared" si="46"/>
        <v>0</v>
      </c>
      <c r="CC372">
        <f t="shared" si="47"/>
        <v>0</v>
      </c>
      <c r="CD372" s="5" t="str">
        <f t="shared" si="54"/>
        <v>Pas de risque</v>
      </c>
    </row>
    <row r="373" spans="20:138" ht="15.95" customHeight="1" x14ac:dyDescent="0.25">
      <c r="T373" s="1"/>
      <c r="X373" s="4"/>
      <c r="AM373" s="1"/>
      <c r="AN373" s="1"/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CB373">
        <f t="shared" si="46"/>
        <v>0</v>
      </c>
      <c r="CC373">
        <f t="shared" si="47"/>
        <v>0</v>
      </c>
      <c r="CD373" s="5" t="str">
        <f t="shared" si="48"/>
        <v>Pas de risque</v>
      </c>
    </row>
    <row r="374" spans="20:138" ht="15.95" customHeight="1" x14ac:dyDescent="0.25">
      <c r="T374" s="1"/>
      <c r="X374" s="4"/>
      <c r="Z374" s="2"/>
      <c r="AC374" s="2"/>
      <c r="AE374" s="2"/>
      <c r="AK374" s="2"/>
      <c r="AM374" s="1"/>
      <c r="AN374" s="1"/>
      <c r="AO374" s="1"/>
      <c r="AP374" s="1"/>
      <c r="AQ374" s="6">
        <v>37413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T374">
        <v>0</v>
      </c>
      <c r="BU374">
        <v>0</v>
      </c>
      <c r="BV374">
        <v>0</v>
      </c>
      <c r="BW374">
        <v>0</v>
      </c>
      <c r="CB374">
        <f t="shared" si="46"/>
        <v>0</v>
      </c>
      <c r="CC374">
        <f t="shared" si="47"/>
        <v>0</v>
      </c>
      <c r="CD374" s="5" t="str">
        <f t="shared" ref="CD374:CD375" si="55">IFERROR(IF(AND(CC374=0,CB374&gt;0),1,IF(AND(CC374=0,CB374=0),"Pas de risque",CC374/CB374)),"100%")</f>
        <v>Pas de risque</v>
      </c>
      <c r="ED374" s="2"/>
      <c r="EF374" s="2"/>
      <c r="EH374" s="2"/>
    </row>
    <row r="375" spans="20:138" ht="15.95" customHeight="1" x14ac:dyDescent="0.25">
      <c r="T375" s="1"/>
      <c r="X375" s="4"/>
      <c r="AM375" s="1"/>
      <c r="AN375" s="1"/>
      <c r="AO375" s="1"/>
      <c r="AP375" s="1"/>
      <c r="AQ375" s="6">
        <v>37420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T375">
        <v>0</v>
      </c>
      <c r="BU375">
        <v>0</v>
      </c>
      <c r="BV375">
        <v>0</v>
      </c>
      <c r="BW375">
        <v>0</v>
      </c>
      <c r="CB375">
        <f t="shared" si="46"/>
        <v>0</v>
      </c>
      <c r="CC375">
        <f t="shared" si="47"/>
        <v>0</v>
      </c>
      <c r="CD375" s="5" t="str">
        <f t="shared" si="55"/>
        <v>Pas de risque</v>
      </c>
    </row>
    <row r="376" spans="20:138" ht="15.95" customHeight="1" x14ac:dyDescent="0.25">
      <c r="T376" s="1"/>
      <c r="X376" s="4"/>
      <c r="AM376" s="1"/>
      <c r="AN376" s="1"/>
      <c r="AO376" s="1"/>
      <c r="AP376" s="1"/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T376">
        <v>0</v>
      </c>
      <c r="BU376">
        <v>0</v>
      </c>
      <c r="BV376">
        <v>0</v>
      </c>
      <c r="BW376">
        <v>0</v>
      </c>
      <c r="CB376">
        <f t="shared" si="46"/>
        <v>0</v>
      </c>
      <c r="CC376">
        <f t="shared" si="47"/>
        <v>0</v>
      </c>
      <c r="CD376" s="5" t="str">
        <f t="shared" si="48"/>
        <v>Pas de risque</v>
      </c>
    </row>
    <row r="377" spans="20:138" ht="15.95" customHeight="1" x14ac:dyDescent="0.25">
      <c r="T377" s="1"/>
      <c r="X377" s="4"/>
      <c r="AM377" s="1"/>
      <c r="AN377" s="1"/>
      <c r="AO377" s="1"/>
      <c r="AP377" s="1"/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T377">
        <v>0</v>
      </c>
      <c r="BU377">
        <v>0</v>
      </c>
      <c r="BV377">
        <v>0</v>
      </c>
      <c r="BW377">
        <v>0</v>
      </c>
      <c r="CB377">
        <f t="shared" si="46"/>
        <v>0</v>
      </c>
      <c r="CC377">
        <f t="shared" si="47"/>
        <v>0</v>
      </c>
      <c r="CD377" s="5" t="str">
        <f t="shared" si="48"/>
        <v>Pas de risque</v>
      </c>
    </row>
    <row r="378" spans="20:138" ht="15.95" customHeight="1" x14ac:dyDescent="0.25">
      <c r="T378" s="1"/>
      <c r="X378" s="4"/>
      <c r="AM378" s="1"/>
      <c r="AN378" s="1"/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CB378">
        <f t="shared" si="46"/>
        <v>0</v>
      </c>
      <c r="CC378">
        <f t="shared" si="47"/>
        <v>0</v>
      </c>
      <c r="CD378" s="5" t="str">
        <f t="shared" si="48"/>
        <v>Pas de risque</v>
      </c>
    </row>
    <row r="379" spans="20:138" ht="15.95" customHeight="1" x14ac:dyDescent="0.25">
      <c r="T379" s="1"/>
      <c r="X379" s="4"/>
      <c r="Z379" s="2"/>
      <c r="AM379" s="1"/>
      <c r="AN379" s="1"/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CB379">
        <f t="shared" si="46"/>
        <v>0</v>
      </c>
      <c r="CC379">
        <f t="shared" si="47"/>
        <v>0</v>
      </c>
      <c r="CD379" s="5" t="str">
        <f t="shared" si="48"/>
        <v>Pas de risque</v>
      </c>
      <c r="ED379" s="2"/>
    </row>
    <row r="380" spans="20:138" ht="15.95" customHeight="1" x14ac:dyDescent="0.25">
      <c r="T380" s="1"/>
      <c r="X380" s="4"/>
      <c r="Z380" s="2"/>
      <c r="AM380" s="1"/>
      <c r="AN380" s="1"/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CB380">
        <f t="shared" si="46"/>
        <v>0</v>
      </c>
      <c r="CC380">
        <f t="shared" si="47"/>
        <v>0</v>
      </c>
      <c r="CD380" s="5" t="str">
        <f t="shared" si="48"/>
        <v>Pas de risque</v>
      </c>
      <c r="ED380" s="2"/>
    </row>
    <row r="381" spans="20:138" ht="15.95" customHeight="1" x14ac:dyDescent="0.25">
      <c r="T381" s="1"/>
      <c r="X381" s="4"/>
      <c r="AM381" s="1"/>
      <c r="AN381" s="1"/>
      <c r="AO381" s="1"/>
      <c r="AP381" s="1"/>
      <c r="AQ381" s="6">
        <v>37441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T381">
        <v>0</v>
      </c>
      <c r="BU381">
        <v>0</v>
      </c>
      <c r="BV381">
        <v>0</v>
      </c>
      <c r="BW381">
        <v>0</v>
      </c>
      <c r="CB381">
        <f t="shared" si="46"/>
        <v>0</v>
      </c>
      <c r="CC381">
        <f t="shared" si="47"/>
        <v>0</v>
      </c>
      <c r="CD381" s="5" t="str">
        <f>IFERROR(IF(AND(CC381=0,CB381&gt;0),1,IF(AND(CC381=0,CB381=0),"Pas de risque",CC381/CB381)),"100%")</f>
        <v>Pas de risque</v>
      </c>
    </row>
    <row r="382" spans="20:138" ht="15.95" customHeight="1" x14ac:dyDescent="0.25">
      <c r="T382" s="1"/>
      <c r="X382" s="4"/>
      <c r="AM382" s="1"/>
      <c r="AN382" s="1"/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CB382">
        <f t="shared" si="46"/>
        <v>0</v>
      </c>
      <c r="CC382">
        <f t="shared" si="47"/>
        <v>0</v>
      </c>
      <c r="CD382" s="5" t="str">
        <f t="shared" si="48"/>
        <v>Pas de risque</v>
      </c>
    </row>
    <row r="383" spans="20:138" ht="15.95" customHeight="1" x14ac:dyDescent="0.25">
      <c r="T383" s="1"/>
      <c r="X383" s="4"/>
      <c r="AM383" s="1"/>
      <c r="AN383" s="1"/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CB383">
        <f t="shared" si="46"/>
        <v>0</v>
      </c>
      <c r="CC383">
        <f t="shared" si="47"/>
        <v>0</v>
      </c>
      <c r="CD383" s="5" t="str">
        <f t="shared" si="48"/>
        <v>Pas de risque</v>
      </c>
    </row>
    <row r="384" spans="20:138" ht="15.95" customHeight="1" x14ac:dyDescent="0.25">
      <c r="T384" s="1"/>
      <c r="X384" s="4"/>
      <c r="AM384" s="1"/>
      <c r="AN384" s="1"/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CB384">
        <f t="shared" si="46"/>
        <v>0</v>
      </c>
      <c r="CC384">
        <f t="shared" si="47"/>
        <v>0</v>
      </c>
      <c r="CD384" s="5" t="str">
        <f t="shared" si="48"/>
        <v>Pas de risque</v>
      </c>
    </row>
    <row r="385" spans="20:138" ht="15.95" customHeight="1" x14ac:dyDescent="0.25">
      <c r="T385" s="1"/>
      <c r="X385" s="4"/>
      <c r="Z385" s="2"/>
      <c r="AM385" s="1"/>
      <c r="AN385" s="1"/>
      <c r="AO385" s="1"/>
      <c r="AP385" s="1"/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T385">
        <v>0</v>
      </c>
      <c r="BU385">
        <v>0</v>
      </c>
      <c r="BV385">
        <v>0</v>
      </c>
      <c r="BW385">
        <v>0</v>
      </c>
      <c r="CB385">
        <f t="shared" si="46"/>
        <v>0</v>
      </c>
      <c r="CC385">
        <f t="shared" si="47"/>
        <v>0</v>
      </c>
      <c r="CD385" s="5" t="str">
        <f t="shared" si="48"/>
        <v>Pas de risque</v>
      </c>
      <c r="ED385" s="2"/>
    </row>
    <row r="386" spans="20:138" ht="15.95" customHeight="1" x14ac:dyDescent="0.25">
      <c r="T386" s="1"/>
      <c r="X386" s="4"/>
      <c r="AM386" s="1"/>
      <c r="AN386" s="1"/>
      <c r="AO386" s="1"/>
      <c r="AP386" s="1"/>
      <c r="AQ386" s="6">
        <v>37462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T386">
        <v>0</v>
      </c>
      <c r="BU386">
        <v>0</v>
      </c>
      <c r="BV386">
        <v>0</v>
      </c>
      <c r="BW386">
        <v>0</v>
      </c>
      <c r="CB386">
        <f t="shared" ref="CB386:CB449" si="56">MAX(SUM(BH386:BK386),SUM(BL386:BO386),SUM(BP386:BS386),SUM(BT386:BW386))</f>
        <v>0</v>
      </c>
      <c r="CC386">
        <f t="shared" ref="CC386:CC449" si="57">SUM(BX386:CA386)</f>
        <v>0</v>
      </c>
      <c r="CD386" s="5" t="str">
        <f>IFERROR(IF(AND(CC386=0,CB386&gt;0),1,IF(AND(CC386=0,CB386=0),"Pas de risque",CC386/CB386)),"100%")</f>
        <v>Pas de risque</v>
      </c>
    </row>
    <row r="387" spans="20:138" ht="15.95" customHeight="1" x14ac:dyDescent="0.25">
      <c r="T387" s="1"/>
      <c r="X387" s="4"/>
      <c r="AM387" s="1"/>
      <c r="AN387" s="1"/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CB387">
        <f t="shared" si="56"/>
        <v>0</v>
      </c>
      <c r="CC387">
        <f t="shared" si="57"/>
        <v>0</v>
      </c>
      <c r="CD387" s="5" t="str">
        <f t="shared" ref="CD387:CD449" si="58">IF(AND(CC387=0,CB387&gt;0),1,IF(AND(CC387=0,CB387=0),"Pas de risque",CC387/CB387))</f>
        <v>Pas de risque</v>
      </c>
    </row>
    <row r="388" spans="20:138" ht="15.95" customHeight="1" x14ac:dyDescent="0.25">
      <c r="T388" s="1"/>
      <c r="X388" s="4"/>
      <c r="Z388" s="2"/>
      <c r="AC388" s="2"/>
      <c r="AE388" s="2"/>
      <c r="AM388" s="1"/>
      <c r="AN388" s="1"/>
      <c r="AO388" s="1"/>
      <c r="AP388" s="1"/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T388">
        <v>0</v>
      </c>
      <c r="BU388">
        <v>0</v>
      </c>
      <c r="BV388">
        <v>0</v>
      </c>
      <c r="BW388">
        <v>0</v>
      </c>
      <c r="CB388">
        <f t="shared" si="56"/>
        <v>0</v>
      </c>
      <c r="CC388">
        <f t="shared" si="57"/>
        <v>0</v>
      </c>
      <c r="CD388" s="5" t="str">
        <f t="shared" si="58"/>
        <v>Pas de risque</v>
      </c>
      <c r="ED388" s="2"/>
      <c r="EF388" s="2"/>
      <c r="EH388" s="2"/>
    </row>
    <row r="389" spans="20:138" ht="15.95" customHeight="1" x14ac:dyDescent="0.25">
      <c r="T389" s="1"/>
      <c r="X389" s="4"/>
      <c r="AM389" s="1"/>
      <c r="AN389" s="1"/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CB389">
        <f t="shared" si="56"/>
        <v>0</v>
      </c>
      <c r="CC389">
        <f t="shared" si="57"/>
        <v>0</v>
      </c>
      <c r="CD389" s="5" t="str">
        <f t="shared" si="58"/>
        <v>Pas de risque</v>
      </c>
    </row>
    <row r="390" spans="20:138" ht="15.95" customHeight="1" x14ac:dyDescent="0.25">
      <c r="T390" s="1"/>
      <c r="X390" s="4"/>
      <c r="AM390" s="1"/>
      <c r="AN390" s="1"/>
      <c r="AO390" s="1"/>
      <c r="AP390" s="1"/>
      <c r="AQ390" s="6">
        <v>37518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T390">
        <v>0</v>
      </c>
      <c r="BU390">
        <v>0</v>
      </c>
      <c r="BV390">
        <v>0</v>
      </c>
      <c r="BW390">
        <v>0</v>
      </c>
      <c r="CB390">
        <f t="shared" si="56"/>
        <v>0</v>
      </c>
      <c r="CC390">
        <f t="shared" si="57"/>
        <v>0</v>
      </c>
      <c r="CD390" s="5" t="str">
        <f t="shared" ref="CD390:CD393" si="59">IFERROR(IF(AND(CC390=0,CB390&gt;0),1,IF(AND(CC390=0,CB390=0),"Pas de risque",CC390/CB390)),"100%")</f>
        <v>Pas de risque</v>
      </c>
    </row>
    <row r="391" spans="20:138" ht="15.95" customHeight="1" x14ac:dyDescent="0.25">
      <c r="T391" s="1"/>
      <c r="X391" s="4"/>
      <c r="AM391" s="1"/>
      <c r="AN391" s="1"/>
      <c r="AO391" s="1"/>
      <c r="AP391" s="1"/>
      <c r="AQ391" s="6">
        <v>37525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T391">
        <v>0</v>
      </c>
      <c r="BU391">
        <v>0</v>
      </c>
      <c r="BV391">
        <v>0</v>
      </c>
      <c r="BW391">
        <v>0</v>
      </c>
      <c r="CB391">
        <f t="shared" si="56"/>
        <v>0</v>
      </c>
      <c r="CC391">
        <f t="shared" si="57"/>
        <v>0</v>
      </c>
      <c r="CD391" s="5" t="str">
        <f t="shared" si="59"/>
        <v>Pas de risque</v>
      </c>
    </row>
    <row r="392" spans="20:138" ht="15.95" customHeight="1" x14ac:dyDescent="0.25">
      <c r="T392" s="1"/>
      <c r="X392" s="4"/>
      <c r="AM392" s="1"/>
      <c r="AN392" s="1"/>
      <c r="AO392" s="1"/>
      <c r="AP392" s="1"/>
      <c r="AQ392" s="6">
        <v>37539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T392">
        <v>0</v>
      </c>
      <c r="BU392">
        <v>0</v>
      </c>
      <c r="BV392">
        <v>0</v>
      </c>
      <c r="BW392">
        <v>0</v>
      </c>
      <c r="CB392">
        <f t="shared" si="56"/>
        <v>0</v>
      </c>
      <c r="CC392">
        <f t="shared" si="57"/>
        <v>0</v>
      </c>
      <c r="CD392" s="5" t="str">
        <f t="shared" si="59"/>
        <v>Pas de risque</v>
      </c>
    </row>
    <row r="393" spans="20:138" ht="15.95" customHeight="1" x14ac:dyDescent="0.25">
      <c r="T393" s="1"/>
      <c r="X393" s="4"/>
      <c r="Z393" s="2"/>
      <c r="AC393" s="2"/>
      <c r="AE393" s="2"/>
      <c r="AK393" s="2"/>
      <c r="AM393" s="1"/>
      <c r="AN393" s="1"/>
      <c r="AO393" s="1"/>
      <c r="AP393" s="1"/>
      <c r="AQ393" s="6">
        <v>37539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T393">
        <v>0</v>
      </c>
      <c r="BU393">
        <v>0</v>
      </c>
      <c r="BV393">
        <v>0</v>
      </c>
      <c r="BW393">
        <v>0</v>
      </c>
      <c r="CB393">
        <f t="shared" si="56"/>
        <v>0</v>
      </c>
      <c r="CC393">
        <f t="shared" si="57"/>
        <v>0</v>
      </c>
      <c r="CD393" s="5" t="str">
        <f t="shared" si="59"/>
        <v>Pas de risque</v>
      </c>
      <c r="ED393" s="2"/>
      <c r="EF393" s="2"/>
      <c r="EH393" s="2"/>
    </row>
    <row r="394" spans="20:138" ht="15.95" customHeight="1" x14ac:dyDescent="0.25">
      <c r="T394" s="1"/>
      <c r="X394" s="4"/>
      <c r="AM394" s="1"/>
      <c r="AN394" s="1"/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CB394">
        <f t="shared" si="56"/>
        <v>0</v>
      </c>
      <c r="CC394">
        <f t="shared" si="57"/>
        <v>0</v>
      </c>
      <c r="CD394" s="5" t="str">
        <f t="shared" si="58"/>
        <v>Pas de risque</v>
      </c>
    </row>
    <row r="395" spans="20:138" ht="15.95" customHeight="1" x14ac:dyDescent="0.25">
      <c r="T395" s="1"/>
      <c r="U395" s="1"/>
      <c r="X395" s="4"/>
      <c r="Z395" s="2"/>
      <c r="AC395" s="2"/>
      <c r="AE395" s="2"/>
      <c r="AM395" s="1"/>
      <c r="AN395" s="1"/>
      <c r="AO395" s="1"/>
      <c r="AP395" s="1"/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T395">
        <v>0</v>
      </c>
      <c r="BU395">
        <v>0</v>
      </c>
      <c r="BV395">
        <v>0</v>
      </c>
      <c r="BW395">
        <v>0</v>
      </c>
      <c r="CB395">
        <f t="shared" si="56"/>
        <v>0</v>
      </c>
      <c r="CC395">
        <f t="shared" si="57"/>
        <v>0</v>
      </c>
      <c r="CD395" s="5" t="str">
        <f t="shared" si="58"/>
        <v>Pas de risque</v>
      </c>
      <c r="ED395" s="2"/>
      <c r="EF395" s="2"/>
    </row>
    <row r="396" spans="20:138" ht="15.95" customHeight="1" x14ac:dyDescent="0.25">
      <c r="T396" s="1"/>
      <c r="X396" s="4"/>
      <c r="Z396" s="2"/>
      <c r="AC396" s="2"/>
      <c r="AE396" s="2"/>
      <c r="AK396" s="2"/>
      <c r="AM396" s="1"/>
      <c r="AN396" s="1"/>
      <c r="AO396" s="1"/>
      <c r="AP396" s="1"/>
      <c r="AQ396" s="6">
        <v>37540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T396">
        <v>0</v>
      </c>
      <c r="BU396">
        <v>0</v>
      </c>
      <c r="BV396">
        <v>0</v>
      </c>
      <c r="BW396">
        <v>0</v>
      </c>
      <c r="CB396">
        <f t="shared" si="56"/>
        <v>0</v>
      </c>
      <c r="CC396">
        <f t="shared" si="57"/>
        <v>0</v>
      </c>
      <c r="CD396" s="5" t="str">
        <f t="shared" ref="CD396:CD399" si="60">IFERROR(IF(AND(CC396=0,CB396&gt;0),1,IF(AND(CC396=0,CB396=0),"Pas de risque",CC396/CB396)),"100%")</f>
        <v>Pas de risque</v>
      </c>
      <c r="ED396" s="2"/>
      <c r="EF396" s="2"/>
      <c r="EH396" s="2"/>
    </row>
    <row r="397" spans="20:138" ht="15.95" customHeight="1" x14ac:dyDescent="0.25">
      <c r="T397" s="1"/>
      <c r="X397" s="4"/>
      <c r="AM397" s="1"/>
      <c r="AN397" s="1"/>
      <c r="AO397" s="1"/>
      <c r="AP397" s="1"/>
      <c r="AQ397" s="6">
        <v>37560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T397">
        <v>0</v>
      </c>
      <c r="BU397">
        <v>0</v>
      </c>
      <c r="BV397">
        <v>0</v>
      </c>
      <c r="BW397">
        <v>0</v>
      </c>
      <c r="CB397">
        <f t="shared" si="56"/>
        <v>0</v>
      </c>
      <c r="CC397">
        <f t="shared" si="57"/>
        <v>0</v>
      </c>
      <c r="CD397" s="5" t="str">
        <f t="shared" si="60"/>
        <v>Pas de risque</v>
      </c>
    </row>
    <row r="398" spans="20:138" ht="15.95" customHeight="1" x14ac:dyDescent="0.25">
      <c r="T398" s="1"/>
      <c r="X398" s="4"/>
      <c r="AM398" s="1"/>
      <c r="AN398" s="1"/>
      <c r="AO398" s="1"/>
      <c r="AP398" s="1"/>
      <c r="AQ398" s="6">
        <v>37560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T398">
        <v>0</v>
      </c>
      <c r="BU398">
        <v>0</v>
      </c>
      <c r="BV398">
        <v>0</v>
      </c>
      <c r="BW398">
        <v>0</v>
      </c>
      <c r="CB398">
        <f t="shared" si="56"/>
        <v>0</v>
      </c>
      <c r="CC398">
        <f t="shared" si="57"/>
        <v>0</v>
      </c>
      <c r="CD398" s="5" t="str">
        <f t="shared" si="60"/>
        <v>Pas de risque</v>
      </c>
    </row>
    <row r="399" spans="20:138" ht="15.95" customHeight="1" x14ac:dyDescent="0.25">
      <c r="T399" s="1"/>
      <c r="X399" s="4"/>
      <c r="AM399" s="1"/>
      <c r="AN399" s="1"/>
      <c r="AO399" s="1"/>
      <c r="AP399" s="1"/>
      <c r="AQ399" s="6">
        <v>37560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T399">
        <v>0</v>
      </c>
      <c r="BU399">
        <v>0</v>
      </c>
      <c r="BV399">
        <v>0</v>
      </c>
      <c r="BW399">
        <v>0</v>
      </c>
      <c r="CB399">
        <f t="shared" si="56"/>
        <v>0</v>
      </c>
      <c r="CC399">
        <f t="shared" si="57"/>
        <v>0</v>
      </c>
      <c r="CD399" s="5" t="str">
        <f t="shared" si="60"/>
        <v>Pas de risque</v>
      </c>
    </row>
    <row r="400" spans="20:138" ht="15.95" customHeight="1" x14ac:dyDescent="0.25">
      <c r="T400" s="1"/>
      <c r="X400" s="4"/>
      <c r="AM400" s="1"/>
      <c r="AN400" s="1"/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CB400">
        <f t="shared" si="56"/>
        <v>0</v>
      </c>
      <c r="CC400">
        <f t="shared" si="57"/>
        <v>0</v>
      </c>
      <c r="CD400" s="5" t="str">
        <f t="shared" si="58"/>
        <v>Pas de risque</v>
      </c>
    </row>
    <row r="401" spans="20:136" ht="15.95" customHeight="1" x14ac:dyDescent="0.25">
      <c r="T401" s="1"/>
      <c r="U401" s="1"/>
      <c r="X401" s="4"/>
      <c r="Z401" s="2"/>
      <c r="AM401" s="1"/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CB401">
        <f t="shared" si="56"/>
        <v>0</v>
      </c>
      <c r="CC401">
        <f t="shared" si="57"/>
        <v>0</v>
      </c>
      <c r="CD401" s="5" t="str">
        <f t="shared" si="58"/>
        <v>Pas de risque</v>
      </c>
      <c r="ED401" s="2"/>
    </row>
    <row r="402" spans="20:136" ht="15.95" customHeight="1" x14ac:dyDescent="0.25">
      <c r="T402" s="1"/>
      <c r="X402" s="4"/>
      <c r="AM402" s="1"/>
      <c r="AN402" s="1"/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CB402">
        <f t="shared" si="56"/>
        <v>0</v>
      </c>
      <c r="CC402">
        <f t="shared" si="57"/>
        <v>0</v>
      </c>
      <c r="CD402" s="5" t="str">
        <f t="shared" si="58"/>
        <v>Pas de risque</v>
      </c>
    </row>
    <row r="403" spans="20:136" ht="15.95" customHeight="1" x14ac:dyDescent="0.25">
      <c r="T403" s="1"/>
      <c r="X403" s="4"/>
      <c r="AM403" s="1"/>
      <c r="AN403" s="1"/>
      <c r="AO403" s="1"/>
      <c r="AP403" s="1"/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T403">
        <v>0</v>
      </c>
      <c r="BU403">
        <v>0</v>
      </c>
      <c r="BV403">
        <v>0</v>
      </c>
      <c r="BW403">
        <v>0</v>
      </c>
      <c r="CB403">
        <f t="shared" si="56"/>
        <v>0</v>
      </c>
      <c r="CC403">
        <f t="shared" si="57"/>
        <v>0</v>
      </c>
      <c r="CD403" s="5" t="str">
        <f t="shared" si="58"/>
        <v>Pas de risque</v>
      </c>
    </row>
    <row r="404" spans="20:136" ht="15.95" customHeight="1" x14ac:dyDescent="0.25">
      <c r="T404" s="1"/>
      <c r="X404" s="4"/>
      <c r="AM404" s="1"/>
      <c r="AN404" s="1"/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CB404">
        <f t="shared" si="56"/>
        <v>0</v>
      </c>
      <c r="CC404">
        <f t="shared" si="57"/>
        <v>0</v>
      </c>
      <c r="CD404" s="5" t="str">
        <f t="shared" si="58"/>
        <v>Pas de risque</v>
      </c>
    </row>
    <row r="405" spans="20:136" ht="15.95" customHeight="1" x14ac:dyDescent="0.25">
      <c r="T405" s="1"/>
      <c r="X405" s="4"/>
      <c r="AM405" s="1"/>
      <c r="AN405" s="1"/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CB405">
        <f t="shared" si="56"/>
        <v>0</v>
      </c>
      <c r="CC405">
        <f t="shared" si="57"/>
        <v>0</v>
      </c>
      <c r="CD405" s="5" t="str">
        <f t="shared" si="58"/>
        <v>Pas de risque</v>
      </c>
    </row>
    <row r="406" spans="20:136" ht="15.95" customHeight="1" x14ac:dyDescent="0.25">
      <c r="T406" s="1"/>
      <c r="X406" s="4"/>
      <c r="AM406" s="1"/>
      <c r="AN406" s="1"/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CB406">
        <f t="shared" si="56"/>
        <v>0</v>
      </c>
      <c r="CC406">
        <f t="shared" si="57"/>
        <v>0</v>
      </c>
      <c r="CD406" s="5" t="str">
        <f t="shared" si="58"/>
        <v>Pas de risque</v>
      </c>
    </row>
    <row r="407" spans="20:136" ht="15.95" customHeight="1" x14ac:dyDescent="0.25">
      <c r="T407" s="1"/>
      <c r="X407" s="4"/>
      <c r="AM407" s="1"/>
      <c r="AN407" s="1"/>
      <c r="AO407" s="1"/>
      <c r="AP407" s="1"/>
      <c r="AQ407" s="6">
        <v>37630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T407">
        <v>0</v>
      </c>
      <c r="BU407">
        <v>0</v>
      </c>
      <c r="BV407">
        <v>0</v>
      </c>
      <c r="BW407">
        <v>0</v>
      </c>
      <c r="CB407">
        <f t="shared" si="56"/>
        <v>0</v>
      </c>
      <c r="CC407">
        <f t="shared" si="57"/>
        <v>0</v>
      </c>
      <c r="CD407" s="5" t="str">
        <f>IFERROR(IF(AND(CC407=0,CB407&gt;0),1,IF(AND(CC407=0,CB407=0),"Pas de risque",CC407/CB407)),"100%")</f>
        <v>Pas de risque</v>
      </c>
    </row>
    <row r="408" spans="20:136" ht="15.95" customHeight="1" x14ac:dyDescent="0.25">
      <c r="T408" s="1"/>
      <c r="X408" s="4"/>
      <c r="Z408" s="2"/>
      <c r="AM408" s="1"/>
      <c r="AN408" s="1"/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CB408">
        <f t="shared" si="56"/>
        <v>0</v>
      </c>
      <c r="CC408">
        <f t="shared" si="57"/>
        <v>0</v>
      </c>
      <c r="CD408" s="5" t="str">
        <f t="shared" si="58"/>
        <v>Pas de risque</v>
      </c>
      <c r="ED408" s="2"/>
    </row>
    <row r="409" spans="20:136" ht="15.95" customHeight="1" x14ac:dyDescent="0.25">
      <c r="T409" s="1"/>
      <c r="X409" s="4"/>
      <c r="AM409" s="1"/>
      <c r="AN409" s="1"/>
      <c r="AO409" s="1"/>
      <c r="AP409" s="1"/>
      <c r="AQ409" s="6">
        <v>37638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T409">
        <v>0</v>
      </c>
      <c r="BU409">
        <v>0</v>
      </c>
      <c r="BV409">
        <v>0</v>
      </c>
      <c r="BW409">
        <v>0</v>
      </c>
      <c r="CB409">
        <f t="shared" si="56"/>
        <v>0</v>
      </c>
      <c r="CC409">
        <f t="shared" si="57"/>
        <v>0</v>
      </c>
      <c r="CD409" s="5" t="str">
        <f>IFERROR(IF(AND(CC409=0,CB409&gt;0),1,IF(AND(CC409=0,CB409=0),"Pas de risque",CC409/CB409)),"100%")</f>
        <v>Pas de risque</v>
      </c>
    </row>
    <row r="410" spans="20:136" ht="15.95" customHeight="1" x14ac:dyDescent="0.25">
      <c r="T410" s="1"/>
      <c r="X410" s="4"/>
      <c r="Z410" s="2"/>
      <c r="AC410" s="2"/>
      <c r="AE410" s="2"/>
      <c r="AM410" s="1"/>
      <c r="AN410" s="1"/>
      <c r="AO410" s="1"/>
      <c r="AP410" s="1"/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T410">
        <v>0</v>
      </c>
      <c r="BU410">
        <v>0</v>
      </c>
      <c r="BV410">
        <v>0</v>
      </c>
      <c r="BW410">
        <v>0</v>
      </c>
      <c r="CB410">
        <f t="shared" si="56"/>
        <v>0</v>
      </c>
      <c r="CC410">
        <f t="shared" si="57"/>
        <v>0</v>
      </c>
      <c r="CD410" s="5" t="str">
        <f t="shared" si="58"/>
        <v>Pas de risque</v>
      </c>
      <c r="ED410" s="2"/>
      <c r="EF410" s="2"/>
    </row>
    <row r="411" spans="20:136" ht="15.95" customHeight="1" x14ac:dyDescent="0.25">
      <c r="T411" s="1"/>
      <c r="X411" s="4"/>
      <c r="AM411" s="1"/>
      <c r="AN411" s="1"/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CB411">
        <f t="shared" si="56"/>
        <v>0</v>
      </c>
      <c r="CC411">
        <f t="shared" si="57"/>
        <v>0</v>
      </c>
      <c r="CD411" s="5" t="str">
        <f t="shared" si="58"/>
        <v>Pas de risque</v>
      </c>
    </row>
    <row r="412" spans="20:136" ht="15.95" customHeight="1" x14ac:dyDescent="0.25">
      <c r="T412" s="1"/>
      <c r="X412" s="4"/>
      <c r="Z412" s="2"/>
      <c r="AM412" s="1"/>
      <c r="AN412" s="1"/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CB412">
        <f t="shared" si="56"/>
        <v>0</v>
      </c>
      <c r="CC412">
        <f t="shared" si="57"/>
        <v>0</v>
      </c>
      <c r="CD412" s="5" t="str">
        <f t="shared" si="58"/>
        <v>Pas de risque</v>
      </c>
      <c r="ED412" s="2"/>
    </row>
    <row r="413" spans="20:136" ht="15.95" customHeight="1" x14ac:dyDescent="0.25">
      <c r="T413" s="1"/>
      <c r="X413" s="4"/>
      <c r="AM413" s="1"/>
      <c r="AN413" s="1"/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CB413">
        <f t="shared" si="56"/>
        <v>0</v>
      </c>
      <c r="CC413">
        <f t="shared" si="57"/>
        <v>0</v>
      </c>
      <c r="CD413" s="5" t="str">
        <f t="shared" si="58"/>
        <v>Pas de risque</v>
      </c>
    </row>
    <row r="414" spans="20:136" ht="15.95" customHeight="1" x14ac:dyDescent="0.25">
      <c r="T414" s="1"/>
      <c r="X414" s="4"/>
      <c r="AM414" s="1"/>
      <c r="AN414" s="1"/>
      <c r="AO414" s="1"/>
      <c r="AP414" s="1"/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T414">
        <v>0</v>
      </c>
      <c r="BU414">
        <v>0</v>
      </c>
      <c r="BV414">
        <v>0</v>
      </c>
      <c r="BW414">
        <v>0</v>
      </c>
      <c r="CB414">
        <f t="shared" si="56"/>
        <v>0</v>
      </c>
      <c r="CC414">
        <f t="shared" si="57"/>
        <v>0</v>
      </c>
      <c r="CD414" s="5" t="str">
        <f t="shared" si="58"/>
        <v>Pas de risque</v>
      </c>
    </row>
    <row r="415" spans="20:136" ht="15.95" customHeight="1" x14ac:dyDescent="0.25">
      <c r="T415" s="1"/>
      <c r="X415" s="4"/>
      <c r="Z415" s="2"/>
      <c r="AC415" s="2"/>
      <c r="AE415" s="2"/>
      <c r="AK415" s="2"/>
      <c r="AM415" s="1"/>
      <c r="AN415" s="1"/>
      <c r="AO415" s="1"/>
      <c r="AP415" s="1"/>
      <c r="AQ415" s="6">
        <v>37693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T415">
        <v>0</v>
      </c>
      <c r="BU415">
        <v>0</v>
      </c>
      <c r="BV415">
        <v>0</v>
      </c>
      <c r="BW415">
        <v>0</v>
      </c>
      <c r="CB415">
        <f t="shared" si="56"/>
        <v>0</v>
      </c>
      <c r="CC415">
        <f t="shared" si="57"/>
        <v>0</v>
      </c>
      <c r="CD415" s="5" t="str">
        <f t="shared" ref="CD415:CD416" si="61">IFERROR(IF(AND(CC415=0,CB415&gt;0),1,IF(AND(CC415=0,CB415=0),"Pas de risque",CC415/CB415)),"100%")</f>
        <v>Pas de risque</v>
      </c>
      <c r="ED415" s="2"/>
      <c r="EF415" s="2"/>
    </row>
    <row r="416" spans="20:136" ht="15.95" customHeight="1" x14ac:dyDescent="0.25">
      <c r="T416" s="1"/>
      <c r="X416" s="4"/>
      <c r="Z416" s="2"/>
      <c r="AC416" s="2"/>
      <c r="AE416" s="2"/>
      <c r="AK416" s="2"/>
      <c r="AM416" s="1"/>
      <c r="AN416" s="1"/>
      <c r="AO416" s="1"/>
      <c r="AP416" s="1"/>
      <c r="AQ416" s="6">
        <v>37693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T416">
        <v>0</v>
      </c>
      <c r="BU416">
        <v>0</v>
      </c>
      <c r="BV416">
        <v>0</v>
      </c>
      <c r="BW416">
        <v>0</v>
      </c>
      <c r="CB416">
        <f t="shared" si="56"/>
        <v>0</v>
      </c>
      <c r="CC416">
        <f t="shared" si="57"/>
        <v>0</v>
      </c>
      <c r="CD416" s="5" t="str">
        <f t="shared" si="61"/>
        <v>Pas de risque</v>
      </c>
      <c r="ED416" s="2"/>
      <c r="EF416" s="2"/>
    </row>
    <row r="417" spans="20:138" ht="15.95" customHeight="1" x14ac:dyDescent="0.25">
      <c r="T417" s="1"/>
      <c r="X417" s="4"/>
      <c r="AM417" s="1"/>
      <c r="AN417" s="1"/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CB417">
        <f t="shared" si="56"/>
        <v>0</v>
      </c>
      <c r="CC417">
        <f t="shared" si="57"/>
        <v>0</v>
      </c>
      <c r="CD417" s="5" t="str">
        <f t="shared" si="58"/>
        <v>Pas de risque</v>
      </c>
    </row>
    <row r="418" spans="20:138" ht="15.95" customHeight="1" x14ac:dyDescent="0.25">
      <c r="T418" s="1"/>
      <c r="X418" s="4"/>
      <c r="AM418" s="1"/>
      <c r="AN418" s="1"/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CB418">
        <f t="shared" si="56"/>
        <v>0</v>
      </c>
      <c r="CC418">
        <f t="shared" si="57"/>
        <v>0</v>
      </c>
      <c r="CD418" s="5" t="str">
        <f t="shared" si="58"/>
        <v>Pas de risque</v>
      </c>
    </row>
    <row r="419" spans="20:138" ht="15.95" customHeight="1" x14ac:dyDescent="0.25">
      <c r="T419" s="1"/>
      <c r="X419" s="4"/>
      <c r="AM419" s="1"/>
      <c r="AN419" s="1"/>
      <c r="AO419" s="1"/>
      <c r="AP419" s="1"/>
      <c r="AQ419" s="6">
        <v>37700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T419">
        <v>0</v>
      </c>
      <c r="BU419">
        <v>0</v>
      </c>
      <c r="BV419">
        <v>0</v>
      </c>
      <c r="BW419">
        <v>0</v>
      </c>
      <c r="CB419">
        <f t="shared" si="56"/>
        <v>0</v>
      </c>
      <c r="CC419">
        <f t="shared" si="57"/>
        <v>0</v>
      </c>
      <c r="CD419" s="5" t="str">
        <f t="shared" ref="CD419:CD420" si="62">IFERROR(IF(AND(CC419=0,CB419&gt;0),1,IF(AND(CC419=0,CB419=0),"Pas de risque",CC419/CB419)),"100%")</f>
        <v>Pas de risque</v>
      </c>
    </row>
    <row r="420" spans="20:138" ht="15.95" customHeight="1" x14ac:dyDescent="0.25">
      <c r="T420" s="1"/>
      <c r="X420" s="4"/>
      <c r="AC420" s="2"/>
      <c r="AE420" s="2"/>
      <c r="AK420" s="2"/>
      <c r="AM420" s="1"/>
      <c r="AN420" s="1"/>
      <c r="AO420" s="1"/>
      <c r="AP420" s="1"/>
      <c r="AQ420" s="6">
        <v>37700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T420">
        <v>0</v>
      </c>
      <c r="BU420">
        <v>0</v>
      </c>
      <c r="BV420">
        <v>0</v>
      </c>
      <c r="BW420">
        <v>0</v>
      </c>
      <c r="CB420">
        <f t="shared" si="56"/>
        <v>0</v>
      </c>
      <c r="CC420">
        <f t="shared" si="57"/>
        <v>0</v>
      </c>
      <c r="CD420" s="5" t="str">
        <f t="shared" si="62"/>
        <v>Pas de risque</v>
      </c>
      <c r="EF420" s="2"/>
      <c r="EH420" s="2"/>
    </row>
    <row r="421" spans="20:138" ht="15.95" customHeight="1" x14ac:dyDescent="0.25">
      <c r="T421" s="1"/>
      <c r="X421" s="4"/>
      <c r="AM421" s="1"/>
      <c r="AN421" s="1"/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CB421">
        <f t="shared" si="56"/>
        <v>0</v>
      </c>
      <c r="CC421">
        <f t="shared" si="57"/>
        <v>0</v>
      </c>
      <c r="CD421" s="5" t="str">
        <f t="shared" si="58"/>
        <v>Pas de risque</v>
      </c>
    </row>
    <row r="422" spans="20:138" ht="15.95" customHeight="1" x14ac:dyDescent="0.25">
      <c r="T422" s="1"/>
      <c r="X422" s="4"/>
      <c r="AM422" s="1"/>
      <c r="AN422" s="1"/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CB422">
        <f t="shared" si="56"/>
        <v>0</v>
      </c>
      <c r="CC422">
        <f t="shared" si="57"/>
        <v>0</v>
      </c>
      <c r="CD422" s="5" t="str">
        <f t="shared" si="58"/>
        <v>Pas de risque</v>
      </c>
    </row>
    <row r="423" spans="20:138" ht="15.95" customHeight="1" x14ac:dyDescent="0.25">
      <c r="T423" s="1"/>
      <c r="X423" s="4"/>
      <c r="AM423" s="1"/>
      <c r="AN423" s="1"/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CB423">
        <f t="shared" si="56"/>
        <v>0</v>
      </c>
      <c r="CC423">
        <f t="shared" si="57"/>
        <v>0</v>
      </c>
      <c r="CD423" s="5" t="str">
        <f t="shared" si="58"/>
        <v>Pas de risque</v>
      </c>
    </row>
    <row r="424" spans="20:138" ht="15.95" customHeight="1" x14ac:dyDescent="0.25">
      <c r="T424" s="1"/>
      <c r="X424" s="4"/>
      <c r="Z424" s="2"/>
      <c r="AC424" s="2"/>
      <c r="AE424" s="2"/>
      <c r="AK424" s="2"/>
      <c r="AM424" s="1"/>
      <c r="AN424" s="1"/>
      <c r="AO424" s="1"/>
      <c r="AP424" s="1"/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T424">
        <v>0</v>
      </c>
      <c r="BU424">
        <v>0</v>
      </c>
      <c r="BV424">
        <v>0</v>
      </c>
      <c r="BW424">
        <v>0</v>
      </c>
      <c r="CB424">
        <f t="shared" si="56"/>
        <v>0</v>
      </c>
      <c r="CC424">
        <f t="shared" si="57"/>
        <v>0</v>
      </c>
      <c r="CD424" s="5" t="str">
        <f t="shared" si="58"/>
        <v>Pas de risque</v>
      </c>
      <c r="ED424" s="2"/>
      <c r="EF424" s="2"/>
    </row>
    <row r="425" spans="20:138" ht="15.95" customHeight="1" x14ac:dyDescent="0.25">
      <c r="T425" s="1"/>
      <c r="X425" s="4"/>
      <c r="AM425" s="1"/>
      <c r="AN425" s="1"/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CB425">
        <f t="shared" si="56"/>
        <v>0</v>
      </c>
      <c r="CC425">
        <f t="shared" si="57"/>
        <v>0</v>
      </c>
      <c r="CD425" s="5" t="str">
        <f t="shared" si="58"/>
        <v>Pas de risque</v>
      </c>
    </row>
    <row r="426" spans="20:138" ht="15.95" customHeight="1" x14ac:dyDescent="0.25">
      <c r="T426" s="1"/>
      <c r="X426" s="4"/>
      <c r="Z426" s="2"/>
      <c r="AM426" s="1"/>
      <c r="AN426" s="1"/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CB426">
        <f t="shared" si="56"/>
        <v>0</v>
      </c>
      <c r="CC426">
        <f t="shared" si="57"/>
        <v>0</v>
      </c>
      <c r="CD426" s="5" t="str">
        <f t="shared" si="58"/>
        <v>Pas de risque</v>
      </c>
      <c r="ED426" s="2"/>
    </row>
    <row r="427" spans="20:138" ht="15.95" customHeight="1" x14ac:dyDescent="0.25">
      <c r="T427" s="1"/>
      <c r="X427" s="4"/>
      <c r="AM427" s="1"/>
      <c r="AN427" s="1"/>
      <c r="AO427" s="1"/>
      <c r="AP427" s="1"/>
      <c r="AQ427" s="6">
        <v>37728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T427">
        <v>0</v>
      </c>
      <c r="BU427">
        <v>0</v>
      </c>
      <c r="BV427">
        <v>0</v>
      </c>
      <c r="BW427">
        <v>0</v>
      </c>
      <c r="CB427">
        <f t="shared" si="56"/>
        <v>0</v>
      </c>
      <c r="CC427">
        <f t="shared" si="57"/>
        <v>0</v>
      </c>
      <c r="CD427" s="5" t="str">
        <f>IFERROR(IF(AND(CC427=0,CB427&gt;0),1,IF(AND(CC427=0,CB427=0),"Pas de risque",CC427/CB427)),"100%")</f>
        <v>Pas de risque</v>
      </c>
    </row>
    <row r="428" spans="20:138" ht="15.95" customHeight="1" x14ac:dyDescent="0.25">
      <c r="T428" s="1"/>
      <c r="X428" s="4"/>
      <c r="AM428" s="1"/>
      <c r="AN428" s="1"/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CB428">
        <f t="shared" si="56"/>
        <v>0</v>
      </c>
      <c r="CC428">
        <f t="shared" si="57"/>
        <v>0</v>
      </c>
      <c r="CD428" s="5" t="str">
        <f t="shared" si="58"/>
        <v>Pas de risque</v>
      </c>
    </row>
    <row r="429" spans="20:138" ht="15.95" customHeight="1" x14ac:dyDescent="0.25">
      <c r="T429" s="1"/>
      <c r="X429" s="4"/>
      <c r="AM429" s="1"/>
      <c r="AN429" s="1"/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CB429">
        <f t="shared" si="56"/>
        <v>0</v>
      </c>
      <c r="CC429">
        <f t="shared" si="57"/>
        <v>0</v>
      </c>
      <c r="CD429" s="5" t="str">
        <f t="shared" si="58"/>
        <v>Pas de risque</v>
      </c>
    </row>
    <row r="430" spans="20:138" ht="15.95" customHeight="1" x14ac:dyDescent="0.25">
      <c r="T430" s="1"/>
      <c r="X430" s="4"/>
      <c r="AM430" s="1"/>
      <c r="AN430" s="1"/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CB430">
        <f t="shared" si="56"/>
        <v>0</v>
      </c>
      <c r="CC430">
        <f t="shared" si="57"/>
        <v>0</v>
      </c>
      <c r="CD430" s="5" t="str">
        <f t="shared" si="58"/>
        <v>Pas de risque</v>
      </c>
    </row>
    <row r="431" spans="20:138" ht="15.95" customHeight="1" x14ac:dyDescent="0.25">
      <c r="T431" s="1"/>
      <c r="X431" s="4"/>
      <c r="AM431" s="1"/>
      <c r="AN431" s="1"/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CB431">
        <f t="shared" si="56"/>
        <v>0</v>
      </c>
      <c r="CC431">
        <f t="shared" si="57"/>
        <v>0</v>
      </c>
      <c r="CD431" s="5" t="str">
        <f t="shared" si="58"/>
        <v>Pas de risque</v>
      </c>
    </row>
    <row r="432" spans="20:138" ht="15.95" customHeight="1" x14ac:dyDescent="0.25">
      <c r="T432" s="1"/>
      <c r="X432" s="4"/>
      <c r="AM432" s="1"/>
      <c r="AN432" s="1"/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CB432">
        <f t="shared" si="56"/>
        <v>0</v>
      </c>
      <c r="CC432">
        <f t="shared" si="57"/>
        <v>0</v>
      </c>
      <c r="CD432" s="5" t="str">
        <f t="shared" si="58"/>
        <v>Pas de risque</v>
      </c>
    </row>
    <row r="433" spans="20:138" ht="15.95" customHeight="1" x14ac:dyDescent="0.25">
      <c r="T433" s="1"/>
      <c r="X433" s="4"/>
      <c r="AM433" s="1"/>
      <c r="AN433" s="1"/>
      <c r="AO433" s="1"/>
      <c r="AP433" s="1"/>
      <c r="AQ433" s="6">
        <v>37740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T433">
        <v>0</v>
      </c>
      <c r="BU433">
        <v>0</v>
      </c>
      <c r="BV433">
        <v>0</v>
      </c>
      <c r="BW433">
        <v>0</v>
      </c>
      <c r="CB433">
        <f t="shared" si="56"/>
        <v>0</v>
      </c>
      <c r="CC433">
        <f t="shared" si="57"/>
        <v>0</v>
      </c>
      <c r="CD433" s="5" t="str">
        <f>IFERROR(IF(AND(CC433=0,CB433&gt;0),1,IF(AND(CC433=0,CB433=0),"Pas de risque",CC433/CB433)),"100%")</f>
        <v>Pas de risque</v>
      </c>
    </row>
    <row r="434" spans="20:138" ht="15.95" customHeight="1" x14ac:dyDescent="0.25">
      <c r="T434" s="1"/>
      <c r="X434" s="4"/>
      <c r="AM434" s="1"/>
      <c r="AN434" s="1"/>
      <c r="AO434" s="1"/>
      <c r="AP434" s="1"/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T434">
        <v>0</v>
      </c>
      <c r="BU434">
        <v>0</v>
      </c>
      <c r="BV434">
        <v>0</v>
      </c>
      <c r="BW434">
        <v>0</v>
      </c>
      <c r="CB434">
        <f t="shared" si="56"/>
        <v>0</v>
      </c>
      <c r="CC434">
        <f t="shared" si="57"/>
        <v>0</v>
      </c>
      <c r="CD434" s="5" t="str">
        <f t="shared" si="58"/>
        <v>Pas de risque</v>
      </c>
    </row>
    <row r="435" spans="20:138" ht="15.95" customHeight="1" x14ac:dyDescent="0.25">
      <c r="T435" s="1"/>
      <c r="X435" s="4"/>
      <c r="Z435" s="2"/>
      <c r="AC435" s="2"/>
      <c r="AE435" s="2"/>
      <c r="AK435" s="2"/>
      <c r="AM435" s="1"/>
      <c r="AN435" s="1"/>
      <c r="AO435" s="1"/>
      <c r="AP435" s="1"/>
      <c r="AQ435" s="6">
        <v>37769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T435">
        <v>0</v>
      </c>
      <c r="BU435">
        <v>0</v>
      </c>
      <c r="BV435">
        <v>0</v>
      </c>
      <c r="BW435">
        <v>0</v>
      </c>
      <c r="CB435">
        <f t="shared" si="56"/>
        <v>0</v>
      </c>
      <c r="CC435">
        <f t="shared" si="57"/>
        <v>0</v>
      </c>
      <c r="CD435" s="5" t="str">
        <f t="shared" ref="CD435:CD436" si="63">IFERROR(IF(AND(CC435=0,CB435&gt;0),1,IF(AND(CC435=0,CB435=0),"Pas de risque",CC435/CB435)),"100%")</f>
        <v>Pas de risque</v>
      </c>
      <c r="ED435" s="2"/>
      <c r="EF435" s="2"/>
      <c r="EH435" s="2"/>
    </row>
    <row r="436" spans="20:138" ht="15.95" customHeight="1" x14ac:dyDescent="0.25">
      <c r="T436" s="1"/>
      <c r="X436" s="4"/>
      <c r="AM436" s="1"/>
      <c r="AN436" s="1"/>
      <c r="AO436" s="1"/>
      <c r="AP436" s="1"/>
      <c r="AQ436" s="6">
        <v>37777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T436">
        <v>0</v>
      </c>
      <c r="BU436">
        <v>0</v>
      </c>
      <c r="BV436">
        <v>0</v>
      </c>
      <c r="BW436">
        <v>0</v>
      </c>
      <c r="CB436">
        <f t="shared" si="56"/>
        <v>0</v>
      </c>
      <c r="CC436">
        <f t="shared" si="57"/>
        <v>0</v>
      </c>
      <c r="CD436" s="5" t="str">
        <f t="shared" si="63"/>
        <v>Pas de risque</v>
      </c>
    </row>
    <row r="437" spans="20:138" ht="15.95" customHeight="1" x14ac:dyDescent="0.25">
      <c r="T437" s="1"/>
      <c r="X437" s="4"/>
      <c r="AM437" s="1"/>
      <c r="AN437" s="1"/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CB437">
        <f t="shared" si="56"/>
        <v>0</v>
      </c>
      <c r="CC437">
        <f t="shared" si="57"/>
        <v>0</v>
      </c>
      <c r="CD437" s="5" t="str">
        <f t="shared" si="58"/>
        <v>Pas de risque</v>
      </c>
    </row>
    <row r="438" spans="20:138" ht="15.95" customHeight="1" x14ac:dyDescent="0.25">
      <c r="T438" s="1"/>
      <c r="X438" s="4"/>
      <c r="Z438" s="2"/>
      <c r="AM438" s="1"/>
      <c r="AN438" s="1"/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CB438">
        <f t="shared" si="56"/>
        <v>0</v>
      </c>
      <c r="CC438">
        <f t="shared" si="57"/>
        <v>0</v>
      </c>
      <c r="CD438" s="5" t="str">
        <f t="shared" si="58"/>
        <v>Pas de risque</v>
      </c>
      <c r="ED438" s="2"/>
    </row>
    <row r="439" spans="20:138" ht="15.95" customHeight="1" x14ac:dyDescent="0.25">
      <c r="T439" s="1"/>
      <c r="X439" s="4"/>
      <c r="AM439" s="1"/>
      <c r="AN439" s="1"/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CB439">
        <f t="shared" si="56"/>
        <v>0</v>
      </c>
      <c r="CC439">
        <f t="shared" si="57"/>
        <v>0</v>
      </c>
      <c r="CD439" s="5" t="str">
        <f t="shared" si="58"/>
        <v>Pas de risque</v>
      </c>
    </row>
    <row r="440" spans="20:138" ht="15.95" customHeight="1" x14ac:dyDescent="0.25">
      <c r="T440" s="1"/>
      <c r="U440" s="1"/>
      <c r="X440" s="4"/>
      <c r="AM440" s="1"/>
      <c r="AN440" s="1"/>
      <c r="AO440" s="1"/>
      <c r="AP440" s="1"/>
      <c r="AQ440" s="6">
        <v>37791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T440">
        <v>0</v>
      </c>
      <c r="BU440">
        <v>0</v>
      </c>
      <c r="BV440">
        <v>0</v>
      </c>
      <c r="BW440">
        <v>0</v>
      </c>
      <c r="CB440">
        <f t="shared" si="56"/>
        <v>0</v>
      </c>
      <c r="CC440">
        <f t="shared" si="57"/>
        <v>0</v>
      </c>
      <c r="CD440" s="5" t="str">
        <f>IFERROR(IF(AND(CC440=0,CB440&gt;0),1,IF(AND(CC440=0,CB440=0),"Pas de risque",CC440/CB440)),"100%")</f>
        <v>Pas de risque</v>
      </c>
    </row>
    <row r="441" spans="20:138" ht="15.95" customHeight="1" x14ac:dyDescent="0.25">
      <c r="T441" s="1"/>
      <c r="X441" s="4"/>
      <c r="AM441" s="1"/>
      <c r="AN441" s="1"/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CB441">
        <f t="shared" si="56"/>
        <v>0</v>
      </c>
      <c r="CC441">
        <f t="shared" si="57"/>
        <v>0</v>
      </c>
      <c r="CD441" s="5" t="str">
        <f t="shared" si="58"/>
        <v>Pas de risque</v>
      </c>
    </row>
    <row r="442" spans="20:138" ht="15.95" customHeight="1" x14ac:dyDescent="0.25">
      <c r="T442" s="1"/>
      <c r="X442" s="4"/>
      <c r="Z442" s="2"/>
      <c r="AC442" s="2"/>
      <c r="AE442" s="2"/>
      <c r="AK442" s="2"/>
      <c r="AM442" s="1"/>
      <c r="AN442" s="1"/>
      <c r="AO442" s="1"/>
      <c r="AP442" s="1"/>
      <c r="AQ442" s="6">
        <v>37805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T442">
        <v>0</v>
      </c>
      <c r="BU442">
        <v>0</v>
      </c>
      <c r="BV442">
        <v>0</v>
      </c>
      <c r="BW442">
        <v>0</v>
      </c>
      <c r="CB442">
        <f t="shared" si="56"/>
        <v>0</v>
      </c>
      <c r="CC442">
        <f t="shared" si="57"/>
        <v>0</v>
      </c>
      <c r="CD442" s="5" t="str">
        <f>IFERROR(IF(AND(CC442=0,CB442&gt;0),1,IF(AND(CC442=0,CB442=0),"Pas de risque",CC442/CB442)),"100%")</f>
        <v>Pas de risque</v>
      </c>
      <c r="ED442" s="2"/>
      <c r="EF442" s="2"/>
    </row>
    <row r="443" spans="20:138" ht="15.95" customHeight="1" x14ac:dyDescent="0.25">
      <c r="T443" s="1"/>
      <c r="X443" s="4"/>
      <c r="Z443" s="2"/>
      <c r="AM443" s="1"/>
      <c r="AN443" s="1"/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CB443">
        <f t="shared" si="56"/>
        <v>0</v>
      </c>
      <c r="CC443">
        <f t="shared" si="57"/>
        <v>0</v>
      </c>
      <c r="CD443" s="5" t="str">
        <f t="shared" si="58"/>
        <v>Pas de risque</v>
      </c>
      <c r="ED443" s="2"/>
    </row>
    <row r="444" spans="20:138" ht="15.95" customHeight="1" x14ac:dyDescent="0.25">
      <c r="T444" s="1"/>
      <c r="X444" s="4"/>
      <c r="Z444" s="2"/>
      <c r="AM444" s="1"/>
      <c r="AN444" s="1"/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CB444">
        <f t="shared" si="56"/>
        <v>0</v>
      </c>
      <c r="CC444">
        <f t="shared" si="57"/>
        <v>0</v>
      </c>
      <c r="CD444" s="5" t="str">
        <f t="shared" si="58"/>
        <v>Pas de risque</v>
      </c>
      <c r="ED444" s="2"/>
    </row>
    <row r="445" spans="20:138" ht="15.95" customHeight="1" x14ac:dyDescent="0.25">
      <c r="T445" s="1"/>
      <c r="U445" s="1"/>
      <c r="X445" s="4"/>
      <c r="Z445" s="2"/>
      <c r="AM445" s="1"/>
      <c r="AN445" s="1"/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CB445">
        <f t="shared" si="56"/>
        <v>0</v>
      </c>
      <c r="CC445">
        <f t="shared" si="57"/>
        <v>0</v>
      </c>
      <c r="CD445" s="5" t="str">
        <f t="shared" si="58"/>
        <v>Pas de risque</v>
      </c>
      <c r="ED445" s="2"/>
    </row>
    <row r="446" spans="20:138" ht="15.95" customHeight="1" x14ac:dyDescent="0.25">
      <c r="T446" s="1"/>
      <c r="X446" s="4"/>
      <c r="AM446" s="1"/>
      <c r="AN446" s="1"/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CB446">
        <f t="shared" si="56"/>
        <v>0</v>
      </c>
      <c r="CC446">
        <f t="shared" si="57"/>
        <v>0</v>
      </c>
      <c r="CD446" s="5" t="str">
        <f t="shared" si="58"/>
        <v>Pas de risque</v>
      </c>
    </row>
    <row r="447" spans="20:138" ht="15.95" customHeight="1" x14ac:dyDescent="0.25">
      <c r="T447" s="1"/>
      <c r="X447" s="4"/>
      <c r="AC447" s="2"/>
      <c r="AE447" s="2"/>
      <c r="AM447" s="1"/>
      <c r="AN447" s="1"/>
      <c r="AO447" s="1"/>
      <c r="AP447" s="1"/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T447">
        <v>0</v>
      </c>
      <c r="BU447">
        <v>0</v>
      </c>
      <c r="BV447">
        <v>0</v>
      </c>
      <c r="BW447">
        <v>0</v>
      </c>
      <c r="CB447">
        <f t="shared" si="56"/>
        <v>0</v>
      </c>
      <c r="CC447">
        <f t="shared" si="57"/>
        <v>0</v>
      </c>
      <c r="CD447" s="5" t="str">
        <f t="shared" si="58"/>
        <v>Pas de risque</v>
      </c>
      <c r="EF447" s="2"/>
      <c r="EH447" s="2"/>
    </row>
    <row r="448" spans="20:138" ht="15.95" customHeight="1" x14ac:dyDescent="0.25">
      <c r="T448" s="1"/>
      <c r="X448" s="4"/>
      <c r="AM448" s="1"/>
      <c r="AN448" s="1"/>
      <c r="AO448" s="1"/>
      <c r="AP448" s="1"/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T448">
        <v>0</v>
      </c>
      <c r="BU448">
        <v>0</v>
      </c>
      <c r="BV448">
        <v>0</v>
      </c>
      <c r="BW448">
        <v>0</v>
      </c>
      <c r="CB448">
        <f t="shared" si="56"/>
        <v>0</v>
      </c>
      <c r="CC448">
        <f t="shared" si="57"/>
        <v>0</v>
      </c>
      <c r="CD448" s="5" t="str">
        <f t="shared" si="58"/>
        <v>Pas de risque</v>
      </c>
    </row>
    <row r="449" spans="20:138" ht="15.95" customHeight="1" x14ac:dyDescent="0.25">
      <c r="T449" s="1"/>
      <c r="X449" s="4"/>
      <c r="Z449" s="2"/>
      <c r="AM449" s="1"/>
      <c r="AN449" s="1"/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CB449">
        <f t="shared" si="56"/>
        <v>0</v>
      </c>
      <c r="CC449">
        <f t="shared" si="57"/>
        <v>0</v>
      </c>
      <c r="CD449" s="5" t="str">
        <f t="shared" si="58"/>
        <v>Pas de risque</v>
      </c>
      <c r="ED449" s="2"/>
    </row>
    <row r="450" spans="20:138" ht="15.95" customHeight="1" x14ac:dyDescent="0.25">
      <c r="T450" s="1"/>
      <c r="X450" s="4"/>
      <c r="Z450" s="2"/>
      <c r="AM450" s="1"/>
      <c r="AN450" s="1"/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CB450">
        <f t="shared" ref="CB450:CB513" si="64">MAX(SUM(BH450:BK450),SUM(BL450:BO450),SUM(BP450:BS450),SUM(BT450:BW450))</f>
        <v>0</v>
      </c>
      <c r="CC450">
        <f t="shared" ref="CC450:CC513" si="65">SUM(BX450:CA450)</f>
        <v>0</v>
      </c>
      <c r="CD450" s="5" t="str">
        <f t="shared" ref="CD450:CD512" si="66">IF(AND(CC450=0,CB450&gt;0),1,IF(AND(CC450=0,CB450=0),"Pas de risque",CC450/CB450))</f>
        <v>Pas de risque</v>
      </c>
      <c r="ED450" s="2"/>
    </row>
    <row r="451" spans="20:138" ht="15.95" customHeight="1" x14ac:dyDescent="0.25">
      <c r="T451" s="1"/>
      <c r="X451" s="4"/>
      <c r="AM451" s="1"/>
      <c r="AN451" s="1"/>
      <c r="AO451" s="1"/>
      <c r="AP451" s="1"/>
      <c r="AQ451" s="6">
        <v>37861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T451">
        <v>0</v>
      </c>
      <c r="BU451">
        <v>0</v>
      </c>
      <c r="BV451">
        <v>0</v>
      </c>
      <c r="BW451">
        <v>0</v>
      </c>
      <c r="CB451">
        <f t="shared" si="64"/>
        <v>0</v>
      </c>
      <c r="CC451">
        <f t="shared" si="65"/>
        <v>0</v>
      </c>
      <c r="CD451" s="5" t="str">
        <f>IFERROR(IF(AND(CC451=0,CB451&gt;0),1,IF(AND(CC451=0,CB451=0),"Pas de risque",CC451/CB451)),"100%")</f>
        <v>Pas de risque</v>
      </c>
    </row>
    <row r="452" spans="20:138" ht="15.95" customHeight="1" x14ac:dyDescent="0.25">
      <c r="T452" s="1"/>
      <c r="X452" s="4"/>
      <c r="AM452" s="1"/>
      <c r="AN452" s="1"/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CB452">
        <f t="shared" si="64"/>
        <v>0</v>
      </c>
      <c r="CC452">
        <f t="shared" si="65"/>
        <v>0</v>
      </c>
      <c r="CD452" s="5" t="str">
        <f t="shared" si="66"/>
        <v>Pas de risque</v>
      </c>
    </row>
    <row r="453" spans="20:138" ht="15.95" customHeight="1" x14ac:dyDescent="0.25">
      <c r="T453" s="1"/>
      <c r="X453" s="4"/>
      <c r="AM453" s="1"/>
      <c r="AN453" s="1"/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CB453">
        <f t="shared" si="64"/>
        <v>0</v>
      </c>
      <c r="CC453">
        <f t="shared" si="65"/>
        <v>0</v>
      </c>
      <c r="CD453" s="5" t="str">
        <f t="shared" si="66"/>
        <v>Pas de risque</v>
      </c>
    </row>
    <row r="454" spans="20:138" ht="15.95" customHeight="1" x14ac:dyDescent="0.25">
      <c r="T454" s="1"/>
      <c r="U454" s="1"/>
      <c r="W454" s="2"/>
      <c r="X454" s="4"/>
      <c r="Z454" s="2"/>
      <c r="AM454" s="1"/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CB454">
        <f t="shared" si="64"/>
        <v>0</v>
      </c>
      <c r="CC454">
        <f t="shared" si="65"/>
        <v>0</v>
      </c>
      <c r="CD454" s="5" t="str">
        <f t="shared" si="66"/>
        <v>Pas de risque</v>
      </c>
      <c r="ED454" s="2"/>
    </row>
    <row r="455" spans="20:138" ht="15.95" customHeight="1" x14ac:dyDescent="0.25">
      <c r="T455" s="1"/>
      <c r="U455" s="1"/>
      <c r="X455" s="4"/>
      <c r="AM455" s="1"/>
      <c r="AN455" s="1"/>
      <c r="AO455" s="1"/>
      <c r="AP455" s="1"/>
      <c r="AQ455" s="6">
        <v>37868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T455">
        <v>0</v>
      </c>
      <c r="BU455">
        <v>0</v>
      </c>
      <c r="BV455">
        <v>0</v>
      </c>
      <c r="BW455">
        <v>0</v>
      </c>
      <c r="CB455">
        <f t="shared" si="64"/>
        <v>0</v>
      </c>
      <c r="CC455">
        <f t="shared" si="65"/>
        <v>0</v>
      </c>
      <c r="CD455" s="5" t="str">
        <f>IFERROR(IF(AND(CC455=0,CB455&gt;0),1,IF(AND(CC455=0,CB455=0),"Pas de risque",CC455/CB455)),"100%")</f>
        <v>Pas de risque</v>
      </c>
    </row>
    <row r="456" spans="20:138" ht="15.95" customHeight="1" x14ac:dyDescent="0.25">
      <c r="T456" s="1"/>
      <c r="X456" s="4"/>
      <c r="AC456" s="2"/>
      <c r="AM456" s="1"/>
      <c r="AN456" s="1"/>
      <c r="AO456" s="1"/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CB456">
        <f t="shared" si="64"/>
        <v>0</v>
      </c>
      <c r="CC456">
        <f t="shared" si="65"/>
        <v>0</v>
      </c>
      <c r="CD456" s="5" t="str">
        <f t="shared" si="66"/>
        <v>Pas de risque</v>
      </c>
      <c r="EF456" s="2"/>
    </row>
    <row r="457" spans="20:138" ht="15.95" customHeight="1" x14ac:dyDescent="0.25">
      <c r="T457" s="1"/>
      <c r="X457" s="4"/>
      <c r="Z457" s="2"/>
      <c r="AC457" s="2"/>
      <c r="AE457" s="2"/>
      <c r="AK457" s="2"/>
      <c r="AM457" s="1"/>
      <c r="AN457" s="1"/>
      <c r="AO457" s="1"/>
      <c r="AP457" s="1"/>
      <c r="AQ457" s="6">
        <v>37875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T457">
        <v>0</v>
      </c>
      <c r="BU457">
        <v>0</v>
      </c>
      <c r="BV457">
        <v>0</v>
      </c>
      <c r="BW457">
        <v>0</v>
      </c>
      <c r="CB457">
        <f t="shared" si="64"/>
        <v>0</v>
      </c>
      <c r="CC457">
        <f t="shared" si="65"/>
        <v>0</v>
      </c>
      <c r="CD457" s="5" t="str">
        <f>IFERROR(IF(AND(CC457=0,CB457&gt;0),1,IF(AND(CC457=0,CB457=0),"Pas de risque",CC457/CB457)),"100%")</f>
        <v>Pas de risque</v>
      </c>
      <c r="ED457" s="2"/>
      <c r="EF457" s="2"/>
      <c r="EH457" s="2"/>
    </row>
    <row r="458" spans="20:138" ht="15.95" customHeight="1" x14ac:dyDescent="0.25">
      <c r="T458" s="1"/>
      <c r="X458" s="4"/>
      <c r="Z458" s="2"/>
      <c r="AM458" s="1"/>
      <c r="AN458" s="1"/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CB458">
        <f t="shared" si="64"/>
        <v>0</v>
      </c>
      <c r="CC458">
        <f t="shared" si="65"/>
        <v>0</v>
      </c>
      <c r="CD458" s="5" t="str">
        <f t="shared" si="66"/>
        <v>Pas de risque</v>
      </c>
      <c r="ED458" s="2"/>
    </row>
    <row r="459" spans="20:138" ht="15.95" customHeight="1" x14ac:dyDescent="0.25">
      <c r="T459" s="1"/>
      <c r="X459" s="4"/>
      <c r="Z459" s="2"/>
      <c r="AC459" s="2"/>
      <c r="AE459" s="2"/>
      <c r="AM459" s="1"/>
      <c r="AN459" s="1"/>
      <c r="AO459" s="1"/>
      <c r="AP459" s="1"/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T459">
        <v>0</v>
      </c>
      <c r="BU459">
        <v>0</v>
      </c>
      <c r="BV459">
        <v>0</v>
      </c>
      <c r="BW459">
        <v>0</v>
      </c>
      <c r="CB459">
        <f t="shared" si="64"/>
        <v>0</v>
      </c>
      <c r="CC459">
        <f t="shared" si="65"/>
        <v>0</v>
      </c>
      <c r="CD459" s="5" t="str">
        <f t="shared" si="66"/>
        <v>Pas de risque</v>
      </c>
      <c r="ED459" s="2"/>
      <c r="EF459" s="2"/>
    </row>
    <row r="460" spans="20:138" ht="15.95" customHeight="1" x14ac:dyDescent="0.25">
      <c r="T460" s="1"/>
      <c r="X460" s="4"/>
      <c r="Z460" s="2"/>
      <c r="AC460" s="2"/>
      <c r="AE460" s="2"/>
      <c r="AM460" s="1"/>
      <c r="AN460" s="1"/>
      <c r="AO460" s="1"/>
      <c r="AP460" s="1"/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T460">
        <v>0</v>
      </c>
      <c r="BU460">
        <v>0</v>
      </c>
      <c r="BV460">
        <v>0</v>
      </c>
      <c r="BW460">
        <v>0</v>
      </c>
      <c r="CB460">
        <f t="shared" si="64"/>
        <v>0</v>
      </c>
      <c r="CC460">
        <f t="shared" si="65"/>
        <v>0</v>
      </c>
      <c r="CD460" s="5" t="str">
        <f t="shared" si="66"/>
        <v>Pas de risque</v>
      </c>
      <c r="ED460" s="2"/>
      <c r="EF460" s="2"/>
    </row>
    <row r="461" spans="20:138" ht="15.95" customHeight="1" x14ac:dyDescent="0.25">
      <c r="T461" s="1"/>
      <c r="X461" s="4"/>
      <c r="Z461" s="2"/>
      <c r="AC461" s="2"/>
      <c r="AE461" s="2"/>
      <c r="AM461" s="1"/>
      <c r="AN461" s="1"/>
      <c r="AO461" s="1"/>
      <c r="AP461" s="1"/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T461">
        <v>0</v>
      </c>
      <c r="BU461">
        <v>0</v>
      </c>
      <c r="BV461">
        <v>0</v>
      </c>
      <c r="BW461">
        <v>0</v>
      </c>
      <c r="CB461">
        <f t="shared" si="64"/>
        <v>0</v>
      </c>
      <c r="CC461">
        <f t="shared" si="65"/>
        <v>0</v>
      </c>
      <c r="CD461" s="5" t="str">
        <f t="shared" si="66"/>
        <v>Pas de risque</v>
      </c>
      <c r="ED461" s="2"/>
      <c r="EF461" s="2"/>
    </row>
    <row r="462" spans="20:138" ht="15.95" customHeight="1" x14ac:dyDescent="0.25">
      <c r="T462" s="1"/>
      <c r="X462" s="4"/>
      <c r="Z462" s="2"/>
      <c r="AM462" s="1"/>
      <c r="AN462" s="1"/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CB462">
        <f t="shared" si="64"/>
        <v>0</v>
      </c>
      <c r="CC462">
        <f t="shared" si="65"/>
        <v>0</v>
      </c>
      <c r="CD462" s="5" t="str">
        <f t="shared" si="66"/>
        <v>Pas de risque</v>
      </c>
      <c r="ED462" s="2"/>
    </row>
    <row r="463" spans="20:138" ht="15.95" customHeight="1" x14ac:dyDescent="0.25">
      <c r="T463" s="1"/>
      <c r="X463" s="4"/>
      <c r="Z463" s="2"/>
      <c r="AC463" s="2"/>
      <c r="AE463" s="2"/>
      <c r="AK463" s="2"/>
      <c r="AM463" s="1"/>
      <c r="AN463" s="1"/>
      <c r="AO463" s="1"/>
      <c r="AP463" s="1"/>
      <c r="AQ463" s="6">
        <v>37903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T463">
        <v>0</v>
      </c>
      <c r="BU463">
        <v>0</v>
      </c>
      <c r="BV463">
        <v>0</v>
      </c>
      <c r="BW463">
        <v>0</v>
      </c>
      <c r="CB463">
        <f t="shared" si="64"/>
        <v>0</v>
      </c>
      <c r="CC463">
        <f t="shared" si="65"/>
        <v>0</v>
      </c>
      <c r="CD463" s="5" t="str">
        <f>IFERROR(IF(AND(CC463=0,CB463&gt;0),1,IF(AND(CC463=0,CB463=0),"Pas de risque",CC463/CB463)),"100%")</f>
        <v>Pas de risque</v>
      </c>
      <c r="EF463" s="2"/>
      <c r="EH463" s="2"/>
    </row>
    <row r="464" spans="20:138" ht="15.95" customHeight="1" x14ac:dyDescent="0.25">
      <c r="T464" s="1"/>
      <c r="X464" s="4"/>
      <c r="Z464" s="2"/>
      <c r="AM464" s="1"/>
      <c r="AN464" s="1"/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CB464">
        <f t="shared" si="64"/>
        <v>0</v>
      </c>
      <c r="CC464">
        <f t="shared" si="65"/>
        <v>0</v>
      </c>
      <c r="CD464" s="5" t="str">
        <f t="shared" si="66"/>
        <v>Pas de risque</v>
      </c>
      <c r="ED464" s="2"/>
    </row>
    <row r="465" spans="20:138" ht="15.95" customHeight="1" x14ac:dyDescent="0.25">
      <c r="T465" s="1"/>
      <c r="X465" s="4"/>
      <c r="AM465" s="1"/>
      <c r="AN465" s="1"/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CB465">
        <f t="shared" si="64"/>
        <v>0</v>
      </c>
      <c r="CC465">
        <f t="shared" si="65"/>
        <v>0</v>
      </c>
      <c r="CD465" s="5" t="str">
        <f t="shared" si="66"/>
        <v>Pas de risque</v>
      </c>
    </row>
    <row r="466" spans="20:138" ht="15.95" customHeight="1" x14ac:dyDescent="0.25">
      <c r="T466" s="1"/>
      <c r="X466" s="4"/>
      <c r="AM466" s="1"/>
      <c r="AN466" s="1"/>
      <c r="AO466" s="1"/>
      <c r="AP466" s="1"/>
      <c r="AQ466" s="6">
        <v>37910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T466">
        <v>0</v>
      </c>
      <c r="BU466">
        <v>0</v>
      </c>
      <c r="BV466">
        <v>0</v>
      </c>
      <c r="BW466">
        <v>0</v>
      </c>
      <c r="CB466">
        <f t="shared" si="64"/>
        <v>0</v>
      </c>
      <c r="CC466">
        <f t="shared" si="65"/>
        <v>0</v>
      </c>
      <c r="CD466" s="5" t="str">
        <f>IFERROR(IF(AND(CC466=0,CB466&gt;0),1,IF(AND(CC466=0,CB466=0),"Pas de risque",CC466/CB466)),"100%")</f>
        <v>Pas de risque</v>
      </c>
    </row>
    <row r="467" spans="20:138" ht="15.95" customHeight="1" x14ac:dyDescent="0.25">
      <c r="T467" s="1"/>
      <c r="X467" s="4"/>
      <c r="Z467" s="2"/>
      <c r="AM467" s="1"/>
      <c r="AN467" s="1"/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CB467">
        <f t="shared" si="64"/>
        <v>0</v>
      </c>
      <c r="CC467">
        <f t="shared" si="65"/>
        <v>0</v>
      </c>
      <c r="CD467" s="5" t="str">
        <f t="shared" si="66"/>
        <v>Pas de risque</v>
      </c>
      <c r="ED467" s="2"/>
    </row>
    <row r="468" spans="20:138" ht="15.95" customHeight="1" x14ac:dyDescent="0.25">
      <c r="T468" s="1"/>
      <c r="X468" s="4"/>
      <c r="Z468" s="2"/>
      <c r="AC468" s="2"/>
      <c r="AE468" s="2"/>
      <c r="AK468" s="2"/>
      <c r="AM468" s="1"/>
      <c r="AN468" s="1"/>
      <c r="AO468" s="1"/>
      <c r="AP468" s="1"/>
      <c r="AQ468" s="6">
        <v>37924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T468">
        <v>0</v>
      </c>
      <c r="BU468">
        <v>0</v>
      </c>
      <c r="BV468">
        <v>0</v>
      </c>
      <c r="BW468">
        <v>0</v>
      </c>
      <c r="CB468">
        <f t="shared" si="64"/>
        <v>0</v>
      </c>
      <c r="CC468">
        <f t="shared" si="65"/>
        <v>0</v>
      </c>
      <c r="CD468" s="5" t="str">
        <f>IFERROR(IF(AND(CC468=0,CB468&gt;0),1,IF(AND(CC468=0,CB468=0),"Pas de risque",CC468/CB468)),"100%")</f>
        <v>Pas de risque</v>
      </c>
      <c r="ED468" s="2"/>
      <c r="EF468" s="2"/>
      <c r="EH468" s="2"/>
    </row>
    <row r="469" spans="20:138" ht="15.95" customHeight="1" x14ac:dyDescent="0.25">
      <c r="T469" s="1"/>
      <c r="X469" s="4"/>
      <c r="AM469" s="1"/>
      <c r="AN469" s="1"/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CB469">
        <f t="shared" si="64"/>
        <v>0</v>
      </c>
      <c r="CC469">
        <f t="shared" si="65"/>
        <v>0</v>
      </c>
      <c r="CD469" s="5" t="str">
        <f t="shared" si="66"/>
        <v>Pas de risque</v>
      </c>
    </row>
    <row r="470" spans="20:138" ht="15.95" customHeight="1" x14ac:dyDescent="0.25">
      <c r="T470" s="1"/>
      <c r="X470" s="4"/>
      <c r="AM470" s="1"/>
      <c r="AN470" s="1"/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CB470">
        <f t="shared" si="64"/>
        <v>0</v>
      </c>
      <c r="CC470">
        <f t="shared" si="65"/>
        <v>0</v>
      </c>
      <c r="CD470" s="5" t="str">
        <f t="shared" si="66"/>
        <v>Pas de risque</v>
      </c>
    </row>
    <row r="471" spans="20:138" ht="15.95" customHeight="1" x14ac:dyDescent="0.25">
      <c r="T471" s="1"/>
      <c r="X471" s="4"/>
      <c r="AM471" s="1"/>
      <c r="AN471" s="1"/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CB471">
        <f t="shared" si="64"/>
        <v>0</v>
      </c>
      <c r="CC471">
        <f t="shared" si="65"/>
        <v>0</v>
      </c>
      <c r="CD471" s="5" t="str">
        <f t="shared" si="66"/>
        <v>Pas de risque</v>
      </c>
    </row>
    <row r="472" spans="20:138" ht="15.95" customHeight="1" x14ac:dyDescent="0.25">
      <c r="T472" s="1"/>
      <c r="X472" s="4"/>
      <c r="AM472" s="1"/>
      <c r="AN472" s="1"/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CB472">
        <f t="shared" si="64"/>
        <v>0</v>
      </c>
      <c r="CC472">
        <f t="shared" si="65"/>
        <v>0</v>
      </c>
      <c r="CD472" s="5" t="str">
        <f t="shared" si="66"/>
        <v>Pas de risque</v>
      </c>
    </row>
    <row r="473" spans="20:138" ht="15.95" customHeight="1" x14ac:dyDescent="0.25">
      <c r="T473" s="1"/>
      <c r="X473" s="4"/>
      <c r="AM473" s="1"/>
      <c r="AN473" s="1"/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CB473">
        <f t="shared" si="64"/>
        <v>0</v>
      </c>
      <c r="CC473">
        <f t="shared" si="65"/>
        <v>0</v>
      </c>
      <c r="CD473" s="5" t="str">
        <f t="shared" si="66"/>
        <v>Pas de risque</v>
      </c>
    </row>
    <row r="474" spans="20:138" ht="15.95" customHeight="1" x14ac:dyDescent="0.25">
      <c r="T474" s="1"/>
      <c r="X474" s="4"/>
      <c r="Z474" s="2"/>
      <c r="AM474" s="1"/>
      <c r="AN474" s="1"/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CB474">
        <f t="shared" si="64"/>
        <v>0</v>
      </c>
      <c r="CC474">
        <f t="shared" si="65"/>
        <v>0</v>
      </c>
      <c r="CD474" s="5" t="str">
        <f t="shared" si="66"/>
        <v>Pas de risque</v>
      </c>
      <c r="ED474" s="2"/>
    </row>
    <row r="475" spans="20:138" ht="15.95" customHeight="1" x14ac:dyDescent="0.25">
      <c r="T475" s="1"/>
      <c r="X475" s="4"/>
      <c r="Z475" s="2"/>
      <c r="AC475" s="2"/>
      <c r="AE475" s="2"/>
      <c r="AK475" s="2"/>
      <c r="AM475" s="1"/>
      <c r="AN475" s="1"/>
      <c r="AO475" s="1"/>
      <c r="AP475" s="1"/>
      <c r="AQ475" s="6">
        <v>37994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T475">
        <v>0</v>
      </c>
      <c r="BU475">
        <v>0</v>
      </c>
      <c r="BV475">
        <v>0</v>
      </c>
      <c r="BW475">
        <v>0</v>
      </c>
      <c r="CB475">
        <f t="shared" si="64"/>
        <v>0</v>
      </c>
      <c r="CC475">
        <f t="shared" si="65"/>
        <v>0</v>
      </c>
      <c r="CD475" s="5" t="str">
        <f t="shared" ref="CD475:CD476" si="67">IFERROR(IF(AND(CC475=0,CB475&gt;0),1,IF(AND(CC475=0,CB475=0),"Pas de risque",CC475/CB475)),"100%")</f>
        <v>Pas de risque</v>
      </c>
      <c r="ED475" s="2"/>
      <c r="EF475" s="2"/>
      <c r="EH475" s="2"/>
    </row>
    <row r="476" spans="20:138" ht="15.95" customHeight="1" x14ac:dyDescent="0.25">
      <c r="T476" s="1"/>
      <c r="X476" s="4"/>
      <c r="Z476" s="2"/>
      <c r="AC476" s="2"/>
      <c r="AE476" s="2"/>
      <c r="AK476" s="2"/>
      <c r="AM476" s="1"/>
      <c r="AN476" s="1"/>
      <c r="AO476" s="1"/>
      <c r="AP476" s="1"/>
      <c r="AQ476" s="6">
        <v>37994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T476">
        <v>0</v>
      </c>
      <c r="BU476">
        <v>0</v>
      </c>
      <c r="BV476">
        <v>0</v>
      </c>
      <c r="BW476">
        <v>0</v>
      </c>
      <c r="CB476">
        <f t="shared" si="64"/>
        <v>0</v>
      </c>
      <c r="CC476">
        <f t="shared" si="65"/>
        <v>0</v>
      </c>
      <c r="CD476" s="5" t="str">
        <f t="shared" si="67"/>
        <v>Pas de risque</v>
      </c>
      <c r="EF476" s="2"/>
      <c r="EH476" s="2"/>
    </row>
    <row r="477" spans="20:138" ht="15.95" customHeight="1" x14ac:dyDescent="0.25">
      <c r="T477" s="1"/>
      <c r="U477" s="1"/>
      <c r="X477" s="4"/>
      <c r="Z477" s="2"/>
      <c r="AC477" s="2"/>
      <c r="AM477" s="1"/>
      <c r="AN477" s="1"/>
      <c r="AO477" s="1"/>
      <c r="AP477" s="1"/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T477">
        <v>0</v>
      </c>
      <c r="BU477">
        <v>0</v>
      </c>
      <c r="BV477">
        <v>0</v>
      </c>
      <c r="BW477">
        <v>0</v>
      </c>
      <c r="CB477">
        <f t="shared" si="64"/>
        <v>0</v>
      </c>
      <c r="CC477">
        <f t="shared" si="65"/>
        <v>0</v>
      </c>
      <c r="CD477" s="5" t="str">
        <f t="shared" si="66"/>
        <v>Pas de risque</v>
      </c>
      <c r="ED477" s="2"/>
      <c r="EF477" s="2"/>
      <c r="EH477" s="2"/>
    </row>
    <row r="478" spans="20:138" ht="15.95" customHeight="1" x14ac:dyDescent="0.25">
      <c r="T478" s="1"/>
      <c r="X478" s="4"/>
      <c r="AM478" s="1"/>
      <c r="AN478" s="1"/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CB478">
        <f t="shared" si="64"/>
        <v>0</v>
      </c>
      <c r="CC478">
        <f t="shared" si="65"/>
        <v>0</v>
      </c>
      <c r="CD478" s="5" t="str">
        <f t="shared" si="66"/>
        <v>Pas de risque</v>
      </c>
    </row>
    <row r="479" spans="20:138" ht="15.95" customHeight="1" x14ac:dyDescent="0.25">
      <c r="T479" s="1"/>
      <c r="X479" s="4"/>
      <c r="Z479" s="2"/>
      <c r="AC479" s="2"/>
      <c r="AE479" s="2"/>
      <c r="AK479" s="2"/>
      <c r="AM479" s="1"/>
      <c r="AN479" s="1"/>
      <c r="AO479" s="1"/>
      <c r="AP479" s="1"/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T479">
        <v>0</v>
      </c>
      <c r="BU479">
        <v>0</v>
      </c>
      <c r="BV479">
        <v>0</v>
      </c>
      <c r="BW479">
        <v>0</v>
      </c>
      <c r="CB479">
        <f t="shared" si="64"/>
        <v>0</v>
      </c>
      <c r="CC479">
        <f t="shared" si="65"/>
        <v>0</v>
      </c>
      <c r="CD479" s="5" t="str">
        <f t="shared" si="66"/>
        <v>Pas de risque</v>
      </c>
      <c r="ED479" s="2"/>
      <c r="EF479" s="2"/>
    </row>
    <row r="480" spans="20:138" ht="15.95" customHeight="1" x14ac:dyDescent="0.25">
      <c r="T480" s="1"/>
      <c r="X480" s="4"/>
      <c r="AM480" s="1"/>
      <c r="AN480" s="1"/>
      <c r="AO480" s="1"/>
      <c r="AP480" s="1"/>
      <c r="AQ480" s="6">
        <v>38008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T480">
        <v>0</v>
      </c>
      <c r="BU480">
        <v>0</v>
      </c>
      <c r="BV480">
        <v>0</v>
      </c>
      <c r="BW480">
        <v>0</v>
      </c>
      <c r="CB480">
        <f t="shared" si="64"/>
        <v>0</v>
      </c>
      <c r="CC480">
        <f t="shared" si="65"/>
        <v>0</v>
      </c>
      <c r="CD480" s="5" t="str">
        <f>IFERROR(IF(AND(CC480=0,CB480&gt;0),1,IF(AND(CC480=0,CB480=0),"Pas de risque",CC480/CB480)),"100%")</f>
        <v>Pas de risque</v>
      </c>
    </row>
    <row r="481" spans="20:138" ht="15.95" customHeight="1" x14ac:dyDescent="0.25">
      <c r="T481" s="1"/>
      <c r="X481" s="4"/>
      <c r="Z481" s="2"/>
      <c r="AC481" s="2"/>
      <c r="AE481" s="2"/>
      <c r="AM481" s="1"/>
      <c r="AN481" s="1"/>
      <c r="AO481" s="1"/>
      <c r="AP481" s="1"/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T481">
        <v>0</v>
      </c>
      <c r="BU481">
        <v>0</v>
      </c>
      <c r="BV481">
        <v>0</v>
      </c>
      <c r="BW481">
        <v>0</v>
      </c>
      <c r="CB481">
        <f t="shared" si="64"/>
        <v>0</v>
      </c>
      <c r="CC481">
        <f t="shared" si="65"/>
        <v>0</v>
      </c>
      <c r="CD481" s="5" t="str">
        <f t="shared" si="66"/>
        <v>Pas de risque</v>
      </c>
      <c r="ED481" s="2"/>
      <c r="EF481" s="2"/>
    </row>
    <row r="482" spans="20:138" ht="15.95" customHeight="1" x14ac:dyDescent="0.25">
      <c r="T482" s="1"/>
      <c r="X482" s="4"/>
      <c r="Z482" s="2"/>
      <c r="AC482" s="2"/>
      <c r="AE482" s="2"/>
      <c r="AK482" s="2"/>
      <c r="AM482" s="1"/>
      <c r="AN482" s="1"/>
      <c r="AO482" s="1"/>
      <c r="AP482" s="1"/>
      <c r="AQ482" s="6">
        <v>38015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T482">
        <v>0</v>
      </c>
      <c r="BU482">
        <v>0</v>
      </c>
      <c r="BV482">
        <v>0</v>
      </c>
      <c r="BW482">
        <v>0</v>
      </c>
      <c r="CB482">
        <f t="shared" si="64"/>
        <v>0</v>
      </c>
      <c r="CC482">
        <f t="shared" si="65"/>
        <v>0</v>
      </c>
      <c r="CD482" s="5" t="str">
        <f t="shared" ref="CD482:CD483" si="68">IFERROR(IF(AND(CC482=0,CB482&gt;0),1,IF(AND(CC482=0,CB482=0),"Pas de risque",CC482/CB482)),"100%")</f>
        <v>Pas de risque</v>
      </c>
      <c r="ED482" s="2"/>
      <c r="EF482" s="2"/>
    </row>
    <row r="483" spans="20:138" ht="15.95" customHeight="1" x14ac:dyDescent="0.25">
      <c r="T483" s="1"/>
      <c r="X483" s="4"/>
      <c r="Z483" s="2"/>
      <c r="AC483" s="2"/>
      <c r="AE483" s="2"/>
      <c r="AK483" s="2"/>
      <c r="AM483" s="1"/>
      <c r="AN483" s="1"/>
      <c r="AO483" s="1"/>
      <c r="AP483" s="1"/>
      <c r="AQ483" s="6">
        <v>38015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T483">
        <v>0</v>
      </c>
      <c r="BU483">
        <v>0</v>
      </c>
      <c r="BV483">
        <v>0</v>
      </c>
      <c r="BW483">
        <v>0</v>
      </c>
      <c r="CB483">
        <f t="shared" si="64"/>
        <v>0</v>
      </c>
      <c r="CC483">
        <f t="shared" si="65"/>
        <v>0</v>
      </c>
      <c r="CD483" s="5" t="str">
        <f t="shared" si="68"/>
        <v>Pas de risque</v>
      </c>
      <c r="ED483" s="2"/>
      <c r="EF483" s="2"/>
    </row>
    <row r="484" spans="20:138" ht="15.95" customHeight="1" x14ac:dyDescent="0.25">
      <c r="T484" s="1"/>
      <c r="X484" s="4"/>
      <c r="Z484" s="2"/>
      <c r="AM484" s="1"/>
      <c r="AN484" s="1"/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CB484">
        <f t="shared" si="64"/>
        <v>0</v>
      </c>
      <c r="CC484">
        <f t="shared" si="65"/>
        <v>0</v>
      </c>
      <c r="CD484" s="5" t="str">
        <f t="shared" si="66"/>
        <v>Pas de risque</v>
      </c>
      <c r="ED484" s="2"/>
    </row>
    <row r="485" spans="20:138" ht="15.95" customHeight="1" x14ac:dyDescent="0.25">
      <c r="T485" s="1"/>
      <c r="U485" s="1"/>
      <c r="X485" s="4"/>
      <c r="AC485" s="2"/>
      <c r="AE485" s="2"/>
      <c r="AM485" s="1"/>
      <c r="AN485" s="1"/>
      <c r="AO485" s="1"/>
      <c r="AP485" s="1"/>
      <c r="AQ485" s="6">
        <v>38037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T485">
        <v>0</v>
      </c>
      <c r="BU485">
        <v>0</v>
      </c>
      <c r="BV485">
        <v>0</v>
      </c>
      <c r="BW485">
        <v>0</v>
      </c>
      <c r="CB485">
        <f t="shared" si="64"/>
        <v>0</v>
      </c>
      <c r="CC485">
        <f t="shared" si="65"/>
        <v>0</v>
      </c>
      <c r="CD485" s="5" t="str">
        <f>IFERROR(IF(AND(CC485=0,CB485&gt;0),1,IF(AND(CC485=0,CB485=0),"Pas de risque",CC485/CB485)),"100%")</f>
        <v>Pas de risque</v>
      </c>
      <c r="EF485" s="2"/>
      <c r="EH485" s="2"/>
    </row>
    <row r="486" spans="20:138" ht="15.95" customHeight="1" x14ac:dyDescent="0.25">
      <c r="T486" s="1"/>
      <c r="X486" s="4"/>
      <c r="AM486" s="1"/>
      <c r="AN486" s="1"/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CB486">
        <f t="shared" si="64"/>
        <v>0</v>
      </c>
      <c r="CC486">
        <f t="shared" si="65"/>
        <v>0</v>
      </c>
      <c r="CD486" s="5" t="str">
        <f t="shared" si="66"/>
        <v>Pas de risque</v>
      </c>
    </row>
    <row r="487" spans="20:138" ht="15.95" customHeight="1" x14ac:dyDescent="0.25">
      <c r="T487" s="1"/>
      <c r="X487" s="4"/>
      <c r="Z487" s="2"/>
      <c r="AM487" s="1"/>
      <c r="AN487" s="1"/>
      <c r="AO487" s="1"/>
      <c r="AP487" s="1"/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T487">
        <v>0</v>
      </c>
      <c r="BU487">
        <v>0</v>
      </c>
      <c r="BV487">
        <v>0</v>
      </c>
      <c r="BW487">
        <v>0</v>
      </c>
      <c r="CB487">
        <f t="shared" si="64"/>
        <v>0</v>
      </c>
      <c r="CC487">
        <f t="shared" si="65"/>
        <v>0</v>
      </c>
      <c r="CD487" s="5" t="str">
        <f t="shared" si="66"/>
        <v>Pas de risque</v>
      </c>
    </row>
    <row r="488" spans="20:138" ht="15.95" customHeight="1" x14ac:dyDescent="0.25">
      <c r="T488" s="1"/>
      <c r="X488" s="4"/>
      <c r="AM488" s="1"/>
      <c r="AN488" s="1"/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CB488">
        <f t="shared" si="64"/>
        <v>0</v>
      </c>
      <c r="CC488">
        <f t="shared" si="65"/>
        <v>0</v>
      </c>
      <c r="CD488" s="5" t="str">
        <f t="shared" si="66"/>
        <v>Pas de risque</v>
      </c>
    </row>
    <row r="489" spans="20:138" ht="15.95" customHeight="1" x14ac:dyDescent="0.25">
      <c r="T489" s="1"/>
      <c r="X489" s="4"/>
      <c r="Z489" s="2"/>
      <c r="AC489" s="2"/>
      <c r="AE489" s="2"/>
      <c r="AM489" s="1"/>
      <c r="AN489" s="1"/>
      <c r="AO489" s="1"/>
      <c r="AP489" s="1"/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T489">
        <v>0</v>
      </c>
      <c r="BU489">
        <v>0</v>
      </c>
      <c r="BV489">
        <v>0</v>
      </c>
      <c r="BW489">
        <v>0</v>
      </c>
      <c r="CB489">
        <f t="shared" si="64"/>
        <v>0</v>
      </c>
      <c r="CC489">
        <f t="shared" si="65"/>
        <v>0</v>
      </c>
      <c r="CD489" s="5" t="str">
        <f t="shared" si="66"/>
        <v>Pas de risque</v>
      </c>
      <c r="ED489" s="2"/>
      <c r="EF489" s="2"/>
      <c r="EH489" s="2"/>
    </row>
    <row r="490" spans="20:138" ht="15.95" customHeight="1" x14ac:dyDescent="0.25">
      <c r="T490" s="1"/>
      <c r="X490" s="4"/>
      <c r="AM490" s="1"/>
      <c r="AN490" s="1"/>
      <c r="AO490" s="1"/>
      <c r="AP490" s="1"/>
      <c r="AQ490" s="6">
        <v>38071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T490">
        <v>0</v>
      </c>
      <c r="BU490">
        <v>0</v>
      </c>
      <c r="BV490">
        <v>0</v>
      </c>
      <c r="BW490">
        <v>0</v>
      </c>
      <c r="CB490">
        <f t="shared" si="64"/>
        <v>0</v>
      </c>
      <c r="CC490">
        <f t="shared" si="65"/>
        <v>0</v>
      </c>
      <c r="CD490" s="5" t="str">
        <f>IFERROR(IF(AND(CC490=0,CB490&gt;0),1,IF(AND(CC490=0,CB490=0),"Pas de risque",CC490/CB490)),"100%")</f>
        <v>Pas de risque</v>
      </c>
    </row>
    <row r="491" spans="20:138" ht="15.95" customHeight="1" x14ac:dyDescent="0.25">
      <c r="T491" s="1"/>
      <c r="X491" s="4"/>
      <c r="AM491" s="1"/>
      <c r="AN491" s="1"/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CB491">
        <f t="shared" si="64"/>
        <v>0</v>
      </c>
      <c r="CC491">
        <f t="shared" si="65"/>
        <v>0</v>
      </c>
      <c r="CD491" s="5" t="str">
        <f t="shared" si="66"/>
        <v>Pas de risque</v>
      </c>
    </row>
    <row r="492" spans="20:138" ht="15.95" customHeight="1" x14ac:dyDescent="0.25">
      <c r="T492" s="1"/>
      <c r="X492" s="4"/>
      <c r="AM492" s="1"/>
      <c r="AN492" s="1"/>
      <c r="AO492" s="1"/>
      <c r="AP492" s="1"/>
      <c r="AQ492" s="6">
        <v>38092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T492">
        <v>0</v>
      </c>
      <c r="BU492">
        <v>0</v>
      </c>
      <c r="BV492">
        <v>0</v>
      </c>
      <c r="BW492">
        <v>0</v>
      </c>
      <c r="CB492">
        <f t="shared" si="64"/>
        <v>0</v>
      </c>
      <c r="CC492">
        <f t="shared" si="65"/>
        <v>0</v>
      </c>
      <c r="CD492" s="5" t="str">
        <f t="shared" ref="CD492:CD495" si="69">IFERROR(IF(AND(CC492=0,CB492&gt;0),1,IF(AND(CC492=0,CB492=0),"Pas de risque",CC492/CB492)),"100%")</f>
        <v>Pas de risque</v>
      </c>
    </row>
    <row r="493" spans="20:138" ht="15.95" customHeight="1" x14ac:dyDescent="0.25">
      <c r="T493" s="1"/>
      <c r="X493" s="4"/>
      <c r="AC493" s="2"/>
      <c r="AE493" s="2"/>
      <c r="AK493" s="2"/>
      <c r="AM493" s="1"/>
      <c r="AN493" s="1"/>
      <c r="AO493" s="1"/>
      <c r="AP493" s="1"/>
      <c r="AQ493" s="6">
        <v>38105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T493">
        <v>0</v>
      </c>
      <c r="BU493">
        <v>0</v>
      </c>
      <c r="BV493">
        <v>0</v>
      </c>
      <c r="BW493">
        <v>0</v>
      </c>
      <c r="CB493">
        <f t="shared" si="64"/>
        <v>0</v>
      </c>
      <c r="CC493">
        <f t="shared" si="65"/>
        <v>0</v>
      </c>
      <c r="CD493" s="5" t="str">
        <f t="shared" si="69"/>
        <v>Pas de risque</v>
      </c>
      <c r="EF493" s="2"/>
      <c r="EH493" s="2"/>
    </row>
    <row r="494" spans="20:138" ht="15.95" customHeight="1" x14ac:dyDescent="0.25">
      <c r="T494" s="1"/>
      <c r="U494" s="1"/>
      <c r="X494" s="4"/>
      <c r="AC494" s="2"/>
      <c r="AE494" s="2"/>
      <c r="AM494" s="1"/>
      <c r="AN494" s="1"/>
      <c r="AO494" s="1"/>
      <c r="AP494" s="1"/>
      <c r="AQ494" s="6">
        <v>38105</v>
      </c>
      <c r="AZ494" s="2"/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T494">
        <v>0</v>
      </c>
      <c r="BU494">
        <v>0</v>
      </c>
      <c r="BV494">
        <v>0</v>
      </c>
      <c r="BW494">
        <v>0</v>
      </c>
      <c r="CB494">
        <f t="shared" si="64"/>
        <v>0</v>
      </c>
      <c r="CC494">
        <f t="shared" si="65"/>
        <v>0</v>
      </c>
      <c r="CD494" s="5" t="str">
        <f t="shared" si="69"/>
        <v>Pas de risque</v>
      </c>
      <c r="EF494" s="2"/>
      <c r="EH494" s="2"/>
    </row>
    <row r="495" spans="20:138" ht="15.95" customHeight="1" x14ac:dyDescent="0.25">
      <c r="T495" s="1"/>
      <c r="U495" s="1"/>
      <c r="X495" s="4"/>
      <c r="AC495" s="2"/>
      <c r="AE495" s="2"/>
      <c r="AM495" s="1"/>
      <c r="AN495" s="1"/>
      <c r="AO495" s="1"/>
      <c r="AP495" s="1"/>
      <c r="AQ495" s="6">
        <v>38105</v>
      </c>
      <c r="AZ495" s="2"/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T495">
        <v>0</v>
      </c>
      <c r="BU495">
        <v>0</v>
      </c>
      <c r="BV495">
        <v>0</v>
      </c>
      <c r="BW495">
        <v>0</v>
      </c>
      <c r="CB495">
        <f t="shared" si="64"/>
        <v>0</v>
      </c>
      <c r="CC495">
        <f t="shared" si="65"/>
        <v>0</v>
      </c>
      <c r="CD495" s="5" t="str">
        <f t="shared" si="69"/>
        <v>Pas de risque</v>
      </c>
      <c r="EF495" s="2"/>
      <c r="EH495" s="2"/>
    </row>
    <row r="496" spans="20:138" ht="15.95" customHeight="1" x14ac:dyDescent="0.25">
      <c r="T496" s="1"/>
      <c r="X496" s="4"/>
      <c r="AM496" s="1"/>
      <c r="AN496" s="1"/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CB496">
        <f t="shared" si="64"/>
        <v>0</v>
      </c>
      <c r="CC496">
        <f t="shared" si="65"/>
        <v>0</v>
      </c>
      <c r="CD496" s="5" t="str">
        <f t="shared" si="66"/>
        <v>Pas de risque</v>
      </c>
    </row>
    <row r="497" spans="20:138" ht="15.95" customHeight="1" x14ac:dyDescent="0.25">
      <c r="T497" s="1"/>
      <c r="X497" s="4"/>
      <c r="Z497" s="2"/>
      <c r="AC497" s="2"/>
      <c r="AE497" s="2"/>
      <c r="AK497" s="2"/>
      <c r="AM497" s="1"/>
      <c r="AN497" s="1"/>
      <c r="AO497" s="1"/>
      <c r="AP497" s="1"/>
      <c r="AQ497" s="6">
        <v>38134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T497">
        <v>0</v>
      </c>
      <c r="BU497">
        <v>0</v>
      </c>
      <c r="BV497">
        <v>0</v>
      </c>
      <c r="BW497">
        <v>0</v>
      </c>
      <c r="CB497">
        <f t="shared" si="64"/>
        <v>0</v>
      </c>
      <c r="CC497">
        <f t="shared" si="65"/>
        <v>0</v>
      </c>
      <c r="CD497" s="5" t="str">
        <f t="shared" ref="CD497:CD498" si="70">IFERROR(IF(AND(CC497=0,CB497&gt;0),1,IF(AND(CC497=0,CB497=0),"Pas de risque",CC497/CB497)),"100%")</f>
        <v>Pas de risque</v>
      </c>
      <c r="EF497" s="2"/>
      <c r="EH497" s="2"/>
    </row>
    <row r="498" spans="20:138" ht="15.95" customHeight="1" x14ac:dyDescent="0.25">
      <c r="T498" s="1"/>
      <c r="X498" s="4"/>
      <c r="Z498" s="2"/>
      <c r="AC498" s="2"/>
      <c r="AE498" s="2"/>
      <c r="AK498" s="2"/>
      <c r="AM498" s="1"/>
      <c r="AN498" s="1"/>
      <c r="AO498" s="1"/>
      <c r="AP498" s="1"/>
      <c r="AQ498" s="6">
        <v>38134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T498">
        <v>0</v>
      </c>
      <c r="BU498">
        <v>0</v>
      </c>
      <c r="BV498">
        <v>0</v>
      </c>
      <c r="BW498">
        <v>0</v>
      </c>
      <c r="CB498">
        <f t="shared" si="64"/>
        <v>0</v>
      </c>
      <c r="CC498">
        <f t="shared" si="65"/>
        <v>0</v>
      </c>
      <c r="CD498" s="5" t="str">
        <f t="shared" si="70"/>
        <v>Pas de risque</v>
      </c>
      <c r="ED498" s="2"/>
      <c r="EF498" s="2"/>
    </row>
    <row r="499" spans="20:138" ht="15.95" customHeight="1" x14ac:dyDescent="0.25">
      <c r="T499" s="1"/>
      <c r="U499" s="1"/>
      <c r="W499" s="2"/>
      <c r="X499" s="4"/>
      <c r="Z499" s="2"/>
      <c r="AM499" s="1"/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CB499">
        <f t="shared" si="64"/>
        <v>0</v>
      </c>
      <c r="CC499">
        <f t="shared" si="65"/>
        <v>0</v>
      </c>
      <c r="CD499" s="5" t="str">
        <f t="shared" si="66"/>
        <v>Pas de risque</v>
      </c>
      <c r="ED499" s="2"/>
    </row>
    <row r="500" spans="20:138" ht="15.95" customHeight="1" x14ac:dyDescent="0.25">
      <c r="T500" s="1"/>
      <c r="X500" s="4"/>
      <c r="Z500" s="2"/>
      <c r="AM500" s="1"/>
      <c r="AN500" s="1"/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CB500">
        <f t="shared" si="64"/>
        <v>0</v>
      </c>
      <c r="CC500">
        <f t="shared" si="65"/>
        <v>0</v>
      </c>
      <c r="CD500" s="5" t="str">
        <f t="shared" si="66"/>
        <v>Pas de risque</v>
      </c>
    </row>
    <row r="501" spans="20:138" ht="15.95" customHeight="1" x14ac:dyDescent="0.25">
      <c r="T501" s="1"/>
      <c r="X501" s="4"/>
      <c r="AM501" s="1"/>
      <c r="AN501" s="1"/>
      <c r="AO501" s="1"/>
      <c r="AP501" s="1"/>
      <c r="AQ501" s="6">
        <v>38134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T501">
        <v>0</v>
      </c>
      <c r="BU501">
        <v>0</v>
      </c>
      <c r="BV501">
        <v>0</v>
      </c>
      <c r="BW501">
        <v>0</v>
      </c>
      <c r="CB501">
        <f t="shared" si="64"/>
        <v>0</v>
      </c>
      <c r="CC501">
        <f t="shared" si="65"/>
        <v>0</v>
      </c>
      <c r="CD501" s="5" t="str">
        <f>IFERROR(IF(AND(CC501=0,CB501&gt;0),1,IF(AND(CC501=0,CB501=0),"Pas de risque",CC501/CB501)),"100%")</f>
        <v>Pas de risque</v>
      </c>
    </row>
    <row r="502" spans="20:138" ht="15.95" customHeight="1" x14ac:dyDescent="0.25">
      <c r="T502" s="1"/>
      <c r="X502" s="4"/>
      <c r="AM502" s="1"/>
      <c r="AN502" s="1"/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CB502">
        <f t="shared" si="64"/>
        <v>0</v>
      </c>
      <c r="CC502">
        <f t="shared" si="65"/>
        <v>0</v>
      </c>
      <c r="CD502" s="5" t="str">
        <f t="shared" si="66"/>
        <v>Pas de risque</v>
      </c>
    </row>
    <row r="503" spans="20:138" ht="15.95" customHeight="1" x14ac:dyDescent="0.25">
      <c r="T503" s="1"/>
      <c r="X503" s="4"/>
      <c r="AM503" s="1"/>
      <c r="AN503" s="1"/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CB503">
        <f t="shared" si="64"/>
        <v>0</v>
      </c>
      <c r="CC503">
        <f t="shared" si="65"/>
        <v>0</v>
      </c>
      <c r="CD503" s="5" t="str">
        <f t="shared" si="66"/>
        <v>Pas de risque</v>
      </c>
    </row>
    <row r="504" spans="20:138" ht="15.95" customHeight="1" x14ac:dyDescent="0.25">
      <c r="T504" s="1"/>
      <c r="X504" s="4"/>
      <c r="Z504" s="2"/>
      <c r="AM504" s="1"/>
      <c r="AN504" s="1"/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CB504">
        <f t="shared" si="64"/>
        <v>0</v>
      </c>
      <c r="CC504">
        <f t="shared" si="65"/>
        <v>0</v>
      </c>
      <c r="CD504" s="5" t="str">
        <f t="shared" si="66"/>
        <v>Pas de risque</v>
      </c>
      <c r="ED504" s="2"/>
    </row>
    <row r="505" spans="20:138" ht="15.95" customHeight="1" x14ac:dyDescent="0.25">
      <c r="T505" s="1"/>
      <c r="X505" s="4"/>
      <c r="Z505" s="2"/>
      <c r="AC505" s="2"/>
      <c r="AE505" s="2"/>
      <c r="AK505" s="2"/>
      <c r="AM505" s="1"/>
      <c r="AN505" s="1"/>
      <c r="AO505" s="1"/>
      <c r="AP505" s="1"/>
      <c r="AQ505" s="6">
        <v>38183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T505">
        <v>0</v>
      </c>
      <c r="BU505">
        <v>0</v>
      </c>
      <c r="BV505">
        <v>0</v>
      </c>
      <c r="BW505">
        <v>0</v>
      </c>
      <c r="CB505">
        <f t="shared" si="64"/>
        <v>0</v>
      </c>
      <c r="CC505">
        <f t="shared" si="65"/>
        <v>0</v>
      </c>
      <c r="CD505" s="5" t="str">
        <f>IFERROR(IF(AND(CC505=0,CB505&gt;0),1,IF(AND(CC505=0,CB505=0),"Pas de risque",CC505/CB505)),"100%")</f>
        <v>Pas de risque</v>
      </c>
      <c r="ED505" s="2"/>
      <c r="EF505" s="2"/>
      <c r="EH505" s="2"/>
    </row>
    <row r="506" spans="20:138" ht="15.95" customHeight="1" x14ac:dyDescent="0.25">
      <c r="T506" s="1"/>
      <c r="U506" s="1"/>
      <c r="X506" s="4"/>
      <c r="Z506" s="2"/>
      <c r="AM506" s="1"/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CB506">
        <f t="shared" si="64"/>
        <v>0</v>
      </c>
      <c r="CC506">
        <f t="shared" si="65"/>
        <v>0</v>
      </c>
      <c r="CD506" s="5" t="str">
        <f t="shared" si="66"/>
        <v>Pas de risque</v>
      </c>
      <c r="ED506" s="2"/>
    </row>
    <row r="507" spans="20:138" ht="15.95" customHeight="1" x14ac:dyDescent="0.25">
      <c r="T507" s="1"/>
      <c r="U507" s="1"/>
      <c r="X507" s="4"/>
      <c r="Z507" s="2"/>
      <c r="AM507" s="1"/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CB507">
        <f t="shared" si="64"/>
        <v>0</v>
      </c>
      <c r="CC507">
        <f t="shared" si="65"/>
        <v>0</v>
      </c>
      <c r="CD507" s="5" t="str">
        <f t="shared" si="66"/>
        <v>Pas de risque</v>
      </c>
      <c r="ED507" s="2"/>
    </row>
    <row r="508" spans="20:138" ht="15.95" customHeight="1" x14ac:dyDescent="0.25">
      <c r="T508" s="1"/>
      <c r="X508" s="4"/>
      <c r="Z508" s="2"/>
      <c r="AC508" s="2"/>
      <c r="AE508" s="2"/>
      <c r="AK508" s="2"/>
      <c r="AM508" s="1"/>
      <c r="AN508" s="1"/>
      <c r="AO508" s="1"/>
      <c r="AP508" s="1"/>
      <c r="AQ508" s="6">
        <v>38232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T508">
        <v>0</v>
      </c>
      <c r="BU508">
        <v>0</v>
      </c>
      <c r="BV508">
        <v>0</v>
      </c>
      <c r="BW508">
        <v>0</v>
      </c>
      <c r="CB508">
        <f t="shared" si="64"/>
        <v>0</v>
      </c>
      <c r="CC508">
        <f t="shared" si="65"/>
        <v>0</v>
      </c>
      <c r="CD508" s="5" t="str">
        <f>IFERROR(IF(AND(CC508=0,CB508&gt;0),1,IF(AND(CC508=0,CB508=0),"Pas de risque",CC508/CB508)),"100%")</f>
        <v>Pas de risque</v>
      </c>
      <c r="ED508" s="2"/>
      <c r="EF508" s="2"/>
    </row>
    <row r="509" spans="20:138" ht="15.95" customHeight="1" x14ac:dyDescent="0.25">
      <c r="T509" s="1"/>
      <c r="U509" s="1"/>
      <c r="X509" s="4"/>
      <c r="Z509" s="2"/>
      <c r="AC509" s="2"/>
      <c r="AE509" s="2"/>
      <c r="AM509" s="1"/>
      <c r="AN509" s="1"/>
      <c r="AO509" s="1"/>
      <c r="AP509" s="1"/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T509">
        <v>0</v>
      </c>
      <c r="BU509">
        <v>0</v>
      </c>
      <c r="BV509">
        <v>0</v>
      </c>
      <c r="BW509">
        <v>0</v>
      </c>
      <c r="CB509">
        <f t="shared" si="64"/>
        <v>0</v>
      </c>
      <c r="CC509">
        <f t="shared" si="65"/>
        <v>0</v>
      </c>
      <c r="CD509" s="5" t="str">
        <f t="shared" si="66"/>
        <v>Pas de risque</v>
      </c>
      <c r="ED509" s="2"/>
      <c r="EF509" s="2"/>
    </row>
    <row r="510" spans="20:138" ht="15.95" customHeight="1" x14ac:dyDescent="0.25">
      <c r="T510" s="1"/>
      <c r="X510" s="4"/>
      <c r="Z510" s="2"/>
      <c r="AC510" s="2"/>
      <c r="AE510" s="2"/>
      <c r="AM510" s="1"/>
      <c r="AN510" s="1"/>
      <c r="AO510" s="1"/>
      <c r="AP510" s="1"/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T510">
        <v>0</v>
      </c>
      <c r="BU510">
        <v>0</v>
      </c>
      <c r="BV510">
        <v>0</v>
      </c>
      <c r="BW510">
        <v>0</v>
      </c>
      <c r="CB510">
        <f t="shared" si="64"/>
        <v>0</v>
      </c>
      <c r="CC510">
        <f t="shared" si="65"/>
        <v>0</v>
      </c>
      <c r="CD510" s="5" t="str">
        <f t="shared" si="66"/>
        <v>Pas de risque</v>
      </c>
      <c r="ED510" s="2"/>
      <c r="EF510" s="2"/>
    </row>
    <row r="511" spans="20:138" ht="15.95" customHeight="1" x14ac:dyDescent="0.25">
      <c r="T511" s="1"/>
      <c r="X511" s="4"/>
      <c r="Z511" s="2"/>
      <c r="AC511" s="2"/>
      <c r="AE511" s="2"/>
      <c r="AM511" s="1"/>
      <c r="AN511" s="1"/>
      <c r="AO511" s="1"/>
      <c r="AP511" s="1"/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T511">
        <v>0</v>
      </c>
      <c r="BU511">
        <v>0</v>
      </c>
      <c r="BV511">
        <v>0</v>
      </c>
      <c r="BW511">
        <v>0</v>
      </c>
      <c r="CB511">
        <f t="shared" si="64"/>
        <v>0</v>
      </c>
      <c r="CC511">
        <f t="shared" si="65"/>
        <v>0</v>
      </c>
      <c r="CD511" s="5" t="str">
        <f t="shared" si="66"/>
        <v>Pas de risque</v>
      </c>
      <c r="ED511" s="2"/>
      <c r="EF511" s="2"/>
    </row>
    <row r="512" spans="20:138" ht="15.95" customHeight="1" x14ac:dyDescent="0.25">
      <c r="T512" s="1"/>
      <c r="X512" s="4"/>
      <c r="Z512" s="2"/>
      <c r="AC512" s="2"/>
      <c r="AE512" s="2"/>
      <c r="AM512" s="1"/>
      <c r="AN512" s="1"/>
      <c r="AO512" s="1"/>
      <c r="AP512" s="1"/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T512">
        <v>0</v>
      </c>
      <c r="BU512">
        <v>0</v>
      </c>
      <c r="BV512">
        <v>0</v>
      </c>
      <c r="BW512">
        <v>0</v>
      </c>
      <c r="CB512">
        <f t="shared" si="64"/>
        <v>0</v>
      </c>
      <c r="CC512">
        <f t="shared" si="65"/>
        <v>0</v>
      </c>
      <c r="CD512" s="5" t="str">
        <f t="shared" si="66"/>
        <v>Pas de risque</v>
      </c>
      <c r="ED512" s="2"/>
      <c r="EF512" s="2"/>
    </row>
    <row r="513" spans="20:138" ht="15.95" customHeight="1" x14ac:dyDescent="0.25">
      <c r="T513" s="1"/>
      <c r="X513" s="4"/>
      <c r="AM513" s="1"/>
      <c r="AN513" s="1"/>
      <c r="AO513" s="1"/>
      <c r="AP513" s="1"/>
      <c r="AQ513" s="6">
        <v>38232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T513">
        <v>0</v>
      </c>
      <c r="BU513">
        <v>0</v>
      </c>
      <c r="BV513">
        <v>0</v>
      </c>
      <c r="BW513">
        <v>0</v>
      </c>
      <c r="CB513">
        <f t="shared" si="64"/>
        <v>0</v>
      </c>
      <c r="CC513">
        <f t="shared" si="65"/>
        <v>0</v>
      </c>
      <c r="CD513" s="5" t="str">
        <f>IFERROR(IF(AND(CC513=0,CB513&gt;0),1,IF(AND(CC513=0,CB513=0),"Pas de risque",CC513/CB513)),"100%")</f>
        <v>Pas de risque</v>
      </c>
    </row>
    <row r="514" spans="20:138" ht="15.95" customHeight="1" x14ac:dyDescent="0.25">
      <c r="T514" s="1"/>
      <c r="U514" s="1"/>
      <c r="X514" s="4"/>
      <c r="Z514" s="2"/>
      <c r="AM514" s="1"/>
      <c r="AN514" s="1"/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CB514">
        <f t="shared" ref="CB514:CB577" si="71">MAX(SUM(BH514:BK514),SUM(BL514:BO514),SUM(BP514:BS514),SUM(BT514:BW514))</f>
        <v>0</v>
      </c>
      <c r="CC514">
        <f t="shared" ref="CC514:CC577" si="72">SUM(BX514:CA514)</f>
        <v>0</v>
      </c>
      <c r="CD514" s="5" t="str">
        <f t="shared" ref="CD514:CD577" si="73">IF(AND(CC514=0,CB514&gt;0),1,IF(AND(CC514=0,CB514=0),"Pas de risque",CC514/CB514))</f>
        <v>Pas de risque</v>
      </c>
      <c r="ED514" s="2"/>
    </row>
    <row r="515" spans="20:138" ht="15.95" customHeight="1" x14ac:dyDescent="0.25">
      <c r="T515" s="1"/>
      <c r="X515" s="4"/>
      <c r="Z515" s="2"/>
      <c r="AM515" s="1"/>
      <c r="AN515" s="1"/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CB515">
        <f t="shared" si="71"/>
        <v>0</v>
      </c>
      <c r="CC515">
        <f t="shared" si="72"/>
        <v>0</v>
      </c>
      <c r="CD515" s="5" t="str">
        <f t="shared" si="73"/>
        <v>Pas de risque</v>
      </c>
      <c r="ED515" s="2"/>
    </row>
    <row r="516" spans="20:138" ht="15.95" customHeight="1" x14ac:dyDescent="0.25">
      <c r="T516" s="1"/>
      <c r="X516" s="4"/>
      <c r="Z516" s="2"/>
      <c r="AM516" s="1"/>
      <c r="AN516" s="1"/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CB516">
        <f t="shared" si="71"/>
        <v>0</v>
      </c>
      <c r="CC516">
        <f t="shared" si="72"/>
        <v>0</v>
      </c>
      <c r="CD516" s="5" t="str">
        <f t="shared" si="73"/>
        <v>Pas de risque</v>
      </c>
      <c r="ED516" s="2"/>
    </row>
    <row r="517" spans="20:138" ht="15.95" customHeight="1" x14ac:dyDescent="0.25">
      <c r="T517" s="1"/>
      <c r="U517" s="1"/>
      <c r="X517" s="4"/>
      <c r="Z517" s="2"/>
      <c r="AC517" s="2"/>
      <c r="AE517" s="2"/>
      <c r="AM517" s="1"/>
      <c r="AN517" s="1"/>
      <c r="AO517" s="1"/>
      <c r="AP517" s="1"/>
      <c r="AQ517" s="6">
        <v>38254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T517">
        <v>0</v>
      </c>
      <c r="BU517">
        <v>0</v>
      </c>
      <c r="BV517">
        <v>0</v>
      </c>
      <c r="BW517">
        <v>0</v>
      </c>
      <c r="CB517">
        <f t="shared" si="71"/>
        <v>0</v>
      </c>
      <c r="CC517">
        <f t="shared" si="72"/>
        <v>0</v>
      </c>
      <c r="CD517" s="5" t="str">
        <f>IFERROR(IF(AND(CC517=0,CB517&gt;0),1,IF(AND(CC517=0,CB517=0),"Pas de risque",CC517/CB517)),"100%")</f>
        <v>Pas de risque</v>
      </c>
      <c r="ED517" s="2"/>
      <c r="EF517" s="2"/>
    </row>
    <row r="518" spans="20:138" ht="15.95" customHeight="1" x14ac:dyDescent="0.25">
      <c r="T518" s="1"/>
      <c r="U518" s="1"/>
      <c r="X518" s="4"/>
      <c r="Z518" s="2"/>
      <c r="AE518" s="2"/>
      <c r="AM518" s="1"/>
      <c r="AN518" s="1"/>
      <c r="AT518" s="2"/>
      <c r="BH518">
        <v>4</v>
      </c>
      <c r="BI518">
        <v>0</v>
      </c>
      <c r="BJ518">
        <v>0</v>
      </c>
      <c r="BK518">
        <v>0</v>
      </c>
      <c r="BP518">
        <v>0</v>
      </c>
      <c r="BQ518">
        <v>0</v>
      </c>
      <c r="BR518">
        <v>0</v>
      </c>
      <c r="BS518">
        <v>0</v>
      </c>
      <c r="CB518">
        <f t="shared" si="71"/>
        <v>4</v>
      </c>
      <c r="CC518">
        <f t="shared" si="72"/>
        <v>0</v>
      </c>
      <c r="CD518" s="5">
        <f t="shared" si="73"/>
        <v>1</v>
      </c>
      <c r="DT518" s="3"/>
      <c r="ED518" s="2"/>
      <c r="EH518" s="2"/>
    </row>
    <row r="519" spans="20:138" ht="15.95" customHeight="1" x14ac:dyDescent="0.25">
      <c r="T519" s="1"/>
      <c r="U519" s="1"/>
      <c r="X519" s="4"/>
      <c r="Z519" s="2"/>
      <c r="AC519" s="2"/>
      <c r="AE519" s="2"/>
      <c r="AM519" s="1"/>
      <c r="AN519" s="1"/>
      <c r="AO519" s="1"/>
      <c r="AP519" s="1"/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T519">
        <v>0</v>
      </c>
      <c r="BU519">
        <v>0</v>
      </c>
      <c r="BV519">
        <v>0</v>
      </c>
      <c r="BW519">
        <v>0</v>
      </c>
      <c r="CB519">
        <f t="shared" si="71"/>
        <v>0</v>
      </c>
      <c r="CC519">
        <f t="shared" si="72"/>
        <v>0</v>
      </c>
      <c r="CD519" s="5" t="str">
        <f t="shared" si="73"/>
        <v>Pas de risque</v>
      </c>
      <c r="ED519" s="2"/>
      <c r="EF519" s="2"/>
      <c r="EH519" s="2"/>
    </row>
    <row r="520" spans="20:138" ht="15.95" customHeight="1" x14ac:dyDescent="0.25">
      <c r="T520" s="1"/>
      <c r="X520" s="4"/>
      <c r="Z520" s="2"/>
      <c r="AM520" s="1"/>
      <c r="AN520" s="1"/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CB520">
        <f t="shared" si="71"/>
        <v>0</v>
      </c>
      <c r="CC520">
        <f t="shared" si="72"/>
        <v>0</v>
      </c>
      <c r="CD520" s="5" t="str">
        <f t="shared" si="73"/>
        <v>Pas de risque</v>
      </c>
      <c r="ED520" s="2"/>
    </row>
    <row r="521" spans="20:138" ht="15.95" customHeight="1" x14ac:dyDescent="0.25">
      <c r="T521" s="1"/>
      <c r="X521" s="4"/>
      <c r="AM521" s="1"/>
      <c r="AN521" s="1"/>
      <c r="AO521" s="1"/>
      <c r="AP521" s="1"/>
      <c r="AQ521" s="6">
        <v>38274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T521">
        <v>0</v>
      </c>
      <c r="BU521">
        <v>0</v>
      </c>
      <c r="BV521">
        <v>0</v>
      </c>
      <c r="BW521">
        <v>0</v>
      </c>
      <c r="CB521">
        <f t="shared" si="71"/>
        <v>0</v>
      </c>
      <c r="CC521">
        <f t="shared" si="72"/>
        <v>0</v>
      </c>
      <c r="CD521" s="5" t="str">
        <f>IFERROR(IF(AND(CC521=0,CB521&gt;0),1,IF(AND(CC521=0,CB521=0),"Pas de risque",CC521/CB521)),"100%")</f>
        <v>Pas de risque</v>
      </c>
    </row>
    <row r="522" spans="20:138" ht="15.95" customHeight="1" x14ac:dyDescent="0.25">
      <c r="T522" s="1"/>
      <c r="X522" s="4"/>
      <c r="AM522" s="1"/>
      <c r="AN522" s="1"/>
      <c r="AO522" s="1"/>
      <c r="AP522" s="1"/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T522">
        <v>0</v>
      </c>
      <c r="BU522">
        <v>0</v>
      </c>
      <c r="BV522">
        <v>0</v>
      </c>
      <c r="BW522">
        <v>0</v>
      </c>
      <c r="CB522">
        <f t="shared" si="71"/>
        <v>0</v>
      </c>
      <c r="CC522">
        <f t="shared" si="72"/>
        <v>0</v>
      </c>
      <c r="CD522" s="5" t="str">
        <f t="shared" si="73"/>
        <v>Pas de risque</v>
      </c>
    </row>
    <row r="523" spans="20:138" ht="15.95" customHeight="1" x14ac:dyDescent="0.25">
      <c r="T523" s="1"/>
      <c r="X523" s="4"/>
      <c r="AM523" s="1"/>
      <c r="AN523" s="1"/>
      <c r="AO523" s="1"/>
      <c r="AP523" s="1"/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T523">
        <v>0</v>
      </c>
      <c r="BU523">
        <v>0</v>
      </c>
      <c r="BV523">
        <v>0</v>
      </c>
      <c r="BW523">
        <v>0</v>
      </c>
      <c r="CB523">
        <f t="shared" si="71"/>
        <v>0</v>
      </c>
      <c r="CC523">
        <f t="shared" si="72"/>
        <v>0</v>
      </c>
      <c r="CD523" s="5" t="str">
        <f t="shared" si="73"/>
        <v>Pas de risque</v>
      </c>
    </row>
    <row r="524" spans="20:138" ht="15.95" customHeight="1" x14ac:dyDescent="0.25">
      <c r="T524" s="1"/>
      <c r="X524" s="4"/>
      <c r="Z524" s="2"/>
      <c r="AM524" s="1"/>
      <c r="AN524" s="1"/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CB524">
        <f t="shared" si="71"/>
        <v>0</v>
      </c>
      <c r="CC524">
        <f t="shared" si="72"/>
        <v>0</v>
      </c>
      <c r="CD524" s="5" t="str">
        <f t="shared" si="73"/>
        <v>Pas de risque</v>
      </c>
      <c r="ED524" s="2"/>
    </row>
    <row r="525" spans="20:138" ht="15.95" customHeight="1" x14ac:dyDescent="0.25">
      <c r="T525" s="1"/>
      <c r="X525" s="4"/>
      <c r="Z525" s="2"/>
      <c r="AC525" s="2"/>
      <c r="AE525" s="2"/>
      <c r="AM525" s="1"/>
      <c r="AN525" s="1"/>
      <c r="AO525" s="1"/>
      <c r="AP525" s="1"/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T525">
        <v>0</v>
      </c>
      <c r="BU525">
        <v>0</v>
      </c>
      <c r="BV525">
        <v>0</v>
      </c>
      <c r="BW525">
        <v>0</v>
      </c>
      <c r="CB525">
        <f t="shared" si="71"/>
        <v>0</v>
      </c>
      <c r="CC525">
        <f t="shared" si="72"/>
        <v>0</v>
      </c>
      <c r="CD525" s="5" t="str">
        <f t="shared" si="73"/>
        <v>Pas de risque</v>
      </c>
      <c r="ED525" s="2"/>
      <c r="EF525" s="2"/>
      <c r="EH525" s="2"/>
    </row>
    <row r="526" spans="20:138" ht="15.95" customHeight="1" x14ac:dyDescent="0.25">
      <c r="T526" s="1"/>
      <c r="X526" s="4"/>
      <c r="Z526" s="2"/>
      <c r="AC526" s="2"/>
      <c r="AE526" s="2"/>
      <c r="AM526" s="1"/>
      <c r="AN526" s="1"/>
      <c r="AO526" s="1"/>
      <c r="AP526" s="1"/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T526">
        <v>0</v>
      </c>
      <c r="BU526">
        <v>0</v>
      </c>
      <c r="BV526">
        <v>0</v>
      </c>
      <c r="BW526">
        <v>0</v>
      </c>
      <c r="CB526">
        <f t="shared" si="71"/>
        <v>0</v>
      </c>
      <c r="CC526">
        <f t="shared" si="72"/>
        <v>0</v>
      </c>
      <c r="CD526" s="5" t="str">
        <f t="shared" si="73"/>
        <v>Pas de risque</v>
      </c>
      <c r="ED526" s="2"/>
      <c r="EF526" s="2"/>
      <c r="EH526" s="2"/>
    </row>
    <row r="527" spans="20:138" ht="15.95" customHeight="1" x14ac:dyDescent="0.25">
      <c r="T527" s="1"/>
      <c r="X527" s="4"/>
      <c r="Z527" s="2"/>
      <c r="AM527" s="1"/>
      <c r="AN527" s="1"/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CB527">
        <f t="shared" si="71"/>
        <v>0</v>
      </c>
      <c r="CC527">
        <f t="shared" si="72"/>
        <v>0</v>
      </c>
      <c r="CD527" s="5" t="str">
        <f t="shared" si="73"/>
        <v>Pas de risque</v>
      </c>
      <c r="ED527" s="2"/>
    </row>
    <row r="528" spans="20:138" ht="15.95" customHeight="1" x14ac:dyDescent="0.25">
      <c r="T528" s="1"/>
      <c r="X528" s="4"/>
      <c r="Z528" s="2"/>
      <c r="AC528" s="2"/>
      <c r="AE528" s="2"/>
      <c r="AK528" s="2"/>
      <c r="AM528" s="1"/>
      <c r="AN528" s="1"/>
      <c r="AO528" s="1"/>
      <c r="AP528" s="1"/>
      <c r="AQ528" s="6">
        <v>38316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T528">
        <v>0</v>
      </c>
      <c r="BU528">
        <v>0</v>
      </c>
      <c r="BV528">
        <v>0</v>
      </c>
      <c r="BW528">
        <v>0</v>
      </c>
      <c r="CB528">
        <f t="shared" si="71"/>
        <v>0</v>
      </c>
      <c r="CC528">
        <f t="shared" si="72"/>
        <v>0</v>
      </c>
      <c r="CD528" s="5" t="str">
        <f>IFERROR(IF(AND(CC528=0,CB528&gt;0),1,IF(AND(CC528=0,CB528=0),"Pas de risque",CC528/CB528)),"100%")</f>
        <v>Pas de risque</v>
      </c>
      <c r="EF528" s="2"/>
      <c r="EH528" s="2"/>
    </row>
    <row r="529" spans="20:138" ht="15.95" customHeight="1" x14ac:dyDescent="0.25">
      <c r="T529" s="1"/>
      <c r="X529" s="4"/>
      <c r="Z529" s="2"/>
      <c r="AM529" s="1"/>
      <c r="AN529" s="1"/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CB529">
        <f t="shared" si="71"/>
        <v>0</v>
      </c>
      <c r="CC529">
        <f t="shared" si="72"/>
        <v>0</v>
      </c>
      <c r="CD529" s="5" t="str">
        <f t="shared" si="73"/>
        <v>Pas de risque</v>
      </c>
      <c r="ED529" s="2"/>
    </row>
    <row r="530" spans="20:138" ht="15.95" customHeight="1" x14ac:dyDescent="0.25">
      <c r="T530" s="1"/>
      <c r="X530" s="4"/>
      <c r="AM530" s="1"/>
      <c r="AN530" s="1"/>
      <c r="AO530" s="1"/>
      <c r="AP530" s="1"/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T530">
        <v>0</v>
      </c>
      <c r="BU530">
        <v>0</v>
      </c>
      <c r="BV530">
        <v>0</v>
      </c>
      <c r="BW530">
        <v>0</v>
      </c>
      <c r="CB530">
        <f t="shared" si="71"/>
        <v>0</v>
      </c>
      <c r="CC530">
        <f t="shared" si="72"/>
        <v>0</v>
      </c>
      <c r="CD530" s="5" t="str">
        <f t="shared" si="73"/>
        <v>Pas de risque</v>
      </c>
    </row>
    <row r="531" spans="20:138" ht="15.95" customHeight="1" x14ac:dyDescent="0.25">
      <c r="T531" s="1"/>
      <c r="X531" s="4"/>
      <c r="AM531" s="1"/>
      <c r="AN531" s="1"/>
      <c r="AO531" s="1"/>
      <c r="AP531" s="1"/>
      <c r="AQ531" s="6">
        <v>38365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T531">
        <v>0</v>
      </c>
      <c r="BU531">
        <v>0</v>
      </c>
      <c r="BV531">
        <v>0</v>
      </c>
      <c r="BW531">
        <v>0</v>
      </c>
      <c r="CB531">
        <f t="shared" si="71"/>
        <v>0</v>
      </c>
      <c r="CC531">
        <f t="shared" si="72"/>
        <v>0</v>
      </c>
      <c r="CD531" s="5" t="str">
        <f t="shared" ref="CD531:CD534" si="74">IFERROR(IF(AND(CC531=0,CB531&gt;0),1,IF(AND(CC531=0,CB531=0),"Pas de risque",CC531/CB531)),"100%")</f>
        <v>Pas de risque</v>
      </c>
    </row>
    <row r="532" spans="20:138" ht="15.95" customHeight="1" x14ac:dyDescent="0.25">
      <c r="T532" s="1"/>
      <c r="X532" s="4"/>
      <c r="Z532" s="2"/>
      <c r="AM532" s="1"/>
      <c r="AN532" s="1"/>
      <c r="AO532" s="1"/>
      <c r="AP532" s="1"/>
      <c r="AQ532" s="6">
        <v>38365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T532">
        <v>0</v>
      </c>
      <c r="BU532">
        <v>0</v>
      </c>
      <c r="BV532">
        <v>0</v>
      </c>
      <c r="BW532">
        <v>0</v>
      </c>
      <c r="CB532">
        <f t="shared" si="71"/>
        <v>0</v>
      </c>
      <c r="CC532">
        <f t="shared" si="72"/>
        <v>0</v>
      </c>
      <c r="CD532" s="5" t="str">
        <f t="shared" si="74"/>
        <v>Pas de risque</v>
      </c>
      <c r="ED532" s="2"/>
    </row>
    <row r="533" spans="20:138" ht="15.95" customHeight="1" x14ac:dyDescent="0.25">
      <c r="T533" s="1"/>
      <c r="X533" s="4"/>
      <c r="Z533" s="2"/>
      <c r="AC533" s="2"/>
      <c r="AE533" s="2"/>
      <c r="AK533" s="2"/>
      <c r="AM533" s="1"/>
      <c r="AN533" s="1"/>
      <c r="AO533" s="1"/>
      <c r="AP533" s="1"/>
      <c r="AQ533" s="6">
        <v>38372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T533">
        <v>0</v>
      </c>
      <c r="BU533">
        <v>0</v>
      </c>
      <c r="BV533">
        <v>0</v>
      </c>
      <c r="BW533">
        <v>0</v>
      </c>
      <c r="CB533">
        <f t="shared" si="71"/>
        <v>0</v>
      </c>
      <c r="CC533">
        <f t="shared" si="72"/>
        <v>0</v>
      </c>
      <c r="CD533" s="5" t="str">
        <f t="shared" si="74"/>
        <v>Pas de risque</v>
      </c>
      <c r="EF533" s="2"/>
      <c r="EH533" s="2"/>
    </row>
    <row r="534" spans="20:138" ht="15.95" customHeight="1" x14ac:dyDescent="0.25">
      <c r="T534" s="1"/>
      <c r="X534" s="4"/>
      <c r="Z534" s="2"/>
      <c r="AC534" s="2"/>
      <c r="AE534" s="2"/>
      <c r="AK534" s="2"/>
      <c r="AM534" s="1"/>
      <c r="AN534" s="1"/>
      <c r="AO534" s="1"/>
      <c r="AP534" s="1"/>
      <c r="AQ534" s="6">
        <v>38373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T534">
        <v>0</v>
      </c>
      <c r="BU534">
        <v>0</v>
      </c>
      <c r="BV534">
        <v>0</v>
      </c>
      <c r="BW534">
        <v>0</v>
      </c>
      <c r="CB534">
        <f t="shared" si="71"/>
        <v>0</v>
      </c>
      <c r="CC534">
        <f t="shared" si="72"/>
        <v>0</v>
      </c>
      <c r="CD534" s="5" t="str">
        <f t="shared" si="74"/>
        <v>Pas de risque</v>
      </c>
      <c r="ED534" s="2"/>
      <c r="EF534" s="2"/>
      <c r="EH534" s="2"/>
    </row>
    <row r="535" spans="20:138" ht="15.95" customHeight="1" x14ac:dyDescent="0.25">
      <c r="T535" s="1"/>
      <c r="U535" s="1"/>
      <c r="X535" s="4"/>
      <c r="Z535" s="2"/>
      <c r="AC535" s="2"/>
      <c r="AE535" s="2"/>
      <c r="AM535" s="1"/>
      <c r="AN535" s="1"/>
      <c r="AO535" s="1"/>
      <c r="AP535" s="1"/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T535">
        <v>0</v>
      </c>
      <c r="BU535">
        <v>0</v>
      </c>
      <c r="BV535">
        <v>0</v>
      </c>
      <c r="BW535">
        <v>0</v>
      </c>
      <c r="CB535">
        <f t="shared" si="71"/>
        <v>0</v>
      </c>
      <c r="CC535">
        <f t="shared" si="72"/>
        <v>0</v>
      </c>
      <c r="CD535" s="5" t="str">
        <f t="shared" si="73"/>
        <v>Pas de risque</v>
      </c>
      <c r="ED535" s="2"/>
      <c r="EF535" s="2"/>
      <c r="EH535" s="2"/>
    </row>
    <row r="536" spans="20:138" ht="15.95" customHeight="1" x14ac:dyDescent="0.25">
      <c r="T536" s="1"/>
      <c r="X536" s="4"/>
      <c r="Z536" s="2"/>
      <c r="AC536" s="2"/>
      <c r="AE536" s="2"/>
      <c r="AK536" s="2"/>
      <c r="AM536" s="1"/>
      <c r="AN536" s="1"/>
      <c r="AO536" s="1"/>
      <c r="AP536" s="1"/>
      <c r="AQ536" s="6">
        <v>38386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T536">
        <v>0</v>
      </c>
      <c r="BU536">
        <v>0</v>
      </c>
      <c r="BV536">
        <v>0</v>
      </c>
      <c r="BW536">
        <v>0</v>
      </c>
      <c r="CB536">
        <f t="shared" si="71"/>
        <v>0</v>
      </c>
      <c r="CC536">
        <f t="shared" si="72"/>
        <v>0</v>
      </c>
      <c r="CD536" s="5" t="str">
        <f>IFERROR(IF(AND(CC536=0,CB536&gt;0),1,IF(AND(CC536=0,CB536=0),"Pas de risque",CC536/CB536)),"100%")</f>
        <v>Pas de risque</v>
      </c>
      <c r="ED536" s="2"/>
      <c r="EF536" s="2"/>
      <c r="EH536" s="2"/>
    </row>
    <row r="537" spans="20:138" ht="15.95" customHeight="1" x14ac:dyDescent="0.25">
      <c r="T537" s="1"/>
      <c r="X537" s="4"/>
      <c r="Z537" s="2"/>
      <c r="AM537" s="1"/>
      <c r="AN537" s="1"/>
      <c r="AO537" s="1"/>
      <c r="AP537" s="1"/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T537">
        <v>0</v>
      </c>
      <c r="BU537">
        <v>0</v>
      </c>
      <c r="BV537">
        <v>0</v>
      </c>
      <c r="BW537">
        <v>0</v>
      </c>
      <c r="CB537">
        <f t="shared" si="71"/>
        <v>0</v>
      </c>
      <c r="CC537">
        <f t="shared" si="72"/>
        <v>0</v>
      </c>
      <c r="CD537" s="5" t="str">
        <f t="shared" si="73"/>
        <v>Pas de risque</v>
      </c>
    </row>
    <row r="538" spans="20:138" ht="15.95" customHeight="1" x14ac:dyDescent="0.25">
      <c r="T538" s="1"/>
      <c r="X538" s="4"/>
      <c r="Z538" s="2"/>
      <c r="AC538" s="2"/>
      <c r="AE538" s="2"/>
      <c r="AK538" s="2"/>
      <c r="AM538" s="1"/>
      <c r="AN538" s="1"/>
      <c r="AO538" s="1"/>
      <c r="AP538" s="1"/>
      <c r="AQ538" s="6">
        <v>38386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T538">
        <v>0</v>
      </c>
      <c r="BU538">
        <v>0</v>
      </c>
      <c r="BV538">
        <v>0</v>
      </c>
      <c r="BW538">
        <v>0</v>
      </c>
      <c r="CB538">
        <f t="shared" si="71"/>
        <v>0</v>
      </c>
      <c r="CC538">
        <f t="shared" si="72"/>
        <v>0</v>
      </c>
      <c r="CD538" s="5" t="str">
        <f>IFERROR(IF(AND(CC538=0,CB538&gt;0),1,IF(AND(CC538=0,CB538=0),"Pas de risque",CC538/CB538)),"100%")</f>
        <v>Pas de risque</v>
      </c>
      <c r="ED538" s="2"/>
      <c r="EF538" s="2"/>
      <c r="EH538" s="2"/>
    </row>
    <row r="539" spans="20:138" ht="15.95" customHeight="1" x14ac:dyDescent="0.25">
      <c r="T539" s="1"/>
      <c r="X539" s="4"/>
      <c r="Z539" s="2"/>
      <c r="AC539" s="2"/>
      <c r="AE539" s="2"/>
      <c r="AM539" s="1"/>
      <c r="AN539" s="1"/>
      <c r="AO539" s="1"/>
      <c r="AP539" s="1"/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T539">
        <v>0</v>
      </c>
      <c r="BU539">
        <v>0</v>
      </c>
      <c r="BV539">
        <v>0</v>
      </c>
      <c r="BW539">
        <v>0</v>
      </c>
      <c r="CB539">
        <f t="shared" si="71"/>
        <v>0</v>
      </c>
      <c r="CC539">
        <f t="shared" si="72"/>
        <v>0</v>
      </c>
      <c r="CD539" s="5" t="str">
        <f t="shared" si="73"/>
        <v>Pas de risque</v>
      </c>
      <c r="ED539" s="2"/>
      <c r="EF539" s="2"/>
      <c r="EH539" s="2"/>
    </row>
    <row r="540" spans="20:138" ht="15.95" customHeight="1" x14ac:dyDescent="0.25">
      <c r="T540" s="1"/>
      <c r="X540" s="4"/>
      <c r="Z540" s="2"/>
      <c r="AC540" s="2"/>
      <c r="AE540" s="2"/>
      <c r="AK540" s="2"/>
      <c r="AM540" s="1"/>
      <c r="AN540" s="1"/>
      <c r="AO540" s="1"/>
      <c r="AP540" s="1"/>
      <c r="AQ540" s="6">
        <v>38393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T540">
        <v>0</v>
      </c>
      <c r="BU540">
        <v>0</v>
      </c>
      <c r="BV540">
        <v>0</v>
      </c>
      <c r="BW540">
        <v>0</v>
      </c>
      <c r="CB540">
        <f t="shared" si="71"/>
        <v>0</v>
      </c>
      <c r="CC540">
        <f t="shared" si="72"/>
        <v>0</v>
      </c>
      <c r="CD540" s="5" t="str">
        <f>IFERROR(IF(AND(CC540=0,CB540&gt;0),1,IF(AND(CC540=0,CB540=0),"Pas de risque",CC540/CB540)),"100%")</f>
        <v>Pas de risque</v>
      </c>
      <c r="ED540" s="2"/>
      <c r="EF540" s="2"/>
    </row>
    <row r="541" spans="20:138" ht="15.95" customHeight="1" x14ac:dyDescent="0.25">
      <c r="T541" s="1"/>
      <c r="X541" s="4"/>
      <c r="Z541" s="2"/>
      <c r="AM541" s="1"/>
      <c r="AN541" s="1"/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CB541">
        <f t="shared" si="71"/>
        <v>0</v>
      </c>
      <c r="CC541">
        <f t="shared" si="72"/>
        <v>0</v>
      </c>
      <c r="CD541" s="5" t="str">
        <f t="shared" si="73"/>
        <v>Pas de risque</v>
      </c>
    </row>
    <row r="542" spans="20:138" ht="15.95" customHeight="1" x14ac:dyDescent="0.25">
      <c r="T542" s="1"/>
      <c r="X542" s="4"/>
      <c r="AM542" s="1"/>
      <c r="AN542" s="1"/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CB542">
        <f t="shared" si="71"/>
        <v>0</v>
      </c>
      <c r="CC542">
        <f t="shared" si="72"/>
        <v>0</v>
      </c>
      <c r="CD542" s="5" t="str">
        <f t="shared" si="73"/>
        <v>Pas de risque</v>
      </c>
    </row>
    <row r="543" spans="20:138" ht="15.95" customHeight="1" x14ac:dyDescent="0.25">
      <c r="T543" s="1"/>
      <c r="X543" s="4"/>
      <c r="Z543" s="2"/>
      <c r="AC543" s="2"/>
      <c r="AE543" s="2"/>
      <c r="AK543" s="2"/>
      <c r="AM543" s="1"/>
      <c r="AN543" s="1"/>
      <c r="AO543" s="1"/>
      <c r="AP543" s="1"/>
      <c r="AQ543" s="6">
        <v>38393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T543">
        <v>0</v>
      </c>
      <c r="BU543">
        <v>0</v>
      </c>
      <c r="BV543">
        <v>0</v>
      </c>
      <c r="BW543">
        <v>0</v>
      </c>
      <c r="CB543">
        <f t="shared" si="71"/>
        <v>0</v>
      </c>
      <c r="CC543">
        <f t="shared" si="72"/>
        <v>0</v>
      </c>
      <c r="CD543" s="5" t="str">
        <f>IFERROR(IF(AND(CC543=0,CB543&gt;0),1,IF(AND(CC543=0,CB543=0),"Pas de risque",CC543/CB543)),"100%")</f>
        <v>Pas de risque</v>
      </c>
      <c r="ED543" s="2"/>
      <c r="EF543" s="2"/>
    </row>
    <row r="544" spans="20:138" ht="15.95" customHeight="1" x14ac:dyDescent="0.25">
      <c r="T544" s="1"/>
      <c r="X544" s="4"/>
      <c r="Z544" s="2"/>
      <c r="AM544" s="1"/>
      <c r="AN544" s="1"/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CB544">
        <f t="shared" si="71"/>
        <v>0</v>
      </c>
      <c r="CC544">
        <f t="shared" si="72"/>
        <v>0</v>
      </c>
      <c r="CD544" s="5" t="str">
        <f t="shared" si="73"/>
        <v>Pas de risque</v>
      </c>
    </row>
    <row r="545" spans="20:138" ht="15.95" customHeight="1" x14ac:dyDescent="0.25">
      <c r="T545" s="1"/>
      <c r="U545" s="1"/>
      <c r="X545" s="4"/>
      <c r="Z545" s="2"/>
      <c r="AM545" s="1"/>
      <c r="AN545" s="1"/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CB545">
        <f t="shared" si="71"/>
        <v>0</v>
      </c>
      <c r="CC545">
        <f t="shared" si="72"/>
        <v>0</v>
      </c>
      <c r="CD545" s="5" t="str">
        <f t="shared" si="73"/>
        <v>Pas de risque</v>
      </c>
      <c r="ED545" s="2"/>
    </row>
    <row r="546" spans="20:138" ht="15.95" customHeight="1" x14ac:dyDescent="0.25">
      <c r="T546" s="1"/>
      <c r="X546" s="4"/>
      <c r="Z546" s="2"/>
      <c r="AM546" s="1"/>
      <c r="AN546" s="1"/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CB546">
        <f t="shared" si="71"/>
        <v>0</v>
      </c>
      <c r="CC546">
        <f t="shared" si="72"/>
        <v>0</v>
      </c>
      <c r="CD546" s="5" t="str">
        <f t="shared" si="73"/>
        <v>Pas de risque</v>
      </c>
    </row>
    <row r="547" spans="20:138" ht="15.95" customHeight="1" x14ac:dyDescent="0.25">
      <c r="T547" s="1"/>
      <c r="X547" s="4"/>
      <c r="Z547" s="2"/>
      <c r="AC547" s="2"/>
      <c r="AE547" s="2"/>
      <c r="AK547" s="2"/>
      <c r="AM547" s="1"/>
      <c r="AN547" s="1"/>
      <c r="AO547" s="1"/>
      <c r="AP547" s="1"/>
      <c r="AQ547" s="6">
        <v>38435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T547">
        <v>0</v>
      </c>
      <c r="BU547">
        <v>0</v>
      </c>
      <c r="BV547">
        <v>0</v>
      </c>
      <c r="BW547">
        <v>0</v>
      </c>
      <c r="CB547">
        <f t="shared" si="71"/>
        <v>0</v>
      </c>
      <c r="CC547">
        <f t="shared" si="72"/>
        <v>0</v>
      </c>
      <c r="CD547" s="5" t="str">
        <f t="shared" ref="CD547:CD548" si="75">IFERROR(IF(AND(CC547=0,CB547&gt;0),1,IF(AND(CC547=0,CB547=0),"Pas de risque",CC547/CB547)),"100%")</f>
        <v>Pas de risque</v>
      </c>
      <c r="EF547" s="2"/>
    </row>
    <row r="548" spans="20:138" ht="15.95" customHeight="1" x14ac:dyDescent="0.25">
      <c r="T548" s="1"/>
      <c r="X548" s="4"/>
      <c r="AM548" s="1"/>
      <c r="AN548" s="1"/>
      <c r="AO548" s="1"/>
      <c r="AP548" s="1"/>
      <c r="AQ548" s="6">
        <v>38435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T548">
        <v>0</v>
      </c>
      <c r="BU548">
        <v>0</v>
      </c>
      <c r="BV548">
        <v>0</v>
      </c>
      <c r="BW548">
        <v>0</v>
      </c>
      <c r="CB548">
        <f t="shared" si="71"/>
        <v>0</v>
      </c>
      <c r="CC548">
        <f t="shared" si="72"/>
        <v>0</v>
      </c>
      <c r="CD548" s="5" t="str">
        <f t="shared" si="75"/>
        <v>Pas de risque</v>
      </c>
    </row>
    <row r="549" spans="20:138" ht="15.95" customHeight="1" x14ac:dyDescent="0.25">
      <c r="T549" s="1"/>
      <c r="X549" s="4"/>
      <c r="AM549" s="1"/>
      <c r="AN549" s="1"/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CB549">
        <f t="shared" si="71"/>
        <v>0</v>
      </c>
      <c r="CC549">
        <f t="shared" si="72"/>
        <v>0</v>
      </c>
      <c r="CD549" s="5" t="str">
        <f t="shared" si="73"/>
        <v>Pas de risque</v>
      </c>
    </row>
    <row r="550" spans="20:138" ht="15.95" customHeight="1" x14ac:dyDescent="0.25">
      <c r="T550" s="1"/>
      <c r="X550" s="4"/>
      <c r="Z550" s="2"/>
      <c r="AC550" s="2"/>
      <c r="AE550" s="2"/>
      <c r="AK550" s="2"/>
      <c r="AM550" s="1"/>
      <c r="AN550" s="1"/>
      <c r="AO550" s="1"/>
      <c r="AP550" s="1"/>
      <c r="AQ550" s="6">
        <v>38456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T550">
        <v>0</v>
      </c>
      <c r="BU550">
        <v>0</v>
      </c>
      <c r="BV550">
        <v>0</v>
      </c>
      <c r="BW550">
        <v>0</v>
      </c>
      <c r="CB550">
        <f t="shared" si="71"/>
        <v>0</v>
      </c>
      <c r="CC550">
        <f t="shared" si="72"/>
        <v>0</v>
      </c>
      <c r="CD550" s="5" t="str">
        <f>IFERROR(IF(AND(CC550=0,CB550&gt;0),1,IF(AND(CC550=0,CB550=0),"Pas de risque",CC550/CB550)),"100%")</f>
        <v>Pas de risque</v>
      </c>
      <c r="ED550" s="2"/>
      <c r="EF550" s="2"/>
      <c r="EH550" s="2"/>
    </row>
    <row r="551" spans="20:138" ht="15.95" customHeight="1" x14ac:dyDescent="0.25">
      <c r="T551" s="1"/>
      <c r="X551" s="4"/>
      <c r="AM551" s="1"/>
      <c r="AN551" s="1"/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CB551">
        <f t="shared" si="71"/>
        <v>0</v>
      </c>
      <c r="CC551">
        <f t="shared" si="72"/>
        <v>0</v>
      </c>
      <c r="CD551" s="5" t="str">
        <f t="shared" si="73"/>
        <v>Pas de risque</v>
      </c>
    </row>
    <row r="552" spans="20:138" ht="15.95" customHeight="1" x14ac:dyDescent="0.25">
      <c r="T552" s="1"/>
      <c r="X552" s="4"/>
      <c r="Z552" s="2"/>
      <c r="AM552" s="1"/>
      <c r="AN552" s="1"/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CB552">
        <f t="shared" si="71"/>
        <v>0</v>
      </c>
      <c r="CC552">
        <f t="shared" si="72"/>
        <v>0</v>
      </c>
      <c r="CD552" s="5" t="str">
        <f t="shared" si="73"/>
        <v>Pas de risque</v>
      </c>
      <c r="ED552" s="2"/>
    </row>
    <row r="553" spans="20:138" ht="15.95" customHeight="1" x14ac:dyDescent="0.25">
      <c r="T553" s="1"/>
      <c r="X553" s="4"/>
      <c r="Z553" s="2"/>
      <c r="AM553" s="1"/>
      <c r="AN553" s="1"/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CB553">
        <f t="shared" si="71"/>
        <v>0</v>
      </c>
      <c r="CC553">
        <f t="shared" si="72"/>
        <v>0</v>
      </c>
      <c r="CD553" s="5" t="str">
        <f t="shared" si="73"/>
        <v>Pas de risque</v>
      </c>
      <c r="ED553" s="2"/>
      <c r="EH553" s="2"/>
    </row>
    <row r="554" spans="20:138" ht="15.95" customHeight="1" x14ac:dyDescent="0.25">
      <c r="T554" s="1"/>
      <c r="X554" s="4"/>
      <c r="Z554" s="2"/>
      <c r="AM554" s="1"/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CB554">
        <f t="shared" si="71"/>
        <v>0</v>
      </c>
      <c r="CC554">
        <f t="shared" si="72"/>
        <v>0</v>
      </c>
      <c r="CD554" s="5" t="str">
        <f t="shared" si="73"/>
        <v>Pas de risque</v>
      </c>
      <c r="ED554" s="2"/>
    </row>
    <row r="555" spans="20:138" ht="15.95" customHeight="1" x14ac:dyDescent="0.25">
      <c r="T555" s="1"/>
      <c r="X555" s="4"/>
      <c r="Z555" s="2"/>
      <c r="AC555" s="2"/>
      <c r="AE555" s="2"/>
      <c r="AK555" s="2"/>
      <c r="AM555" s="1"/>
      <c r="AN555" s="1"/>
      <c r="AO555" s="1"/>
      <c r="AP555" s="1"/>
      <c r="AQ555" s="6">
        <v>38540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T555">
        <v>0</v>
      </c>
      <c r="BU555">
        <v>0</v>
      </c>
      <c r="BV555">
        <v>0</v>
      </c>
      <c r="BW555">
        <v>0</v>
      </c>
      <c r="CB555">
        <f t="shared" si="71"/>
        <v>0</v>
      </c>
      <c r="CC555">
        <f t="shared" si="72"/>
        <v>0</v>
      </c>
      <c r="CD555" s="5" t="str">
        <f>IFERROR(IF(AND(CC555=0,CB555&gt;0),1,IF(AND(CC555=0,CB555=0),"Pas de risque",CC555/CB555)),"100%")</f>
        <v>Pas de risque</v>
      </c>
      <c r="ED555" s="2"/>
      <c r="EF555" s="2"/>
      <c r="EH555" s="2"/>
    </row>
    <row r="556" spans="20:138" ht="15.95" customHeight="1" x14ac:dyDescent="0.25">
      <c r="T556" s="1"/>
      <c r="X556" s="4"/>
      <c r="Z556" s="2"/>
      <c r="AM556" s="1"/>
      <c r="AN556" s="1"/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CB556">
        <f t="shared" si="71"/>
        <v>0</v>
      </c>
      <c r="CC556">
        <f t="shared" si="72"/>
        <v>0</v>
      </c>
      <c r="CD556" s="5" t="str">
        <f t="shared" si="73"/>
        <v>Pas de risque</v>
      </c>
      <c r="ED556" s="2"/>
    </row>
    <row r="557" spans="20:138" ht="15.95" customHeight="1" x14ac:dyDescent="0.25">
      <c r="T557" s="1"/>
      <c r="X557" s="4"/>
      <c r="Z557" s="2"/>
      <c r="AM557" s="1"/>
      <c r="AN557" s="1"/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CB557">
        <f t="shared" si="71"/>
        <v>0</v>
      </c>
      <c r="CC557">
        <f t="shared" si="72"/>
        <v>0</v>
      </c>
      <c r="CD557" s="5" t="str">
        <f t="shared" si="73"/>
        <v>Pas de risque</v>
      </c>
      <c r="ED557" s="2"/>
    </row>
    <row r="558" spans="20:138" ht="15.95" customHeight="1" x14ac:dyDescent="0.25">
      <c r="T558" s="1"/>
      <c r="U558" s="1"/>
      <c r="X558" s="4"/>
      <c r="Z558" s="2"/>
      <c r="AC558" s="2"/>
      <c r="AE558" s="2"/>
      <c r="AM558" s="1"/>
      <c r="AN558" s="1"/>
      <c r="AO558" s="1"/>
      <c r="AP558" s="1"/>
      <c r="AQ558" s="6">
        <v>38596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T558">
        <v>0</v>
      </c>
      <c r="BU558">
        <v>0</v>
      </c>
      <c r="BV558">
        <v>0</v>
      </c>
      <c r="BW558">
        <v>0</v>
      </c>
      <c r="CB558">
        <f t="shared" si="71"/>
        <v>0</v>
      </c>
      <c r="CC558">
        <f t="shared" si="72"/>
        <v>0</v>
      </c>
      <c r="CD558" s="5" t="str">
        <f t="shared" ref="CD558:CD562" si="76">IFERROR(IF(AND(CC558=0,CB558&gt;0),1,IF(AND(CC558=0,CB558=0),"Pas de risque",CC558/CB558)),"100%")</f>
        <v>Pas de risque</v>
      </c>
      <c r="ED558" s="2"/>
      <c r="EF558" s="2"/>
      <c r="EH558" s="2"/>
    </row>
    <row r="559" spans="20:138" ht="15.95" customHeight="1" x14ac:dyDescent="0.25">
      <c r="T559" s="1"/>
      <c r="U559" s="1"/>
      <c r="X559" s="4"/>
      <c r="Z559" s="2"/>
      <c r="AC559" s="2"/>
      <c r="AE559" s="2"/>
      <c r="AM559" s="1"/>
      <c r="AN559" s="1"/>
      <c r="AO559" s="1"/>
      <c r="AP559" s="1"/>
      <c r="AQ559" s="6">
        <v>38596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T559">
        <v>0</v>
      </c>
      <c r="BU559">
        <v>0</v>
      </c>
      <c r="BV559">
        <v>0</v>
      </c>
      <c r="BW559">
        <v>0</v>
      </c>
      <c r="CB559">
        <f t="shared" si="71"/>
        <v>0</v>
      </c>
      <c r="CC559">
        <f t="shared" si="72"/>
        <v>0</v>
      </c>
      <c r="CD559" s="5" t="str">
        <f t="shared" si="76"/>
        <v>Pas de risque</v>
      </c>
      <c r="EF559" s="2"/>
      <c r="EH559" s="2"/>
    </row>
    <row r="560" spans="20:138" ht="15.95" customHeight="1" x14ac:dyDescent="0.25">
      <c r="T560" s="1"/>
      <c r="X560" s="4"/>
      <c r="Z560" s="2"/>
      <c r="AC560" s="2"/>
      <c r="AE560" s="2"/>
      <c r="AK560" s="2"/>
      <c r="AM560" s="1"/>
      <c r="AN560" s="1"/>
      <c r="AO560" s="1"/>
      <c r="AP560" s="1"/>
      <c r="AQ560" s="6">
        <v>38596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T560">
        <v>0</v>
      </c>
      <c r="BU560">
        <v>0</v>
      </c>
      <c r="BV560">
        <v>0</v>
      </c>
      <c r="BW560">
        <v>0</v>
      </c>
      <c r="CB560">
        <f t="shared" si="71"/>
        <v>0</v>
      </c>
      <c r="CC560">
        <f t="shared" si="72"/>
        <v>0</v>
      </c>
      <c r="CD560" s="5" t="str">
        <f t="shared" si="76"/>
        <v>Pas de risque</v>
      </c>
      <c r="ED560" s="2"/>
      <c r="EF560" s="2"/>
      <c r="EH560" s="2"/>
    </row>
    <row r="561" spans="20:138" ht="15.95" customHeight="1" x14ac:dyDescent="0.25">
      <c r="T561" s="1"/>
      <c r="X561" s="4"/>
      <c r="Z561" s="2"/>
      <c r="AC561" s="2"/>
      <c r="AE561" s="2"/>
      <c r="AK561" s="2"/>
      <c r="AM561" s="1"/>
      <c r="AN561" s="1"/>
      <c r="AO561" s="1"/>
      <c r="AP561" s="1"/>
      <c r="AQ561" s="6">
        <v>38608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T561">
        <v>0</v>
      </c>
      <c r="BU561">
        <v>0</v>
      </c>
      <c r="BV561">
        <v>0</v>
      </c>
      <c r="BW561">
        <v>0</v>
      </c>
      <c r="CB561">
        <f t="shared" si="71"/>
        <v>0</v>
      </c>
      <c r="CC561">
        <f t="shared" si="72"/>
        <v>0</v>
      </c>
      <c r="CD561" s="5" t="str">
        <f t="shared" si="76"/>
        <v>Pas de risque</v>
      </c>
      <c r="ED561" s="2"/>
      <c r="EF561" s="2"/>
      <c r="EH561" s="2"/>
    </row>
    <row r="562" spans="20:138" ht="15.95" customHeight="1" x14ac:dyDescent="0.25">
      <c r="T562" s="1"/>
      <c r="X562" s="4"/>
      <c r="Z562" s="2"/>
      <c r="AC562" s="2"/>
      <c r="AE562" s="2"/>
      <c r="AK562" s="2"/>
      <c r="AM562" s="1"/>
      <c r="AN562" s="1"/>
      <c r="AO562" s="1"/>
      <c r="AP562" s="1"/>
      <c r="AQ562" s="6">
        <v>38624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T562">
        <v>0</v>
      </c>
      <c r="BU562">
        <v>0</v>
      </c>
      <c r="BV562">
        <v>0</v>
      </c>
      <c r="BW562">
        <v>0</v>
      </c>
      <c r="CB562">
        <f t="shared" si="71"/>
        <v>0</v>
      </c>
      <c r="CC562">
        <f t="shared" si="72"/>
        <v>0</v>
      </c>
      <c r="CD562" s="5" t="str">
        <f t="shared" si="76"/>
        <v>Pas de risque</v>
      </c>
      <c r="ED562" s="2"/>
      <c r="EF562" s="2"/>
      <c r="EH562" s="2"/>
    </row>
    <row r="563" spans="20:138" ht="15.95" customHeight="1" x14ac:dyDescent="0.25">
      <c r="T563" s="1"/>
      <c r="X563" s="4"/>
      <c r="Z563" s="2"/>
      <c r="AM563" s="1"/>
      <c r="AN563" s="1"/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CB563">
        <f t="shared" si="71"/>
        <v>0</v>
      </c>
      <c r="CC563">
        <f t="shared" si="72"/>
        <v>0</v>
      </c>
      <c r="CD563" s="5" t="str">
        <f t="shared" si="73"/>
        <v>Pas de risque</v>
      </c>
      <c r="ED563" s="2"/>
    </row>
    <row r="564" spans="20:138" ht="15.95" customHeight="1" x14ac:dyDescent="0.25">
      <c r="T564" s="1"/>
      <c r="U564" s="1"/>
      <c r="X564" s="4"/>
      <c r="AC564" s="2"/>
      <c r="AE564" s="2"/>
      <c r="AK564" s="2"/>
      <c r="AM564" s="1"/>
      <c r="AN564" s="1"/>
      <c r="AO564" s="1"/>
      <c r="AP564" s="1"/>
      <c r="AQ564" s="6">
        <v>38631</v>
      </c>
      <c r="BF564" s="2"/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T564">
        <v>0</v>
      </c>
      <c r="BU564">
        <v>0</v>
      </c>
      <c r="BV564">
        <v>0</v>
      </c>
      <c r="BW564">
        <v>0</v>
      </c>
      <c r="CB564">
        <f t="shared" si="71"/>
        <v>0</v>
      </c>
      <c r="CC564">
        <f t="shared" si="72"/>
        <v>0</v>
      </c>
      <c r="CD564" s="5" t="str">
        <f t="shared" ref="CD564:CD565" si="77">IFERROR(IF(AND(CC564=0,CB564&gt;0),1,IF(AND(CC564=0,CB564=0),"Pas de risque",CC564/CB564)),"100%")</f>
        <v>Pas de risque</v>
      </c>
      <c r="EF564" s="2"/>
      <c r="EH564" s="2"/>
    </row>
    <row r="565" spans="20:138" ht="15.95" customHeight="1" x14ac:dyDescent="0.25">
      <c r="T565" s="1"/>
      <c r="X565" s="4"/>
      <c r="Z565" s="2"/>
      <c r="AC565" s="2"/>
      <c r="AE565" s="2"/>
      <c r="AK565" s="2"/>
      <c r="AM565" s="1"/>
      <c r="AN565" s="1"/>
      <c r="AO565" s="1"/>
      <c r="AP565" s="1"/>
      <c r="AQ565" s="6">
        <v>38636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T565">
        <v>0</v>
      </c>
      <c r="BU565">
        <v>0</v>
      </c>
      <c r="BV565">
        <v>0</v>
      </c>
      <c r="BW565">
        <v>0</v>
      </c>
      <c r="CB565">
        <f t="shared" si="71"/>
        <v>0</v>
      </c>
      <c r="CC565">
        <f t="shared" si="72"/>
        <v>0</v>
      </c>
      <c r="CD565" s="5" t="str">
        <f t="shared" si="77"/>
        <v>Pas de risque</v>
      </c>
      <c r="ED565" s="2"/>
      <c r="EF565" s="2"/>
      <c r="EH565" s="2"/>
    </row>
    <row r="566" spans="20:138" ht="15.95" customHeight="1" x14ac:dyDescent="0.25">
      <c r="T566" s="1"/>
      <c r="U566" s="1"/>
      <c r="X566" s="4"/>
      <c r="Z566" s="2"/>
      <c r="AC566" s="2"/>
      <c r="AE566" s="2"/>
      <c r="AM566" s="1"/>
      <c r="AN566" s="1"/>
      <c r="AO566" s="1"/>
      <c r="AP566" s="1"/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T566">
        <v>0</v>
      </c>
      <c r="BU566">
        <v>0</v>
      </c>
      <c r="BV566">
        <v>0</v>
      </c>
      <c r="BW566">
        <v>0</v>
      </c>
      <c r="CB566">
        <f t="shared" si="71"/>
        <v>0</v>
      </c>
      <c r="CC566">
        <f t="shared" si="72"/>
        <v>0</v>
      </c>
      <c r="CD566" s="5" t="str">
        <f t="shared" si="73"/>
        <v>Pas de risque</v>
      </c>
      <c r="ED566" s="2"/>
      <c r="EF566" s="2"/>
      <c r="EH566" s="2"/>
    </row>
    <row r="567" spans="20:138" ht="15.95" customHeight="1" x14ac:dyDescent="0.25">
      <c r="T567" s="1"/>
      <c r="X567" s="4"/>
      <c r="Z567" s="2"/>
      <c r="AC567" s="2"/>
      <c r="AE567" s="2"/>
      <c r="AK567" s="2"/>
      <c r="AM567" s="1"/>
      <c r="AN567" s="1"/>
      <c r="AO567" s="1"/>
      <c r="AP567" s="1"/>
      <c r="AQ567" s="6">
        <v>38659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T567">
        <v>0</v>
      </c>
      <c r="BU567">
        <v>0</v>
      </c>
      <c r="BV567">
        <v>0</v>
      </c>
      <c r="BW567">
        <v>0</v>
      </c>
      <c r="CB567">
        <f t="shared" si="71"/>
        <v>0</v>
      </c>
      <c r="CC567">
        <f t="shared" si="72"/>
        <v>0</v>
      </c>
      <c r="CD567" s="5" t="str">
        <f t="shared" ref="CD567:CD571" si="78">IFERROR(IF(AND(CC567=0,CB567&gt;0),1,IF(AND(CC567=0,CB567=0),"Pas de risque",CC567/CB567)),"100%")</f>
        <v>Pas de risque</v>
      </c>
      <c r="ED567" s="2"/>
      <c r="EF567" s="2"/>
      <c r="EH567" s="2"/>
    </row>
    <row r="568" spans="20:138" ht="15.95" customHeight="1" x14ac:dyDescent="0.25">
      <c r="T568" s="1"/>
      <c r="X568" s="4"/>
      <c r="Z568" s="2"/>
      <c r="AC568" s="2"/>
      <c r="AE568" s="2"/>
      <c r="AK568" s="2"/>
      <c r="AM568" s="1"/>
      <c r="AN568" s="1"/>
      <c r="AO568" s="1"/>
      <c r="AP568" s="1"/>
      <c r="AQ568" s="6">
        <v>38678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T568">
        <v>0</v>
      </c>
      <c r="BU568">
        <v>0</v>
      </c>
      <c r="BV568">
        <v>0</v>
      </c>
      <c r="BW568">
        <v>0</v>
      </c>
      <c r="CB568">
        <f t="shared" si="71"/>
        <v>0</v>
      </c>
      <c r="CC568">
        <f t="shared" si="72"/>
        <v>0</v>
      </c>
      <c r="CD568" s="5" t="str">
        <f t="shared" si="78"/>
        <v>Pas de risque</v>
      </c>
      <c r="EF568" s="2"/>
      <c r="EH568" s="2"/>
    </row>
    <row r="569" spans="20:138" ht="15.95" customHeight="1" x14ac:dyDescent="0.25">
      <c r="T569" s="1"/>
      <c r="X569" s="4"/>
      <c r="Z569" s="2"/>
      <c r="AC569" s="2"/>
      <c r="AE569" s="2"/>
      <c r="AK569" s="2"/>
      <c r="AM569" s="1"/>
      <c r="AN569" s="1"/>
      <c r="AO569" s="1"/>
      <c r="AP569" s="1"/>
      <c r="AQ569" s="6">
        <v>38678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T569">
        <v>0</v>
      </c>
      <c r="BU569">
        <v>0</v>
      </c>
      <c r="BV569">
        <v>0</v>
      </c>
      <c r="BW569">
        <v>0</v>
      </c>
      <c r="CB569">
        <f t="shared" si="71"/>
        <v>0</v>
      </c>
      <c r="CC569">
        <f t="shared" si="72"/>
        <v>0</v>
      </c>
      <c r="CD569" s="5" t="str">
        <f t="shared" si="78"/>
        <v>Pas de risque</v>
      </c>
      <c r="EF569" s="2"/>
      <c r="EH569" s="2"/>
    </row>
    <row r="570" spans="20:138" ht="15.95" customHeight="1" x14ac:dyDescent="0.25">
      <c r="T570" s="1"/>
      <c r="X570" s="4"/>
      <c r="Z570" s="2"/>
      <c r="AC570" s="2"/>
      <c r="AE570" s="2"/>
      <c r="AK570" s="2"/>
      <c r="AM570" s="1"/>
      <c r="AN570" s="1"/>
      <c r="AO570" s="1"/>
      <c r="AP570" s="1"/>
      <c r="AQ570" s="6">
        <v>38678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T570">
        <v>0</v>
      </c>
      <c r="BU570">
        <v>0</v>
      </c>
      <c r="BV570">
        <v>0</v>
      </c>
      <c r="BW570">
        <v>0</v>
      </c>
      <c r="CB570">
        <f t="shared" si="71"/>
        <v>0</v>
      </c>
      <c r="CC570">
        <f t="shared" si="72"/>
        <v>0</v>
      </c>
      <c r="CD570" s="5" t="str">
        <f t="shared" si="78"/>
        <v>Pas de risque</v>
      </c>
      <c r="EF570" s="2"/>
      <c r="EH570" s="2"/>
    </row>
    <row r="571" spans="20:138" ht="15.95" customHeight="1" x14ac:dyDescent="0.25">
      <c r="T571" s="1"/>
      <c r="X571" s="4"/>
      <c r="Z571" s="2"/>
      <c r="AC571" s="2"/>
      <c r="AE571" s="2"/>
      <c r="AK571" s="2"/>
      <c r="AM571" s="1"/>
      <c r="AN571" s="1"/>
      <c r="AO571" s="1"/>
      <c r="AP571" s="1"/>
      <c r="AQ571" s="6">
        <v>38678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T571">
        <v>0</v>
      </c>
      <c r="BU571">
        <v>0</v>
      </c>
      <c r="BV571">
        <v>0</v>
      </c>
      <c r="BW571">
        <v>0</v>
      </c>
      <c r="CB571">
        <f t="shared" si="71"/>
        <v>0</v>
      </c>
      <c r="CC571">
        <f t="shared" si="72"/>
        <v>0</v>
      </c>
      <c r="CD571" s="5" t="str">
        <f t="shared" si="78"/>
        <v>Pas de risque</v>
      </c>
      <c r="EF571" s="2"/>
      <c r="EH571" s="2"/>
    </row>
    <row r="572" spans="20:138" ht="15.95" customHeight="1" x14ac:dyDescent="0.25">
      <c r="T572" s="1"/>
      <c r="X572" s="4"/>
      <c r="Z572" s="2"/>
      <c r="AM572" s="1"/>
      <c r="AN572" s="1"/>
      <c r="AO572" s="1"/>
      <c r="AP572" s="1"/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T572">
        <v>0</v>
      </c>
      <c r="BU572">
        <v>0</v>
      </c>
      <c r="BV572">
        <v>0</v>
      </c>
      <c r="BW572">
        <v>0</v>
      </c>
      <c r="CB572">
        <f t="shared" si="71"/>
        <v>0</v>
      </c>
      <c r="CC572">
        <f t="shared" si="72"/>
        <v>0</v>
      </c>
      <c r="CD572" s="5" t="str">
        <f t="shared" si="73"/>
        <v>Pas de risque</v>
      </c>
      <c r="ED572" s="2"/>
    </row>
    <row r="573" spans="20:138" ht="15.95" customHeight="1" x14ac:dyDescent="0.25">
      <c r="T573" s="1"/>
      <c r="X573" s="4"/>
      <c r="Z573" s="2"/>
      <c r="AM573" s="1"/>
      <c r="AN573" s="1"/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CB573">
        <f t="shared" si="71"/>
        <v>0</v>
      </c>
      <c r="CC573">
        <f t="shared" si="72"/>
        <v>0</v>
      </c>
      <c r="CD573" s="5" t="str">
        <f t="shared" si="73"/>
        <v>Pas de risque</v>
      </c>
      <c r="ED573" s="2"/>
    </row>
    <row r="574" spans="20:138" ht="15.95" customHeight="1" x14ac:dyDescent="0.25">
      <c r="T574" s="1"/>
      <c r="X574" s="4"/>
      <c r="AM574" s="1"/>
      <c r="AN574" s="1"/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CB574">
        <f t="shared" si="71"/>
        <v>0</v>
      </c>
      <c r="CC574">
        <f t="shared" si="72"/>
        <v>0</v>
      </c>
      <c r="CD574" s="5" t="str">
        <f t="shared" si="73"/>
        <v>Pas de risque</v>
      </c>
    </row>
    <row r="575" spans="20:138" ht="15.95" customHeight="1" x14ac:dyDescent="0.25">
      <c r="T575" s="1"/>
      <c r="U575" s="1"/>
      <c r="X575" s="4"/>
      <c r="Z575" s="2"/>
      <c r="AC575" s="2"/>
      <c r="AE575" s="2"/>
      <c r="AM575" s="1"/>
      <c r="AN575" s="1"/>
      <c r="AO575" s="1"/>
      <c r="AP575" s="1"/>
      <c r="AQ575" s="6">
        <v>38701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T575">
        <v>0</v>
      </c>
      <c r="BU575">
        <v>0</v>
      </c>
      <c r="BV575">
        <v>0</v>
      </c>
      <c r="BW575">
        <v>0</v>
      </c>
      <c r="CB575">
        <f t="shared" si="71"/>
        <v>0</v>
      </c>
      <c r="CC575">
        <f t="shared" si="72"/>
        <v>0</v>
      </c>
      <c r="CD575" s="5" t="str">
        <f t="shared" ref="CD575:CD576" si="79">IFERROR(IF(AND(CC575=0,CB575&gt;0),1,IF(AND(CC575=0,CB575=0),"Pas de risque",CC575/CB575)),"100%")</f>
        <v>Pas de risque</v>
      </c>
      <c r="ED575" s="2"/>
      <c r="EF575" s="2"/>
      <c r="EH575" s="2"/>
    </row>
    <row r="576" spans="20:138" ht="15.95" customHeight="1" x14ac:dyDescent="0.25">
      <c r="T576" s="1"/>
      <c r="X576" s="4"/>
      <c r="Z576" s="2"/>
      <c r="AC576" s="2"/>
      <c r="AE576" s="2"/>
      <c r="AK576" s="2"/>
      <c r="AM576" s="1"/>
      <c r="AN576" s="1"/>
      <c r="AO576" s="1"/>
      <c r="AP576" s="1"/>
      <c r="AQ576" s="6">
        <v>38722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T576">
        <v>0</v>
      </c>
      <c r="BU576">
        <v>0</v>
      </c>
      <c r="BV576">
        <v>0</v>
      </c>
      <c r="BW576">
        <v>0</v>
      </c>
      <c r="CB576">
        <f t="shared" si="71"/>
        <v>0</v>
      </c>
      <c r="CC576">
        <f t="shared" si="72"/>
        <v>0</v>
      </c>
      <c r="CD576" s="5" t="str">
        <f t="shared" si="79"/>
        <v>Pas de risque</v>
      </c>
      <c r="ED576" s="2"/>
      <c r="EF576" s="2"/>
      <c r="EH576" s="2"/>
    </row>
    <row r="577" spans="20:138" ht="15.95" customHeight="1" x14ac:dyDescent="0.25">
      <c r="T577" s="1"/>
      <c r="U577" s="1"/>
      <c r="X577" s="4"/>
      <c r="Z577" s="2"/>
      <c r="AM577" s="1"/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CB577">
        <f t="shared" si="71"/>
        <v>0</v>
      </c>
      <c r="CC577">
        <f t="shared" si="72"/>
        <v>0</v>
      </c>
      <c r="CD577" s="5" t="str">
        <f t="shared" si="73"/>
        <v>Pas de risque</v>
      </c>
      <c r="ED577" s="2"/>
    </row>
    <row r="578" spans="20:138" ht="15.95" customHeight="1" x14ac:dyDescent="0.25">
      <c r="T578" s="1"/>
      <c r="U578" s="1"/>
      <c r="X578" s="4"/>
      <c r="Z578" s="2"/>
      <c r="AC578" s="2"/>
      <c r="AE578" s="2"/>
      <c r="AM578" s="1"/>
      <c r="AN578" s="1"/>
      <c r="AO578" s="1"/>
      <c r="AP578" s="1"/>
      <c r="AT578" s="2"/>
      <c r="BH578">
        <v>3</v>
      </c>
      <c r="BI578">
        <v>1</v>
      </c>
      <c r="BJ578">
        <v>0</v>
      </c>
      <c r="BK578">
        <v>0</v>
      </c>
      <c r="BP578">
        <v>2</v>
      </c>
      <c r="BQ578">
        <v>0</v>
      </c>
      <c r="BR578">
        <v>0</v>
      </c>
      <c r="BS578">
        <v>0</v>
      </c>
      <c r="BX578">
        <v>0</v>
      </c>
      <c r="BY578">
        <v>0</v>
      </c>
      <c r="BZ578">
        <v>0</v>
      </c>
      <c r="CA578">
        <v>0</v>
      </c>
      <c r="CB578">
        <f t="shared" ref="CB578:CB641" si="80">MAX(SUM(BH578:BK578),SUM(BL578:BO578),SUM(BP578:BS578),SUM(BT578:BW578))</f>
        <v>4</v>
      </c>
      <c r="CC578">
        <f t="shared" ref="CC578:CC641" si="81">SUM(BX578:CA578)</f>
        <v>0</v>
      </c>
      <c r="CD578" s="5">
        <f t="shared" ref="CD578:CD641" si="82">IF(AND(CC578=0,CB578&gt;0),1,IF(AND(CC578=0,CB578=0),"Pas de risque",CC578/CB578))</f>
        <v>1</v>
      </c>
      <c r="DT578" s="3"/>
      <c r="ED578" s="2"/>
      <c r="EF578" s="2"/>
      <c r="EH578" s="2"/>
    </row>
    <row r="579" spans="20:138" ht="15.95" customHeight="1" x14ac:dyDescent="0.25">
      <c r="T579" s="1"/>
      <c r="X579" s="4"/>
      <c r="Z579" s="2"/>
      <c r="AC579" s="2"/>
      <c r="AE579" s="2"/>
      <c r="AK579" s="2"/>
      <c r="AM579" s="1"/>
      <c r="AN579" s="1"/>
      <c r="AO579" s="1"/>
      <c r="AP579" s="1"/>
      <c r="AQ579" s="6">
        <v>38736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T579">
        <v>0</v>
      </c>
      <c r="BU579">
        <v>0</v>
      </c>
      <c r="BV579">
        <v>0</v>
      </c>
      <c r="BW579">
        <v>0</v>
      </c>
      <c r="CB579">
        <f t="shared" si="80"/>
        <v>0</v>
      </c>
      <c r="CC579">
        <f t="shared" si="81"/>
        <v>0</v>
      </c>
      <c r="CD579" s="5" t="str">
        <f>IFERROR(IF(AND(CC579=0,CB579&gt;0),1,IF(AND(CC579=0,CB579=0),"Pas de risque",CC579/CB579)),"100%")</f>
        <v>Pas de risque</v>
      </c>
      <c r="ED579" s="2"/>
      <c r="EF579" s="2"/>
      <c r="EH579" s="2"/>
    </row>
    <row r="580" spans="20:138" ht="15.95" customHeight="1" x14ac:dyDescent="0.25">
      <c r="T580" s="1"/>
      <c r="X580" s="4"/>
      <c r="Z580" s="2"/>
      <c r="AM580" s="1"/>
      <c r="AN580" s="1"/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CB580">
        <f t="shared" si="80"/>
        <v>0</v>
      </c>
      <c r="CC580">
        <f t="shared" si="81"/>
        <v>0</v>
      </c>
      <c r="CD580" s="5" t="str">
        <f t="shared" si="82"/>
        <v>Pas de risque</v>
      </c>
      <c r="ED580" s="2"/>
    </row>
    <row r="581" spans="20:138" ht="15.95" customHeight="1" x14ac:dyDescent="0.25">
      <c r="T581" s="1"/>
      <c r="X581" s="4"/>
      <c r="AM581" s="1"/>
      <c r="AN581" s="1"/>
      <c r="AO581" s="1"/>
      <c r="AP581" s="1"/>
      <c r="AQ581" s="6">
        <v>38750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T581">
        <v>0</v>
      </c>
      <c r="BU581">
        <v>0</v>
      </c>
      <c r="BV581">
        <v>0</v>
      </c>
      <c r="BW581">
        <v>0</v>
      </c>
      <c r="CB581">
        <f t="shared" si="80"/>
        <v>0</v>
      </c>
      <c r="CC581">
        <f t="shared" si="81"/>
        <v>0</v>
      </c>
      <c r="CD581" s="5" t="str">
        <f t="shared" ref="CD581:CD582" si="83">IFERROR(IF(AND(CC581=0,CB581&gt;0),1,IF(AND(CC581=0,CB581=0),"Pas de risque",CC581/CB581)),"100%")</f>
        <v>Pas de risque</v>
      </c>
    </row>
    <row r="582" spans="20:138" ht="15.95" customHeight="1" x14ac:dyDescent="0.25">
      <c r="T582" s="1"/>
      <c r="U582" s="1"/>
      <c r="X582" s="4"/>
      <c r="Z582" s="2"/>
      <c r="AC582" s="2"/>
      <c r="AE582" s="2"/>
      <c r="AM582" s="1"/>
      <c r="AN582" s="1"/>
      <c r="AO582" s="1"/>
      <c r="AP582" s="1"/>
      <c r="AQ582" s="6">
        <v>38757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T582">
        <v>0</v>
      </c>
      <c r="BU582">
        <v>0</v>
      </c>
      <c r="BV582">
        <v>0</v>
      </c>
      <c r="BW582">
        <v>0</v>
      </c>
      <c r="CB582">
        <f t="shared" si="80"/>
        <v>0</v>
      </c>
      <c r="CC582">
        <f t="shared" si="81"/>
        <v>0</v>
      </c>
      <c r="CD582" s="5" t="str">
        <f t="shared" si="83"/>
        <v>Pas de risque</v>
      </c>
      <c r="EF582" s="2"/>
      <c r="EH582" s="2"/>
    </row>
    <row r="583" spans="20:138" ht="15.95" customHeight="1" x14ac:dyDescent="0.25">
      <c r="T583" s="1"/>
      <c r="U583" s="1"/>
      <c r="X583" s="4"/>
      <c r="Z583" s="2"/>
      <c r="AM583" s="1"/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CB583">
        <f t="shared" si="80"/>
        <v>0</v>
      </c>
      <c r="CC583">
        <f t="shared" si="81"/>
        <v>0</v>
      </c>
      <c r="CD583" s="5" t="str">
        <f t="shared" si="82"/>
        <v>Pas de risque</v>
      </c>
      <c r="ED583" s="2"/>
    </row>
    <row r="584" spans="20:138" ht="15.95" customHeight="1" x14ac:dyDescent="0.25">
      <c r="T584" s="1"/>
      <c r="X584" s="4"/>
      <c r="Z584" s="2"/>
      <c r="AM584" s="1"/>
      <c r="AN584" s="1"/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CB584">
        <f t="shared" si="80"/>
        <v>0</v>
      </c>
      <c r="CC584">
        <f t="shared" si="81"/>
        <v>0</v>
      </c>
      <c r="CD584" s="5" t="str">
        <f t="shared" si="82"/>
        <v>Pas de risque</v>
      </c>
      <c r="ED584" s="2"/>
    </row>
    <row r="585" spans="20:138" ht="15.95" customHeight="1" x14ac:dyDescent="0.25">
      <c r="T585" s="1"/>
      <c r="X585" s="4"/>
      <c r="Z585" s="2"/>
      <c r="AC585" s="2"/>
      <c r="AE585" s="2"/>
      <c r="AK585" s="2"/>
      <c r="AM585" s="1"/>
      <c r="AN585" s="1"/>
      <c r="AO585" s="1"/>
      <c r="AP585" s="1"/>
      <c r="AQ585" s="6">
        <v>38785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T585">
        <v>0</v>
      </c>
      <c r="BU585">
        <v>0</v>
      </c>
      <c r="BV585">
        <v>0</v>
      </c>
      <c r="BW585">
        <v>0</v>
      </c>
      <c r="CB585">
        <f t="shared" si="80"/>
        <v>0</v>
      </c>
      <c r="CC585">
        <f t="shared" si="81"/>
        <v>0</v>
      </c>
      <c r="CD585" s="5" t="str">
        <f>IFERROR(IF(AND(CC585=0,CB585&gt;0),1,IF(AND(CC585=0,CB585=0),"Pas de risque",CC585/CB585)),"100%")</f>
        <v>Pas de risque</v>
      </c>
      <c r="ED585" s="2"/>
      <c r="EF585" s="2"/>
      <c r="EH585" s="2"/>
    </row>
    <row r="586" spans="20:138" ht="15.95" customHeight="1" x14ac:dyDescent="0.25">
      <c r="T586" s="1"/>
      <c r="U586" s="1"/>
      <c r="X586" s="4"/>
      <c r="Z586" s="2"/>
      <c r="AE586" s="2"/>
      <c r="AM586" s="1"/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CB586">
        <f t="shared" si="80"/>
        <v>0</v>
      </c>
      <c r="CC586">
        <f t="shared" si="81"/>
        <v>0</v>
      </c>
      <c r="CD586" s="5" t="str">
        <f t="shared" si="82"/>
        <v>Pas de risque</v>
      </c>
      <c r="ED586" s="2"/>
      <c r="EH586" s="2"/>
    </row>
    <row r="587" spans="20:138" ht="15.95" customHeight="1" x14ac:dyDescent="0.25">
      <c r="T587" s="1"/>
      <c r="X587" s="4"/>
      <c r="Z587" s="2"/>
      <c r="AM587" s="1"/>
      <c r="AN587" s="1"/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CB587">
        <f t="shared" si="80"/>
        <v>0</v>
      </c>
      <c r="CC587">
        <f t="shared" si="81"/>
        <v>0</v>
      </c>
      <c r="CD587" s="5" t="str">
        <f t="shared" si="82"/>
        <v>Pas de risque</v>
      </c>
      <c r="ED587" s="2"/>
    </row>
    <row r="588" spans="20:138" ht="15.95" customHeight="1" x14ac:dyDescent="0.25">
      <c r="T588" s="1"/>
      <c r="X588" s="4"/>
      <c r="Z588" s="2"/>
      <c r="AM588" s="1"/>
      <c r="AN588" s="1"/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CB588">
        <f t="shared" si="80"/>
        <v>0</v>
      </c>
      <c r="CC588">
        <f t="shared" si="81"/>
        <v>0</v>
      </c>
      <c r="CD588" s="5" t="str">
        <f t="shared" si="82"/>
        <v>Pas de risque</v>
      </c>
      <c r="ED588" s="2"/>
    </row>
    <row r="589" spans="20:138" ht="15.95" customHeight="1" x14ac:dyDescent="0.25">
      <c r="T589" s="1"/>
      <c r="X589" s="4"/>
      <c r="Z589" s="2"/>
      <c r="AC589" s="2"/>
      <c r="AE589" s="2"/>
      <c r="AK589" s="2"/>
      <c r="AM589" s="1"/>
      <c r="AN589" s="1"/>
      <c r="AO589" s="1"/>
      <c r="AP589" s="1"/>
      <c r="AQ589" s="6">
        <v>38820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T589">
        <v>0</v>
      </c>
      <c r="BU589">
        <v>0</v>
      </c>
      <c r="BV589">
        <v>0</v>
      </c>
      <c r="BW589">
        <v>0</v>
      </c>
      <c r="CB589">
        <f t="shared" si="80"/>
        <v>0</v>
      </c>
      <c r="CC589">
        <f t="shared" si="81"/>
        <v>0</v>
      </c>
      <c r="CD589" s="5" t="str">
        <f t="shared" ref="CD589:CD590" si="84">IFERROR(IF(AND(CC589=0,CB589&gt;0),1,IF(AND(CC589=0,CB589=0),"Pas de risque",CC589/CB589)),"100%")</f>
        <v>Pas de risque</v>
      </c>
      <c r="ED589" s="2"/>
      <c r="EF589" s="2"/>
      <c r="EH589" s="2"/>
    </row>
    <row r="590" spans="20:138" ht="15.95" customHeight="1" x14ac:dyDescent="0.25">
      <c r="T590" s="1"/>
      <c r="U590" s="1"/>
      <c r="X590" s="4"/>
      <c r="Z590" s="2"/>
      <c r="AC590" s="2"/>
      <c r="AE590" s="2"/>
      <c r="AM590" s="1"/>
      <c r="AN590" s="1"/>
      <c r="AO590" s="1"/>
      <c r="AP590" s="1"/>
      <c r="AQ590" s="6">
        <v>38834</v>
      </c>
      <c r="BF590" s="2"/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T590">
        <v>0</v>
      </c>
      <c r="BU590">
        <v>0</v>
      </c>
      <c r="BV590">
        <v>0</v>
      </c>
      <c r="BW590">
        <v>0</v>
      </c>
      <c r="CB590">
        <f t="shared" si="80"/>
        <v>0</v>
      </c>
      <c r="CC590">
        <f t="shared" si="81"/>
        <v>0</v>
      </c>
      <c r="CD590" s="5" t="str">
        <f t="shared" si="84"/>
        <v>Pas de risque</v>
      </c>
      <c r="EF590" s="2"/>
      <c r="EH590" s="2"/>
    </row>
    <row r="591" spans="20:138" ht="15.95" customHeight="1" x14ac:dyDescent="0.25">
      <c r="T591" s="1"/>
      <c r="X591" s="4"/>
      <c r="Z591" s="2"/>
      <c r="AM591" s="1"/>
      <c r="AN591" s="1"/>
      <c r="AO591" s="1"/>
      <c r="AP591" s="1"/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T591">
        <v>0</v>
      </c>
      <c r="BU591">
        <v>0</v>
      </c>
      <c r="BV591">
        <v>0</v>
      </c>
      <c r="BW591">
        <v>0</v>
      </c>
      <c r="CB591">
        <f t="shared" si="80"/>
        <v>0</v>
      </c>
      <c r="CC591">
        <f t="shared" si="81"/>
        <v>0</v>
      </c>
      <c r="CD591" s="5" t="str">
        <f t="shared" si="82"/>
        <v>Pas de risque</v>
      </c>
      <c r="ED591" s="2"/>
    </row>
    <row r="592" spans="20:138" ht="15.95" customHeight="1" x14ac:dyDescent="0.25">
      <c r="T592" s="1"/>
      <c r="X592" s="4"/>
      <c r="Z592" s="2"/>
      <c r="AM592" s="1"/>
      <c r="AN592" s="1"/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CB592">
        <f t="shared" si="80"/>
        <v>0</v>
      </c>
      <c r="CC592">
        <f t="shared" si="81"/>
        <v>0</v>
      </c>
      <c r="CD592" s="5" t="str">
        <f t="shared" si="82"/>
        <v>Pas de risque</v>
      </c>
      <c r="ED592" s="2"/>
    </row>
    <row r="593" spans="20:138" ht="15.95" customHeight="1" x14ac:dyDescent="0.25">
      <c r="T593" s="1"/>
      <c r="X593" s="4"/>
      <c r="Z593" s="2"/>
      <c r="AC593" s="2"/>
      <c r="AE593" s="2"/>
      <c r="AK593" s="2"/>
      <c r="AM593" s="1"/>
      <c r="AN593" s="1"/>
      <c r="AO593" s="1"/>
      <c r="AP593" s="1"/>
      <c r="AQ593" s="6">
        <v>38849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T593">
        <v>0</v>
      </c>
      <c r="BU593">
        <v>0</v>
      </c>
      <c r="BV593">
        <v>0</v>
      </c>
      <c r="BW593">
        <v>0</v>
      </c>
      <c r="CB593">
        <f t="shared" si="80"/>
        <v>0</v>
      </c>
      <c r="CC593">
        <f t="shared" si="81"/>
        <v>0</v>
      </c>
      <c r="CD593" s="5" t="str">
        <f t="shared" ref="CD593:CD594" si="85">IFERROR(IF(AND(CC593=0,CB593&gt;0),1,IF(AND(CC593=0,CB593=0),"Pas de risque",CC593/CB593)),"100%")</f>
        <v>Pas de risque</v>
      </c>
      <c r="EF593" s="2"/>
      <c r="EH593" s="2"/>
    </row>
    <row r="594" spans="20:138" ht="15.95" customHeight="1" x14ac:dyDescent="0.25">
      <c r="T594" s="1"/>
      <c r="X594" s="4"/>
      <c r="Z594" s="2"/>
      <c r="AC594" s="2"/>
      <c r="AE594" s="2"/>
      <c r="AK594" s="2"/>
      <c r="AM594" s="1"/>
      <c r="AN594" s="1"/>
      <c r="AO594" s="1"/>
      <c r="AP594" s="1"/>
      <c r="AQ594" s="6">
        <v>38849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T594">
        <v>0</v>
      </c>
      <c r="BU594">
        <v>0</v>
      </c>
      <c r="BV594">
        <v>0</v>
      </c>
      <c r="BW594">
        <v>0</v>
      </c>
      <c r="CB594">
        <f t="shared" si="80"/>
        <v>0</v>
      </c>
      <c r="CC594">
        <f t="shared" si="81"/>
        <v>0</v>
      </c>
      <c r="CD594" s="5" t="str">
        <f t="shared" si="85"/>
        <v>Pas de risque</v>
      </c>
      <c r="EF594" s="2"/>
      <c r="EH594" s="2"/>
    </row>
    <row r="595" spans="20:138" ht="15.95" customHeight="1" x14ac:dyDescent="0.25">
      <c r="T595" s="1"/>
      <c r="X595" s="4"/>
      <c r="Z595" s="2"/>
      <c r="AM595" s="1"/>
      <c r="AN595" s="1"/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CB595">
        <f t="shared" si="80"/>
        <v>0</v>
      </c>
      <c r="CC595">
        <f t="shared" si="81"/>
        <v>0</v>
      </c>
      <c r="CD595" s="5" t="str">
        <f t="shared" si="82"/>
        <v>Pas de risque</v>
      </c>
      <c r="ED595" s="2"/>
    </row>
    <row r="596" spans="20:138" ht="15.95" customHeight="1" x14ac:dyDescent="0.25">
      <c r="T596" s="1"/>
      <c r="X596" s="4"/>
      <c r="Z596" s="2"/>
      <c r="AM596" s="1"/>
      <c r="AN596" s="1"/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CB596">
        <f t="shared" si="80"/>
        <v>0</v>
      </c>
      <c r="CC596">
        <f t="shared" si="81"/>
        <v>0</v>
      </c>
      <c r="CD596" s="5" t="str">
        <f t="shared" si="82"/>
        <v>Pas de risque</v>
      </c>
      <c r="ED596" s="2"/>
    </row>
    <row r="597" spans="20:138" ht="15.95" customHeight="1" x14ac:dyDescent="0.25">
      <c r="T597" s="1"/>
      <c r="X597" s="4"/>
      <c r="AM597" s="1"/>
      <c r="AN597" s="1"/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CB597">
        <f t="shared" si="80"/>
        <v>0</v>
      </c>
      <c r="CC597">
        <f t="shared" si="81"/>
        <v>0</v>
      </c>
      <c r="CD597" s="5" t="str">
        <f t="shared" si="82"/>
        <v>Pas de risque</v>
      </c>
    </row>
    <row r="598" spans="20:138" ht="15.95" customHeight="1" x14ac:dyDescent="0.25">
      <c r="T598" s="1"/>
      <c r="U598" s="1"/>
      <c r="X598" s="4"/>
      <c r="Z598" s="2"/>
      <c r="AM598" s="1"/>
      <c r="AN598" s="1"/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CB598">
        <f t="shared" si="80"/>
        <v>0</v>
      </c>
      <c r="CC598">
        <f t="shared" si="81"/>
        <v>0</v>
      </c>
      <c r="CD598" s="5" t="str">
        <f t="shared" si="82"/>
        <v>Pas de risque</v>
      </c>
      <c r="ED598" s="2"/>
    </row>
    <row r="599" spans="20:138" ht="15.95" customHeight="1" x14ac:dyDescent="0.25">
      <c r="T599" s="1"/>
      <c r="X599" s="4"/>
      <c r="Z599" s="2"/>
      <c r="AM599" s="1"/>
      <c r="AN599" s="1"/>
      <c r="AO599" s="1"/>
      <c r="AP599" s="1"/>
      <c r="AQ599" s="6">
        <v>38869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T599">
        <v>0</v>
      </c>
      <c r="BU599">
        <v>0</v>
      </c>
      <c r="BV599">
        <v>0</v>
      </c>
      <c r="BW599">
        <v>0</v>
      </c>
      <c r="CB599">
        <f t="shared" si="80"/>
        <v>0</v>
      </c>
      <c r="CC599">
        <f t="shared" si="81"/>
        <v>0</v>
      </c>
      <c r="CD599" s="5" t="str">
        <f>IFERROR(IF(AND(CC599=0,CB599&gt;0),1,IF(AND(CC599=0,CB599=0),"Pas de risque",CC599/CB599)),"100%")</f>
        <v>Pas de risque</v>
      </c>
      <c r="ED599" s="2"/>
    </row>
    <row r="600" spans="20:138" ht="15.95" customHeight="1" x14ac:dyDescent="0.25">
      <c r="T600" s="1"/>
      <c r="X600" s="4"/>
      <c r="Z600" s="2"/>
      <c r="AM600" s="1"/>
      <c r="AN600" s="1"/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CB600">
        <f t="shared" si="80"/>
        <v>0</v>
      </c>
      <c r="CC600">
        <f t="shared" si="81"/>
        <v>0</v>
      </c>
      <c r="CD600" s="5" t="str">
        <f t="shared" si="82"/>
        <v>Pas de risque</v>
      </c>
      <c r="ED600" s="2"/>
    </row>
    <row r="601" spans="20:138" ht="15.95" customHeight="1" x14ac:dyDescent="0.25">
      <c r="T601" s="1"/>
      <c r="X601" s="4"/>
      <c r="Z601" s="2"/>
      <c r="AM601" s="1"/>
      <c r="AN601" s="1"/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CB601">
        <f t="shared" si="80"/>
        <v>0</v>
      </c>
      <c r="CC601">
        <f t="shared" si="81"/>
        <v>0</v>
      </c>
      <c r="CD601" s="5" t="str">
        <f t="shared" si="82"/>
        <v>Pas de risque</v>
      </c>
      <c r="ED601" s="2"/>
    </row>
    <row r="602" spans="20:138" ht="15.95" customHeight="1" x14ac:dyDescent="0.25">
      <c r="T602" s="1"/>
      <c r="X602" s="4"/>
      <c r="Z602" s="2"/>
      <c r="AM602" s="1"/>
      <c r="AN602" s="1"/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CB602">
        <f t="shared" si="80"/>
        <v>0</v>
      </c>
      <c r="CC602">
        <f t="shared" si="81"/>
        <v>0</v>
      </c>
      <c r="CD602" s="5" t="str">
        <f t="shared" si="82"/>
        <v>Pas de risque</v>
      </c>
      <c r="ED602" s="2"/>
    </row>
    <row r="603" spans="20:138" ht="15.95" customHeight="1" x14ac:dyDescent="0.25">
      <c r="T603" s="1"/>
      <c r="U603" s="1"/>
      <c r="X603" s="4"/>
      <c r="Z603" s="2"/>
      <c r="AC603" s="2"/>
      <c r="AE603" s="2"/>
      <c r="AM603" s="1"/>
      <c r="AN603" s="1"/>
      <c r="AO603" s="1"/>
      <c r="AP603" s="1"/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T603">
        <v>0</v>
      </c>
      <c r="BU603">
        <v>0</v>
      </c>
      <c r="BV603">
        <v>0</v>
      </c>
      <c r="BW603">
        <v>0</v>
      </c>
      <c r="CB603">
        <f t="shared" si="80"/>
        <v>0</v>
      </c>
      <c r="CC603">
        <f t="shared" si="81"/>
        <v>0</v>
      </c>
      <c r="CD603" s="5" t="str">
        <f t="shared" si="82"/>
        <v>Pas de risque</v>
      </c>
      <c r="ED603" s="2"/>
      <c r="EF603" s="2"/>
      <c r="EH603" s="2"/>
    </row>
    <row r="604" spans="20:138" ht="15.95" customHeight="1" x14ac:dyDescent="0.25">
      <c r="T604" s="1"/>
      <c r="U604" s="1"/>
      <c r="X604" s="4"/>
      <c r="Z604" s="2"/>
      <c r="AC604" s="2"/>
      <c r="AE604" s="2"/>
      <c r="AM604" s="1"/>
      <c r="AN604" s="1"/>
      <c r="AO604" s="1"/>
      <c r="AP604" s="1"/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T604">
        <v>0</v>
      </c>
      <c r="BU604">
        <v>0</v>
      </c>
      <c r="BV604">
        <v>0</v>
      </c>
      <c r="BW604">
        <v>0</v>
      </c>
      <c r="CB604">
        <f t="shared" si="80"/>
        <v>0</v>
      </c>
      <c r="CC604">
        <f t="shared" si="81"/>
        <v>0</v>
      </c>
      <c r="CD604" s="5" t="str">
        <f t="shared" si="82"/>
        <v>Pas de risque</v>
      </c>
      <c r="ED604" s="2"/>
      <c r="EF604" s="2"/>
      <c r="EH604" s="2"/>
    </row>
    <row r="605" spans="20:138" ht="15.95" customHeight="1" x14ac:dyDescent="0.25">
      <c r="T605" s="1"/>
      <c r="X605" s="4"/>
      <c r="Z605" s="2"/>
      <c r="AC605" s="2"/>
      <c r="AE605" s="2"/>
      <c r="AK605" s="2"/>
      <c r="AM605" s="1"/>
      <c r="AN605" s="1"/>
      <c r="AO605" s="1"/>
      <c r="AP605" s="1"/>
      <c r="AQ605" s="6">
        <v>38883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T605">
        <v>0</v>
      </c>
      <c r="BU605">
        <v>0</v>
      </c>
      <c r="BV605">
        <v>0</v>
      </c>
      <c r="BW605">
        <v>0</v>
      </c>
      <c r="CB605">
        <f t="shared" si="80"/>
        <v>0</v>
      </c>
      <c r="CC605">
        <f t="shared" si="81"/>
        <v>0</v>
      </c>
      <c r="CD605" s="5" t="str">
        <f t="shared" ref="CD605:CD606" si="86">IFERROR(IF(AND(CC605=0,CB605&gt;0),1,IF(AND(CC605=0,CB605=0),"Pas de risque",CC605/CB605)),"100%")</f>
        <v>Pas de risque</v>
      </c>
      <c r="ED605" s="2"/>
      <c r="EF605" s="2"/>
      <c r="EH605" s="2"/>
    </row>
    <row r="606" spans="20:138" ht="15.95" customHeight="1" x14ac:dyDescent="0.25">
      <c r="T606" s="1"/>
      <c r="X606" s="4"/>
      <c r="AM606" s="1"/>
      <c r="AN606" s="1"/>
      <c r="AO606" s="1"/>
      <c r="AP606" s="1"/>
      <c r="AQ606" s="6">
        <v>38897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T606">
        <v>0</v>
      </c>
      <c r="BU606">
        <v>0</v>
      </c>
      <c r="BV606">
        <v>0</v>
      </c>
      <c r="BW606">
        <v>0</v>
      </c>
      <c r="CB606">
        <f t="shared" si="80"/>
        <v>0</v>
      </c>
      <c r="CC606">
        <f t="shared" si="81"/>
        <v>0</v>
      </c>
      <c r="CD606" s="5" t="str">
        <f t="shared" si="86"/>
        <v>Pas de risque</v>
      </c>
    </row>
    <row r="607" spans="20:138" ht="15.95" customHeight="1" x14ac:dyDescent="0.25">
      <c r="T607" s="1"/>
      <c r="X607" s="4"/>
      <c r="Z607" s="2"/>
      <c r="AM607" s="1"/>
      <c r="AN607" s="1"/>
      <c r="AO607" s="1"/>
      <c r="AP607" s="1"/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T607">
        <v>0</v>
      </c>
      <c r="BU607">
        <v>0</v>
      </c>
      <c r="BV607">
        <v>0</v>
      </c>
      <c r="BW607">
        <v>0</v>
      </c>
      <c r="CB607">
        <f t="shared" si="80"/>
        <v>0</v>
      </c>
      <c r="CC607">
        <f t="shared" si="81"/>
        <v>0</v>
      </c>
      <c r="CD607" s="5" t="str">
        <f t="shared" si="82"/>
        <v>Pas de risque</v>
      </c>
      <c r="ED607" s="2"/>
    </row>
    <row r="608" spans="20:138" ht="15.95" customHeight="1" x14ac:dyDescent="0.25">
      <c r="T608" s="1"/>
      <c r="X608" s="4"/>
      <c r="AM608" s="1"/>
      <c r="AN608" s="1"/>
      <c r="AO608" s="1"/>
      <c r="AP608" s="1"/>
      <c r="AQ608" s="6">
        <v>38911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T608">
        <v>0</v>
      </c>
      <c r="BU608">
        <v>0</v>
      </c>
      <c r="BV608">
        <v>0</v>
      </c>
      <c r="BW608">
        <v>0</v>
      </c>
      <c r="CB608">
        <f t="shared" si="80"/>
        <v>0</v>
      </c>
      <c r="CC608">
        <f t="shared" si="81"/>
        <v>0</v>
      </c>
      <c r="CD608" s="5" t="str">
        <f t="shared" ref="CD608:CD609" si="87">IFERROR(IF(AND(CC608=0,CB608&gt;0),1,IF(AND(CC608=0,CB608=0),"Pas de risque",CC608/CB608)),"100%")</f>
        <v>Pas de risque</v>
      </c>
    </row>
    <row r="609" spans="20:138" ht="15.95" customHeight="1" x14ac:dyDescent="0.25">
      <c r="T609" s="1"/>
      <c r="X609" s="4"/>
      <c r="AM609" s="1"/>
      <c r="AN609" s="1"/>
      <c r="AO609" s="1"/>
      <c r="AP609" s="1"/>
      <c r="AQ609" s="6">
        <v>38916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T609">
        <v>0</v>
      </c>
      <c r="BU609">
        <v>0</v>
      </c>
      <c r="BV609">
        <v>0</v>
      </c>
      <c r="BW609">
        <v>0</v>
      </c>
      <c r="CB609">
        <f t="shared" si="80"/>
        <v>0</v>
      </c>
      <c r="CC609">
        <f t="shared" si="81"/>
        <v>0</v>
      </c>
      <c r="CD609" s="5" t="str">
        <f t="shared" si="87"/>
        <v>Pas de risque</v>
      </c>
    </row>
    <row r="610" spans="20:138" ht="15.95" customHeight="1" x14ac:dyDescent="0.25">
      <c r="T610" s="1"/>
      <c r="X610" s="4"/>
      <c r="Z610" s="2"/>
      <c r="AM610" s="1"/>
      <c r="AN610" s="1"/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CB610">
        <f t="shared" si="80"/>
        <v>0</v>
      </c>
      <c r="CC610">
        <f t="shared" si="81"/>
        <v>0</v>
      </c>
      <c r="CD610" s="5" t="str">
        <f t="shared" si="82"/>
        <v>Pas de risque</v>
      </c>
    </row>
    <row r="611" spans="20:138" ht="15.95" customHeight="1" x14ac:dyDescent="0.25">
      <c r="T611" s="1"/>
      <c r="X611" s="4"/>
      <c r="Z611" s="2"/>
      <c r="AM611" s="1"/>
      <c r="AN611" s="1"/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CB611">
        <f t="shared" si="80"/>
        <v>0</v>
      </c>
      <c r="CC611">
        <f t="shared" si="81"/>
        <v>0</v>
      </c>
      <c r="CD611" s="5" t="str">
        <f t="shared" si="82"/>
        <v>Pas de risque</v>
      </c>
      <c r="ED611" s="2"/>
    </row>
    <row r="612" spans="20:138" ht="15.95" customHeight="1" x14ac:dyDescent="0.25">
      <c r="T612" s="1"/>
      <c r="X612" s="4"/>
      <c r="Z612" s="2"/>
      <c r="AM612" s="1"/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CB612">
        <f t="shared" si="80"/>
        <v>0</v>
      </c>
      <c r="CC612">
        <f t="shared" si="81"/>
        <v>0</v>
      </c>
      <c r="CD612" s="5" t="str">
        <f t="shared" si="82"/>
        <v>Pas de risque</v>
      </c>
      <c r="ED612" s="2"/>
    </row>
    <row r="613" spans="20:138" ht="15.95" customHeight="1" x14ac:dyDescent="0.25">
      <c r="T613" s="1"/>
      <c r="U613" s="1"/>
      <c r="X613" s="4"/>
      <c r="Z613" s="2"/>
      <c r="AM613" s="1"/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CB613">
        <f t="shared" si="80"/>
        <v>0</v>
      </c>
      <c r="CC613">
        <f t="shared" si="81"/>
        <v>0</v>
      </c>
      <c r="CD613" s="5" t="str">
        <f t="shared" si="82"/>
        <v>Pas de risque</v>
      </c>
      <c r="ED613" s="2"/>
    </row>
    <row r="614" spans="20:138" ht="15.95" customHeight="1" x14ac:dyDescent="0.25">
      <c r="T614" s="1"/>
      <c r="X614" s="4"/>
      <c r="Z614" s="2"/>
      <c r="AE614" s="2"/>
      <c r="AM614" s="1"/>
      <c r="AN614" s="1"/>
      <c r="AO614" s="1"/>
      <c r="AP614" s="1"/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T614">
        <v>0</v>
      </c>
      <c r="BU614">
        <v>0</v>
      </c>
      <c r="BV614">
        <v>0</v>
      </c>
      <c r="BW614">
        <v>0</v>
      </c>
      <c r="CB614">
        <f t="shared" si="80"/>
        <v>0</v>
      </c>
      <c r="CC614">
        <f t="shared" si="81"/>
        <v>0</v>
      </c>
      <c r="CD614" s="5" t="str">
        <f t="shared" si="82"/>
        <v>Pas de risque</v>
      </c>
      <c r="ED614" s="2"/>
      <c r="EH614" s="2"/>
    </row>
    <row r="615" spans="20:138" ht="15.95" customHeight="1" x14ac:dyDescent="0.25">
      <c r="T615" s="1"/>
      <c r="U615" s="1"/>
      <c r="X615" s="4"/>
      <c r="Z615" s="2"/>
      <c r="AM615" s="1"/>
      <c r="AN615" s="1"/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CB615">
        <f t="shared" si="80"/>
        <v>0</v>
      </c>
      <c r="CC615">
        <f t="shared" si="81"/>
        <v>0</v>
      </c>
      <c r="CD615" s="5" t="str">
        <f t="shared" si="82"/>
        <v>Pas de risque</v>
      </c>
      <c r="ED615" s="2"/>
    </row>
    <row r="616" spans="20:138" ht="15.95" customHeight="1" x14ac:dyDescent="0.25">
      <c r="T616" s="1"/>
      <c r="X616" s="4"/>
      <c r="Z616" s="2"/>
      <c r="AC616" s="2"/>
      <c r="AE616" s="2"/>
      <c r="AK616" s="2"/>
      <c r="AM616" s="1"/>
      <c r="AN616" s="1"/>
      <c r="AO616" s="1"/>
      <c r="AP616" s="1"/>
      <c r="AQ616" s="6">
        <v>38967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T616">
        <v>0</v>
      </c>
      <c r="BU616">
        <v>0</v>
      </c>
      <c r="BV616">
        <v>0</v>
      </c>
      <c r="BW616">
        <v>0</v>
      </c>
      <c r="CB616">
        <f t="shared" si="80"/>
        <v>0</v>
      </c>
      <c r="CC616">
        <f t="shared" si="81"/>
        <v>0</v>
      </c>
      <c r="CD616" s="5" t="str">
        <f t="shared" ref="CD616:CD618" si="88">IFERROR(IF(AND(CC616=0,CB616&gt;0),1,IF(AND(CC616=0,CB616=0),"Pas de risque",CC616/CB616)),"100%")</f>
        <v>Pas de risque</v>
      </c>
      <c r="EF616" s="2"/>
      <c r="EH616" s="2"/>
    </row>
    <row r="617" spans="20:138" ht="15.95" customHeight="1" x14ac:dyDescent="0.25">
      <c r="T617" s="1"/>
      <c r="X617" s="4"/>
      <c r="Z617" s="2"/>
      <c r="AC617" s="2"/>
      <c r="AE617" s="2"/>
      <c r="AK617" s="2"/>
      <c r="AM617" s="1"/>
      <c r="AN617" s="1"/>
      <c r="AO617" s="1"/>
      <c r="AP617" s="1"/>
      <c r="AQ617" s="6">
        <v>38967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T617">
        <v>0</v>
      </c>
      <c r="BU617">
        <v>0</v>
      </c>
      <c r="BV617">
        <v>0</v>
      </c>
      <c r="BW617">
        <v>0</v>
      </c>
      <c r="CB617">
        <f t="shared" si="80"/>
        <v>0</v>
      </c>
      <c r="CC617">
        <f t="shared" si="81"/>
        <v>0</v>
      </c>
      <c r="CD617" s="5" t="str">
        <f t="shared" si="88"/>
        <v>Pas de risque</v>
      </c>
      <c r="EF617" s="2"/>
      <c r="EH617" s="2"/>
    </row>
    <row r="618" spans="20:138" ht="15.95" customHeight="1" x14ac:dyDescent="0.25">
      <c r="T618" s="1"/>
      <c r="X618" s="4"/>
      <c r="AC618" s="2"/>
      <c r="AE618" s="2"/>
      <c r="AK618" s="2"/>
      <c r="AM618" s="1"/>
      <c r="AN618" s="1"/>
      <c r="AO618" s="1"/>
      <c r="AP618" s="1"/>
      <c r="AQ618" s="6">
        <v>38967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T618">
        <v>0</v>
      </c>
      <c r="BU618">
        <v>0</v>
      </c>
      <c r="BV618">
        <v>0</v>
      </c>
      <c r="BW618">
        <v>0</v>
      </c>
      <c r="CB618">
        <f t="shared" si="80"/>
        <v>0</v>
      </c>
      <c r="CC618">
        <f t="shared" si="81"/>
        <v>0</v>
      </c>
      <c r="CD618" s="5" t="str">
        <f t="shared" si="88"/>
        <v>Pas de risque</v>
      </c>
      <c r="EF618" s="2"/>
      <c r="EH618" s="2"/>
    </row>
    <row r="619" spans="20:138" ht="15.95" customHeight="1" x14ac:dyDescent="0.25">
      <c r="T619" s="1"/>
      <c r="U619" s="1"/>
      <c r="X619" s="4"/>
      <c r="AC619" s="2"/>
      <c r="AE619" s="2"/>
      <c r="AM619" s="1"/>
      <c r="AN619" s="1"/>
      <c r="AO619" s="1"/>
      <c r="AP619" s="1"/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T619">
        <v>0</v>
      </c>
      <c r="BU619">
        <v>0</v>
      </c>
      <c r="BV619">
        <v>0</v>
      </c>
      <c r="BW619">
        <v>0</v>
      </c>
      <c r="CB619">
        <f t="shared" si="80"/>
        <v>0</v>
      </c>
      <c r="CC619">
        <f t="shared" si="81"/>
        <v>0</v>
      </c>
      <c r="CD619" s="5" t="str">
        <f t="shared" si="82"/>
        <v>Pas de risque</v>
      </c>
      <c r="EF619" s="2"/>
      <c r="EH619" s="2"/>
    </row>
    <row r="620" spans="20:138" ht="15.95" customHeight="1" x14ac:dyDescent="0.25">
      <c r="T620" s="1"/>
      <c r="X620" s="4"/>
      <c r="AC620" s="2"/>
      <c r="AE620" s="2"/>
      <c r="AK620" s="2"/>
      <c r="AM620" s="1"/>
      <c r="AN620" s="1"/>
      <c r="AO620" s="1"/>
      <c r="AP620" s="1"/>
      <c r="AQ620" s="6">
        <v>38973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T620">
        <v>0</v>
      </c>
      <c r="BU620">
        <v>0</v>
      </c>
      <c r="BV620">
        <v>0</v>
      </c>
      <c r="BW620">
        <v>0</v>
      </c>
      <c r="CB620">
        <f t="shared" si="80"/>
        <v>0</v>
      </c>
      <c r="CC620">
        <f t="shared" si="81"/>
        <v>0</v>
      </c>
      <c r="CD620" s="5" t="str">
        <f t="shared" ref="CD620:CD621" si="89">IFERROR(IF(AND(CC620=0,CB620&gt;0),1,IF(AND(CC620=0,CB620=0),"Pas de risque",CC620/CB620)),"100%")</f>
        <v>Pas de risque</v>
      </c>
      <c r="EF620" s="2"/>
    </row>
    <row r="621" spans="20:138" ht="15.95" customHeight="1" x14ac:dyDescent="0.25">
      <c r="T621" s="1"/>
      <c r="X621" s="4"/>
      <c r="Z621" s="2"/>
      <c r="AC621" s="2"/>
      <c r="AE621" s="2"/>
      <c r="AK621" s="2"/>
      <c r="AM621" s="1"/>
      <c r="AN621" s="1"/>
      <c r="AO621" s="1"/>
      <c r="AP621" s="1"/>
      <c r="AQ621" s="6">
        <v>38974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T621">
        <v>0</v>
      </c>
      <c r="BU621">
        <v>0</v>
      </c>
      <c r="BV621">
        <v>0</v>
      </c>
      <c r="BW621">
        <v>0</v>
      </c>
      <c r="CB621">
        <f t="shared" si="80"/>
        <v>0</v>
      </c>
      <c r="CC621">
        <f t="shared" si="81"/>
        <v>0</v>
      </c>
      <c r="CD621" s="5" t="str">
        <f t="shared" si="89"/>
        <v>Pas de risque</v>
      </c>
      <c r="ED621" s="2"/>
      <c r="EF621" s="2"/>
      <c r="EH621" s="2"/>
    </row>
    <row r="622" spans="20:138" ht="15.95" customHeight="1" x14ac:dyDescent="0.25">
      <c r="T622" s="1"/>
      <c r="X622" s="4"/>
      <c r="Z622" s="2"/>
      <c r="AM622" s="1"/>
      <c r="AN622" s="1"/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CB622">
        <f t="shared" si="80"/>
        <v>0</v>
      </c>
      <c r="CC622">
        <f t="shared" si="81"/>
        <v>0</v>
      </c>
      <c r="CD622" s="5" t="str">
        <f t="shared" si="82"/>
        <v>Pas de risque</v>
      </c>
      <c r="ED622" s="2"/>
    </row>
    <row r="623" spans="20:138" ht="15.95" customHeight="1" x14ac:dyDescent="0.25">
      <c r="T623" s="1"/>
      <c r="X623" s="4"/>
      <c r="Z623" s="2"/>
      <c r="AM623" s="1"/>
      <c r="AN623" s="1"/>
      <c r="AO623" s="1"/>
      <c r="AP623" s="1"/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T623">
        <v>0</v>
      </c>
      <c r="BU623">
        <v>0</v>
      </c>
      <c r="BV623">
        <v>0</v>
      </c>
      <c r="BW623">
        <v>0</v>
      </c>
      <c r="CB623">
        <f t="shared" si="80"/>
        <v>0</v>
      </c>
      <c r="CC623">
        <f t="shared" si="81"/>
        <v>0</v>
      </c>
      <c r="CD623" s="5" t="str">
        <f t="shared" si="82"/>
        <v>Pas de risque</v>
      </c>
      <c r="ED623" s="2"/>
    </row>
    <row r="624" spans="20:138" ht="15.95" customHeight="1" x14ac:dyDescent="0.25">
      <c r="T624" s="1"/>
      <c r="X624" s="4"/>
      <c r="Z624" s="2"/>
      <c r="AC624" s="2"/>
      <c r="AE624" s="2"/>
      <c r="AK624" s="2"/>
      <c r="AM624" s="1"/>
      <c r="AN624" s="1"/>
      <c r="AO624" s="1"/>
      <c r="AP624" s="1"/>
      <c r="AQ624" s="6">
        <v>38981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T624">
        <v>0</v>
      </c>
      <c r="BU624">
        <v>0</v>
      </c>
      <c r="BV624">
        <v>0</v>
      </c>
      <c r="BW624">
        <v>0</v>
      </c>
      <c r="CB624">
        <f t="shared" si="80"/>
        <v>0</v>
      </c>
      <c r="CC624">
        <f t="shared" si="81"/>
        <v>0</v>
      </c>
      <c r="CD624" s="5" t="str">
        <f t="shared" ref="CD624:CD628" si="90">IFERROR(IF(AND(CC624=0,CB624&gt;0),1,IF(AND(CC624=0,CB624=0),"Pas de risque",CC624/CB624)),"100%")</f>
        <v>Pas de risque</v>
      </c>
      <c r="ED624" s="2"/>
      <c r="EF624" s="2"/>
      <c r="EH624" s="2"/>
    </row>
    <row r="625" spans="20:138" ht="15.95" customHeight="1" x14ac:dyDescent="0.25">
      <c r="T625" s="1"/>
      <c r="U625" s="1"/>
      <c r="X625" s="4"/>
      <c r="Z625" s="2"/>
      <c r="AE625" s="2"/>
      <c r="AM625" s="1"/>
      <c r="AN625" s="1"/>
      <c r="AO625" s="1"/>
      <c r="AP625" s="1"/>
      <c r="AQ625" s="6">
        <v>38982</v>
      </c>
      <c r="AX625" s="2"/>
      <c r="BB625" s="2"/>
      <c r="BH625">
        <v>0</v>
      </c>
      <c r="BI625">
        <v>0</v>
      </c>
      <c r="BJ625">
        <v>0</v>
      </c>
      <c r="BK625">
        <v>0</v>
      </c>
      <c r="BP625">
        <v>1</v>
      </c>
      <c r="BQ625">
        <v>0</v>
      </c>
      <c r="BR625">
        <v>0</v>
      </c>
      <c r="BS625">
        <v>0</v>
      </c>
      <c r="BX625">
        <v>0</v>
      </c>
      <c r="BY625">
        <v>0</v>
      </c>
      <c r="BZ625">
        <v>0</v>
      </c>
      <c r="CA625">
        <v>0</v>
      </c>
      <c r="CB625">
        <f t="shared" si="80"/>
        <v>1</v>
      </c>
      <c r="CC625">
        <f t="shared" si="81"/>
        <v>0</v>
      </c>
      <c r="CD625" s="5">
        <f t="shared" si="90"/>
        <v>1</v>
      </c>
      <c r="DT625" s="3"/>
      <c r="DZ625" s="3"/>
    </row>
    <row r="626" spans="20:138" ht="15.95" customHeight="1" x14ac:dyDescent="0.25">
      <c r="T626" s="1"/>
      <c r="X626" s="4"/>
      <c r="AC626" s="2"/>
      <c r="AE626" s="2"/>
      <c r="AK626" s="2"/>
      <c r="AM626" s="1"/>
      <c r="AN626" s="1"/>
      <c r="AO626" s="1"/>
      <c r="AP626" s="1"/>
      <c r="AQ626" s="6">
        <v>38988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T626">
        <v>0</v>
      </c>
      <c r="BU626">
        <v>0</v>
      </c>
      <c r="BV626">
        <v>0</v>
      </c>
      <c r="BW626">
        <v>0</v>
      </c>
      <c r="CB626">
        <f t="shared" si="80"/>
        <v>0</v>
      </c>
      <c r="CC626">
        <f t="shared" si="81"/>
        <v>0</v>
      </c>
      <c r="CD626" s="5" t="str">
        <f t="shared" si="90"/>
        <v>Pas de risque</v>
      </c>
      <c r="EF626" s="2"/>
      <c r="EH626" s="2"/>
    </row>
    <row r="627" spans="20:138" ht="15.95" customHeight="1" x14ac:dyDescent="0.25">
      <c r="T627" s="1"/>
      <c r="X627" s="4"/>
      <c r="Z627" s="2"/>
      <c r="AC627" s="2"/>
      <c r="AE627" s="2"/>
      <c r="AK627" s="2"/>
      <c r="AM627" s="1"/>
      <c r="AN627" s="1"/>
      <c r="AO627" s="1"/>
      <c r="AP627" s="1"/>
      <c r="AQ627" s="6">
        <v>38995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T627">
        <v>0</v>
      </c>
      <c r="BU627">
        <v>0</v>
      </c>
      <c r="BV627">
        <v>0</v>
      </c>
      <c r="BW627">
        <v>0</v>
      </c>
      <c r="CB627">
        <f t="shared" si="80"/>
        <v>0</v>
      </c>
      <c r="CC627">
        <f t="shared" si="81"/>
        <v>0</v>
      </c>
      <c r="CD627" s="5" t="str">
        <f t="shared" si="90"/>
        <v>Pas de risque</v>
      </c>
      <c r="EF627" s="2"/>
    </row>
    <row r="628" spans="20:138" ht="15.95" customHeight="1" x14ac:dyDescent="0.25">
      <c r="T628" s="1"/>
      <c r="X628" s="4"/>
      <c r="AC628" s="2"/>
      <c r="AE628" s="2"/>
      <c r="AK628" s="2"/>
      <c r="AM628" s="1"/>
      <c r="AN628" s="1"/>
      <c r="AO628" s="1"/>
      <c r="AP628" s="1"/>
      <c r="AQ628" s="6">
        <v>39002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T628">
        <v>0</v>
      </c>
      <c r="BU628">
        <v>0</v>
      </c>
      <c r="BV628">
        <v>0</v>
      </c>
      <c r="BW628">
        <v>0</v>
      </c>
      <c r="CB628">
        <f t="shared" si="80"/>
        <v>0</v>
      </c>
      <c r="CC628">
        <f t="shared" si="81"/>
        <v>0</v>
      </c>
      <c r="CD628" s="5" t="str">
        <f t="shared" si="90"/>
        <v>Pas de risque</v>
      </c>
      <c r="EF628" s="2"/>
      <c r="EH628" s="2"/>
    </row>
    <row r="629" spans="20:138" ht="15.95" customHeight="1" x14ac:dyDescent="0.25">
      <c r="T629" s="1"/>
      <c r="X629" s="4"/>
      <c r="Z629" s="2"/>
      <c r="AM629" s="1"/>
      <c r="AN629" s="1"/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CB629">
        <f t="shared" si="80"/>
        <v>0</v>
      </c>
      <c r="CC629">
        <f t="shared" si="81"/>
        <v>0</v>
      </c>
      <c r="CD629" s="5" t="str">
        <f t="shared" si="82"/>
        <v>Pas de risque</v>
      </c>
      <c r="ED629" s="2"/>
    </row>
    <row r="630" spans="20:138" ht="15.95" customHeight="1" x14ac:dyDescent="0.25">
      <c r="T630" s="1"/>
      <c r="X630" s="4"/>
      <c r="Z630" s="2"/>
      <c r="AM630" s="1"/>
      <c r="AN630" s="1"/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CB630">
        <f t="shared" si="80"/>
        <v>0</v>
      </c>
      <c r="CC630">
        <f t="shared" si="81"/>
        <v>0</v>
      </c>
      <c r="CD630" s="5" t="str">
        <f t="shared" si="82"/>
        <v>Pas de risque</v>
      </c>
    </row>
    <row r="631" spans="20:138" ht="15.95" customHeight="1" x14ac:dyDescent="0.25">
      <c r="T631" s="1"/>
      <c r="X631" s="4"/>
      <c r="Z631" s="2"/>
      <c r="AM631" s="1"/>
      <c r="AN631" s="1"/>
      <c r="AO631" s="1"/>
      <c r="AP631" s="1"/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T631">
        <v>0</v>
      </c>
      <c r="BU631">
        <v>0</v>
      </c>
      <c r="BV631">
        <v>0</v>
      </c>
      <c r="BW631">
        <v>0</v>
      </c>
      <c r="CB631">
        <f t="shared" si="80"/>
        <v>0</v>
      </c>
      <c r="CC631">
        <f t="shared" si="81"/>
        <v>0</v>
      </c>
      <c r="CD631" s="5" t="str">
        <f t="shared" si="82"/>
        <v>Pas de risque</v>
      </c>
    </row>
    <row r="632" spans="20:138" ht="15.95" customHeight="1" x14ac:dyDescent="0.25">
      <c r="T632" s="1"/>
      <c r="U632" s="1"/>
      <c r="X632" s="4"/>
      <c r="Z632" s="2"/>
      <c r="AC632" s="2"/>
      <c r="AE632" s="2"/>
      <c r="AG632" s="2"/>
      <c r="AK632" s="2"/>
      <c r="AM632" s="1"/>
      <c r="AN632" s="1"/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CB632">
        <f t="shared" si="80"/>
        <v>0</v>
      </c>
      <c r="CC632">
        <f t="shared" si="81"/>
        <v>0</v>
      </c>
      <c r="CD632" s="5" t="str">
        <f t="shared" si="82"/>
        <v>Pas de risque</v>
      </c>
      <c r="DT632" s="3"/>
      <c r="DZ632" s="3"/>
      <c r="ED632" s="2"/>
    </row>
    <row r="633" spans="20:138" ht="15.95" customHeight="1" x14ac:dyDescent="0.25">
      <c r="T633" s="1"/>
      <c r="U633" s="1"/>
      <c r="X633" s="4"/>
      <c r="AC633" s="2"/>
      <c r="AE633" s="2"/>
      <c r="AK633" s="2"/>
      <c r="AM633" s="1"/>
      <c r="AN633" s="1"/>
      <c r="AO633" s="1"/>
      <c r="AP633" s="1"/>
      <c r="AQ633" s="6">
        <v>39023</v>
      </c>
      <c r="BF633" s="2"/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T633">
        <v>0</v>
      </c>
      <c r="BU633">
        <v>0</v>
      </c>
      <c r="BV633">
        <v>0</v>
      </c>
      <c r="BW633">
        <v>0</v>
      </c>
      <c r="CB633">
        <f t="shared" si="80"/>
        <v>0</v>
      </c>
      <c r="CC633">
        <f t="shared" si="81"/>
        <v>0</v>
      </c>
      <c r="CD633" s="5" t="str">
        <f t="shared" ref="CD633:CD639" si="91">IFERROR(IF(AND(CC633=0,CB633&gt;0),1,IF(AND(CC633=0,CB633=0),"Pas de risque",CC633/CB633)),"100%")</f>
        <v>Pas de risque</v>
      </c>
      <c r="EF633" s="2"/>
      <c r="EH633" s="2"/>
    </row>
    <row r="634" spans="20:138" ht="15.95" customHeight="1" x14ac:dyDescent="0.25">
      <c r="T634" s="1"/>
      <c r="X634" s="4"/>
      <c r="AM634" s="1"/>
      <c r="AN634" s="1"/>
      <c r="AO634" s="1"/>
      <c r="AP634" s="1"/>
      <c r="AQ634" s="6">
        <v>39023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T634">
        <v>0</v>
      </c>
      <c r="BU634">
        <v>0</v>
      </c>
      <c r="BV634">
        <v>0</v>
      </c>
      <c r="BW634">
        <v>0</v>
      </c>
      <c r="CB634">
        <f t="shared" si="80"/>
        <v>0</v>
      </c>
      <c r="CC634">
        <f t="shared" si="81"/>
        <v>0</v>
      </c>
      <c r="CD634" s="5" t="str">
        <f t="shared" si="91"/>
        <v>Pas de risque</v>
      </c>
    </row>
    <row r="635" spans="20:138" ht="15.95" customHeight="1" x14ac:dyDescent="0.25">
      <c r="T635" s="1"/>
      <c r="X635" s="4"/>
      <c r="Z635" s="2"/>
      <c r="AC635" s="2"/>
      <c r="AE635" s="2"/>
      <c r="AK635" s="2"/>
      <c r="AM635" s="1"/>
      <c r="AN635" s="1"/>
      <c r="AO635" s="1"/>
      <c r="AP635" s="1"/>
      <c r="AQ635" s="6">
        <v>39030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T635">
        <v>0</v>
      </c>
      <c r="BU635">
        <v>0</v>
      </c>
      <c r="BV635">
        <v>0</v>
      </c>
      <c r="BW635">
        <v>0</v>
      </c>
      <c r="CB635">
        <f t="shared" si="80"/>
        <v>0</v>
      </c>
      <c r="CC635">
        <f t="shared" si="81"/>
        <v>0</v>
      </c>
      <c r="CD635" s="5" t="str">
        <f t="shared" si="91"/>
        <v>Pas de risque</v>
      </c>
      <c r="EF635" s="2"/>
      <c r="EH635" s="2"/>
    </row>
    <row r="636" spans="20:138" ht="15.95" customHeight="1" x14ac:dyDescent="0.25">
      <c r="T636" s="1"/>
      <c r="X636" s="4"/>
      <c r="Z636" s="2"/>
      <c r="AC636" s="2"/>
      <c r="AE636" s="2"/>
      <c r="AK636" s="2"/>
      <c r="AM636" s="1"/>
      <c r="AN636" s="1"/>
      <c r="AO636" s="1"/>
      <c r="AP636" s="1"/>
      <c r="AQ636" s="6">
        <v>39034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T636">
        <v>0</v>
      </c>
      <c r="BU636">
        <v>0</v>
      </c>
      <c r="BV636">
        <v>0</v>
      </c>
      <c r="BW636">
        <v>0</v>
      </c>
      <c r="CB636">
        <f t="shared" si="80"/>
        <v>0</v>
      </c>
      <c r="CC636">
        <f t="shared" si="81"/>
        <v>0</v>
      </c>
      <c r="CD636" s="5" t="str">
        <f t="shared" si="91"/>
        <v>Pas de risque</v>
      </c>
      <c r="ED636" s="2"/>
      <c r="EF636" s="2"/>
    </row>
    <row r="637" spans="20:138" ht="15.95" customHeight="1" x14ac:dyDescent="0.25">
      <c r="T637" s="1"/>
      <c r="X637" s="4"/>
      <c r="AC637" s="2"/>
      <c r="AE637" s="2"/>
      <c r="AK637" s="2"/>
      <c r="AM637" s="1"/>
      <c r="AN637" s="1"/>
      <c r="AO637" s="1"/>
      <c r="AP637" s="1"/>
      <c r="AQ637" s="6">
        <v>39035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T637">
        <v>0</v>
      </c>
      <c r="BU637">
        <v>0</v>
      </c>
      <c r="BV637">
        <v>0</v>
      </c>
      <c r="BW637">
        <v>0</v>
      </c>
      <c r="CB637">
        <f t="shared" si="80"/>
        <v>0</v>
      </c>
      <c r="CC637">
        <f t="shared" si="81"/>
        <v>0</v>
      </c>
      <c r="CD637" s="5" t="str">
        <f t="shared" si="91"/>
        <v>Pas de risque</v>
      </c>
      <c r="EF637" s="2"/>
      <c r="EH637" s="2"/>
    </row>
    <row r="638" spans="20:138" ht="15.95" customHeight="1" x14ac:dyDescent="0.25">
      <c r="T638" s="1"/>
      <c r="X638" s="4"/>
      <c r="Z638" s="2"/>
      <c r="AM638" s="1"/>
      <c r="AN638" s="1"/>
      <c r="AO638" s="1"/>
      <c r="AP638" s="1"/>
      <c r="AQ638" s="6">
        <v>39037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T638">
        <v>0</v>
      </c>
      <c r="BU638">
        <v>0</v>
      </c>
      <c r="BV638">
        <v>0</v>
      </c>
      <c r="BW638">
        <v>0</v>
      </c>
      <c r="CB638">
        <f t="shared" si="80"/>
        <v>0</v>
      </c>
      <c r="CC638">
        <f t="shared" si="81"/>
        <v>0</v>
      </c>
      <c r="CD638" s="5" t="str">
        <f t="shared" si="91"/>
        <v>Pas de risque</v>
      </c>
      <c r="ED638" s="2"/>
    </row>
    <row r="639" spans="20:138" ht="15.95" customHeight="1" x14ac:dyDescent="0.25">
      <c r="T639" s="1"/>
      <c r="X639" s="4"/>
      <c r="AM639" s="1"/>
      <c r="AN639" s="1"/>
      <c r="AO639" s="1"/>
      <c r="AP639" s="1"/>
      <c r="AQ639" s="6">
        <v>39044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T639">
        <v>0</v>
      </c>
      <c r="BU639">
        <v>0</v>
      </c>
      <c r="BV639">
        <v>0</v>
      </c>
      <c r="BW639">
        <v>0</v>
      </c>
      <c r="CB639">
        <f t="shared" si="80"/>
        <v>0</v>
      </c>
      <c r="CC639">
        <f t="shared" si="81"/>
        <v>0</v>
      </c>
      <c r="CD639" s="5" t="str">
        <f t="shared" si="91"/>
        <v>Pas de risque</v>
      </c>
    </row>
    <row r="640" spans="20:138" ht="15.95" customHeight="1" x14ac:dyDescent="0.25">
      <c r="T640" s="1"/>
      <c r="U640" s="1"/>
      <c r="X640" s="4"/>
      <c r="AM640" s="1"/>
      <c r="AN640" s="1"/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CB640">
        <f t="shared" si="80"/>
        <v>0</v>
      </c>
      <c r="CC640">
        <f t="shared" si="81"/>
        <v>0</v>
      </c>
      <c r="CD640" s="5" t="str">
        <f t="shared" si="82"/>
        <v>Pas de risque</v>
      </c>
      <c r="ED640" s="2"/>
    </row>
    <row r="641" spans="20:138" ht="15.95" customHeight="1" x14ac:dyDescent="0.25">
      <c r="T641" s="1"/>
      <c r="X641" s="4"/>
      <c r="Z641" s="2"/>
      <c r="AM641" s="1"/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CB641">
        <f t="shared" si="80"/>
        <v>0</v>
      </c>
      <c r="CC641">
        <f t="shared" si="81"/>
        <v>0</v>
      </c>
      <c r="CD641" s="5" t="str">
        <f t="shared" si="82"/>
        <v>Pas de risque</v>
      </c>
      <c r="ED641" s="2"/>
    </row>
    <row r="642" spans="20:138" ht="15.95" customHeight="1" x14ac:dyDescent="0.25">
      <c r="T642" s="1"/>
      <c r="X642" s="4"/>
      <c r="AM642" s="1"/>
      <c r="AN642" s="1"/>
      <c r="AO642" s="1"/>
      <c r="AP642" s="1"/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T642">
        <v>0</v>
      </c>
      <c r="BU642">
        <v>0</v>
      </c>
      <c r="BV642">
        <v>0</v>
      </c>
      <c r="BW642">
        <v>0</v>
      </c>
      <c r="CB642">
        <f t="shared" ref="CB642:CB705" si="92">MAX(SUM(BH642:BK642),SUM(BL642:BO642),SUM(BP642:BS642),SUM(BT642:BW642))</f>
        <v>0</v>
      </c>
      <c r="CC642">
        <f t="shared" ref="CC642:CC705" si="93">SUM(BX642:CA642)</f>
        <v>0</v>
      </c>
      <c r="CD642" s="5" t="str">
        <f t="shared" ref="CD642:CD705" si="94">IF(AND(CC642=0,CB642&gt;0),1,IF(AND(CC642=0,CB642=0),"Pas de risque",CC642/CB642))</f>
        <v>Pas de risque</v>
      </c>
    </row>
    <row r="643" spans="20:138" ht="15.95" customHeight="1" x14ac:dyDescent="0.25">
      <c r="T643" s="1"/>
      <c r="X643" s="4"/>
      <c r="AC643" s="2"/>
      <c r="AE643" s="2"/>
      <c r="AK643" s="2"/>
      <c r="AM643" s="1"/>
      <c r="AN643" s="1"/>
      <c r="AO643" s="1"/>
      <c r="AP643" s="1"/>
      <c r="AQ643" s="6">
        <v>39113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T643">
        <v>0</v>
      </c>
      <c r="BU643">
        <v>0</v>
      </c>
      <c r="BV643">
        <v>0</v>
      </c>
      <c r="BW643">
        <v>0</v>
      </c>
      <c r="CB643">
        <f t="shared" si="92"/>
        <v>0</v>
      </c>
      <c r="CC643">
        <f t="shared" si="93"/>
        <v>0</v>
      </c>
      <c r="CD643" s="5" t="str">
        <f t="shared" ref="CD643:CD645" si="95">IFERROR(IF(AND(CC643=0,CB643&gt;0),1,IF(AND(CC643=0,CB643=0),"Pas de risque",CC643/CB643)),"100%")</f>
        <v>Pas de risque</v>
      </c>
      <c r="EF643" s="2"/>
    </row>
    <row r="644" spans="20:138" ht="15.95" customHeight="1" x14ac:dyDescent="0.25">
      <c r="T644" s="1"/>
      <c r="X644" s="4"/>
      <c r="Z644" s="2"/>
      <c r="AC644" s="2"/>
      <c r="AE644" s="2"/>
      <c r="AK644" s="2"/>
      <c r="AM644" s="1"/>
      <c r="AN644" s="1"/>
      <c r="AO644" s="1"/>
      <c r="AP644" s="1"/>
      <c r="AQ644" s="6">
        <v>39125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T644">
        <v>0</v>
      </c>
      <c r="BU644">
        <v>0</v>
      </c>
      <c r="BV644">
        <v>0</v>
      </c>
      <c r="BW644">
        <v>0</v>
      </c>
      <c r="CB644">
        <f t="shared" si="92"/>
        <v>0</v>
      </c>
      <c r="CC644">
        <f t="shared" si="93"/>
        <v>0</v>
      </c>
      <c r="CD644" s="5" t="str">
        <f t="shared" si="95"/>
        <v>Pas de risque</v>
      </c>
      <c r="EF644" s="2"/>
      <c r="EH644" s="2"/>
    </row>
    <row r="645" spans="20:138" ht="15.95" customHeight="1" x14ac:dyDescent="0.25">
      <c r="T645" s="1"/>
      <c r="X645" s="4"/>
      <c r="AC645" s="2"/>
      <c r="AM645" s="1"/>
      <c r="AN645" s="1"/>
      <c r="AO645" s="1"/>
      <c r="AP645" s="1"/>
      <c r="AQ645" s="6">
        <v>39125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T645">
        <v>0</v>
      </c>
      <c r="BU645">
        <v>0</v>
      </c>
      <c r="BV645">
        <v>0</v>
      </c>
      <c r="BW645">
        <v>0</v>
      </c>
      <c r="CB645">
        <f t="shared" si="92"/>
        <v>0</v>
      </c>
      <c r="CC645">
        <f t="shared" si="93"/>
        <v>0</v>
      </c>
      <c r="CD645" s="5" t="str">
        <f t="shared" si="95"/>
        <v>Pas de risque</v>
      </c>
      <c r="EF645" s="2"/>
    </row>
    <row r="646" spans="20:138" ht="15.95" customHeight="1" x14ac:dyDescent="0.25">
      <c r="T646" s="1"/>
      <c r="U646" s="1"/>
      <c r="X646" s="4"/>
      <c r="Z646" s="2"/>
      <c r="AM646" s="1"/>
      <c r="AN646" s="1"/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CB646">
        <f t="shared" si="92"/>
        <v>0</v>
      </c>
      <c r="CC646">
        <f t="shared" si="93"/>
        <v>0</v>
      </c>
      <c r="CD646" s="5" t="str">
        <f t="shared" si="94"/>
        <v>Pas de risque</v>
      </c>
      <c r="ED646" s="2"/>
    </row>
    <row r="647" spans="20:138" ht="15.95" customHeight="1" x14ac:dyDescent="0.25">
      <c r="T647" s="1"/>
      <c r="X647" s="4"/>
      <c r="AM647" s="1"/>
      <c r="AN647" s="1"/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CB647">
        <f t="shared" si="92"/>
        <v>0</v>
      </c>
      <c r="CC647">
        <f t="shared" si="93"/>
        <v>0</v>
      </c>
      <c r="CD647" s="5" t="str">
        <f t="shared" si="94"/>
        <v>Pas de risque</v>
      </c>
    </row>
    <row r="648" spans="20:138" ht="15.95" customHeight="1" x14ac:dyDescent="0.25">
      <c r="T648" s="1"/>
      <c r="X648" s="4"/>
      <c r="AC648" s="2"/>
      <c r="AE648" s="2"/>
      <c r="AK648" s="2"/>
      <c r="AM648" s="1"/>
      <c r="AN648" s="1"/>
      <c r="AO648" s="1"/>
      <c r="AP648" s="1"/>
      <c r="AQ648" s="6">
        <v>39156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T648">
        <v>0</v>
      </c>
      <c r="BU648">
        <v>0</v>
      </c>
      <c r="BV648">
        <v>0</v>
      </c>
      <c r="BW648">
        <v>0</v>
      </c>
      <c r="CB648">
        <f t="shared" si="92"/>
        <v>0</v>
      </c>
      <c r="CC648">
        <f t="shared" si="93"/>
        <v>0</v>
      </c>
      <c r="CD648" s="5" t="str">
        <f t="shared" ref="CD648:CD651" si="96">IFERROR(IF(AND(CC648=0,CB648&gt;0),1,IF(AND(CC648=0,CB648=0),"Pas de risque",CC648/CB648)),"100%")</f>
        <v>Pas de risque</v>
      </c>
      <c r="EF648" s="2"/>
      <c r="EH648" s="2"/>
    </row>
    <row r="649" spans="20:138" ht="15.95" customHeight="1" x14ac:dyDescent="0.25">
      <c r="T649" s="1"/>
      <c r="X649" s="4"/>
      <c r="AC649" s="2"/>
      <c r="AE649" s="2"/>
      <c r="AK649" s="2"/>
      <c r="AM649" s="1"/>
      <c r="AN649" s="1"/>
      <c r="AO649" s="1"/>
      <c r="AP649" s="1"/>
      <c r="AQ649" s="6">
        <v>39205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T649">
        <v>0</v>
      </c>
      <c r="BU649">
        <v>0</v>
      </c>
      <c r="BV649">
        <v>0</v>
      </c>
      <c r="BW649">
        <v>0</v>
      </c>
      <c r="CB649">
        <f t="shared" si="92"/>
        <v>0</v>
      </c>
      <c r="CC649">
        <f t="shared" si="93"/>
        <v>0</v>
      </c>
      <c r="CD649" s="5" t="str">
        <f t="shared" si="96"/>
        <v>Pas de risque</v>
      </c>
      <c r="EF649" s="2"/>
    </row>
    <row r="650" spans="20:138" ht="15.95" customHeight="1" x14ac:dyDescent="0.25">
      <c r="T650" s="1"/>
      <c r="X650" s="4"/>
      <c r="Z650" s="2"/>
      <c r="AC650" s="2"/>
      <c r="AE650" s="2"/>
      <c r="AK650" s="2"/>
      <c r="AM650" s="1"/>
      <c r="AN650" s="1"/>
      <c r="AO650" s="1"/>
      <c r="AP650" s="1"/>
      <c r="AQ650" s="6">
        <v>39212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T650">
        <v>0</v>
      </c>
      <c r="BU650">
        <v>0</v>
      </c>
      <c r="BV650">
        <v>0</v>
      </c>
      <c r="BW650">
        <v>0</v>
      </c>
      <c r="CB650">
        <f t="shared" si="92"/>
        <v>0</v>
      </c>
      <c r="CC650">
        <f t="shared" si="93"/>
        <v>0</v>
      </c>
      <c r="CD650" s="5" t="str">
        <f t="shared" si="96"/>
        <v>Pas de risque</v>
      </c>
      <c r="EF650" s="2"/>
      <c r="EH650" s="2"/>
    </row>
    <row r="651" spans="20:138" ht="15.95" customHeight="1" x14ac:dyDescent="0.25">
      <c r="T651" s="1"/>
      <c r="X651" s="4"/>
      <c r="Z651" s="2"/>
      <c r="AC651" s="2"/>
      <c r="AE651" s="2"/>
      <c r="AK651" s="2"/>
      <c r="AM651" s="1"/>
      <c r="AN651" s="1"/>
      <c r="AO651" s="1"/>
      <c r="AP651" s="1"/>
      <c r="AQ651" s="6">
        <v>39251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T651">
        <v>0</v>
      </c>
      <c r="BU651">
        <v>0</v>
      </c>
      <c r="BV651">
        <v>0</v>
      </c>
      <c r="BW651">
        <v>0</v>
      </c>
      <c r="CB651">
        <f t="shared" si="92"/>
        <v>0</v>
      </c>
      <c r="CC651">
        <f t="shared" si="93"/>
        <v>0</v>
      </c>
      <c r="CD651" s="5" t="str">
        <f t="shared" si="96"/>
        <v>Pas de risque</v>
      </c>
      <c r="EF651" s="2"/>
      <c r="EH651" s="2"/>
    </row>
    <row r="652" spans="20:138" ht="15.95" customHeight="1" x14ac:dyDescent="0.25">
      <c r="T652" s="1"/>
      <c r="X652" s="4"/>
      <c r="AM652" s="1"/>
      <c r="AN652" s="1"/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CB652">
        <f t="shared" si="92"/>
        <v>0</v>
      </c>
      <c r="CC652">
        <f t="shared" si="93"/>
        <v>0</v>
      </c>
      <c r="CD652" s="5" t="str">
        <f t="shared" si="94"/>
        <v>Pas de risque</v>
      </c>
      <c r="ED652" s="2"/>
    </row>
    <row r="653" spans="20:138" ht="15.95" customHeight="1" x14ac:dyDescent="0.25">
      <c r="T653" s="1"/>
      <c r="U653" s="1"/>
      <c r="X653" s="4"/>
      <c r="AE653" s="2"/>
      <c r="AG653" s="2"/>
      <c r="AK653" s="2"/>
      <c r="AM653" s="1"/>
      <c r="AN653" s="1"/>
      <c r="AO653" s="1"/>
      <c r="AP653" s="1"/>
      <c r="AQ653" s="6">
        <v>39282</v>
      </c>
      <c r="AZ653" s="2"/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T653">
        <v>0</v>
      </c>
      <c r="BU653">
        <v>0</v>
      </c>
      <c r="BV653">
        <v>0</v>
      </c>
      <c r="BW653">
        <v>0</v>
      </c>
      <c r="CB653">
        <f t="shared" si="92"/>
        <v>0</v>
      </c>
      <c r="CC653">
        <f t="shared" si="93"/>
        <v>0</v>
      </c>
      <c r="CD653" s="5" t="str">
        <f t="shared" ref="CD653:CD659" si="97">IFERROR(IF(AND(CC653=0,CB653&gt;0),1,IF(AND(CC653=0,CB653=0),"Pas de risque",CC653/CB653)),"100%")</f>
        <v>Pas de risque</v>
      </c>
    </row>
    <row r="654" spans="20:138" ht="15.95" customHeight="1" x14ac:dyDescent="0.25">
      <c r="T654" s="1"/>
      <c r="X654" s="4"/>
      <c r="AC654" s="2"/>
      <c r="AE654" s="2"/>
      <c r="AK654" s="2"/>
      <c r="AM654" s="1"/>
      <c r="AN654" s="1"/>
      <c r="AO654" s="1"/>
      <c r="AP654" s="1"/>
      <c r="AQ654" s="6">
        <v>39331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T654">
        <v>0</v>
      </c>
      <c r="BU654">
        <v>0</v>
      </c>
      <c r="BV654">
        <v>0</v>
      </c>
      <c r="BW654">
        <v>0</v>
      </c>
      <c r="CB654">
        <f t="shared" si="92"/>
        <v>0</v>
      </c>
      <c r="CC654">
        <f t="shared" si="93"/>
        <v>0</v>
      </c>
      <c r="CD654" s="5" t="str">
        <f t="shared" si="97"/>
        <v>Pas de risque</v>
      </c>
      <c r="EF654" s="2"/>
    </row>
    <row r="655" spans="20:138" ht="15.95" customHeight="1" x14ac:dyDescent="0.25">
      <c r="T655" s="1"/>
      <c r="U655" s="1"/>
      <c r="X655" s="4"/>
      <c r="AC655" s="2"/>
      <c r="AE655" s="2"/>
      <c r="AM655" s="1"/>
      <c r="AN655" s="1"/>
      <c r="AO655" s="1"/>
      <c r="AP655" s="1"/>
      <c r="AQ655" s="6">
        <v>39338</v>
      </c>
      <c r="AZ655" s="2"/>
      <c r="BF655" s="2"/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T655">
        <v>0</v>
      </c>
      <c r="BU655">
        <v>2</v>
      </c>
      <c r="BV655">
        <v>0</v>
      </c>
      <c r="BW655">
        <v>0</v>
      </c>
      <c r="CB655">
        <f t="shared" si="92"/>
        <v>2</v>
      </c>
      <c r="CC655">
        <f t="shared" si="93"/>
        <v>0</v>
      </c>
      <c r="CD655" s="5">
        <f t="shared" si="97"/>
        <v>1</v>
      </c>
      <c r="EF655" s="2"/>
      <c r="EH655" s="2"/>
    </row>
    <row r="656" spans="20:138" ht="15.95" customHeight="1" x14ac:dyDescent="0.25">
      <c r="T656" s="1"/>
      <c r="X656" s="4"/>
      <c r="AC656" s="2"/>
      <c r="AE656" s="2"/>
      <c r="AK656" s="2"/>
      <c r="AM656" s="1"/>
      <c r="AN656" s="1"/>
      <c r="AO656" s="1"/>
      <c r="AP656" s="1"/>
      <c r="AQ656" s="6">
        <v>39345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T656">
        <v>0</v>
      </c>
      <c r="BU656">
        <v>0</v>
      </c>
      <c r="BV656">
        <v>0</v>
      </c>
      <c r="BW656">
        <v>0</v>
      </c>
      <c r="CB656">
        <f t="shared" si="92"/>
        <v>0</v>
      </c>
      <c r="CC656">
        <f t="shared" si="93"/>
        <v>0</v>
      </c>
      <c r="CD656" s="5" t="str">
        <f t="shared" si="97"/>
        <v>Pas de risque</v>
      </c>
      <c r="EF656" s="2"/>
    </row>
    <row r="657" spans="20:142" ht="15.95" customHeight="1" x14ac:dyDescent="0.25">
      <c r="T657" s="1"/>
      <c r="U657" s="1"/>
      <c r="X657" s="4"/>
      <c r="AE657" s="2"/>
      <c r="AM657" s="1"/>
      <c r="AN657" s="1"/>
      <c r="AO657" s="1"/>
      <c r="AP657" s="1"/>
      <c r="AQ657" s="6">
        <v>39345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CB657">
        <f t="shared" si="92"/>
        <v>0</v>
      </c>
      <c r="CC657">
        <f t="shared" si="93"/>
        <v>0</v>
      </c>
      <c r="CD657" s="5" t="str">
        <f t="shared" si="97"/>
        <v>Pas de risque</v>
      </c>
      <c r="ED657" s="2"/>
    </row>
    <row r="658" spans="20:142" ht="15.95" customHeight="1" x14ac:dyDescent="0.25">
      <c r="T658" s="1"/>
      <c r="X658" s="4"/>
      <c r="AC658" s="2"/>
      <c r="AE658" s="2"/>
      <c r="AK658" s="2"/>
      <c r="AM658" s="1"/>
      <c r="AN658" s="1"/>
      <c r="AO658" s="1"/>
      <c r="AP658" s="1"/>
      <c r="AQ658" s="6">
        <v>39345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T658">
        <v>0</v>
      </c>
      <c r="BU658">
        <v>0</v>
      </c>
      <c r="BV658">
        <v>0</v>
      </c>
      <c r="BW658">
        <v>0</v>
      </c>
      <c r="CB658">
        <f t="shared" si="92"/>
        <v>0</v>
      </c>
      <c r="CC658">
        <f t="shared" si="93"/>
        <v>0</v>
      </c>
      <c r="CD658" s="5" t="str">
        <f t="shared" si="97"/>
        <v>Pas de risque</v>
      </c>
      <c r="EF658" s="2"/>
    </row>
    <row r="659" spans="20:142" ht="15.95" customHeight="1" x14ac:dyDescent="0.25">
      <c r="T659" s="1"/>
      <c r="U659" s="1"/>
      <c r="X659" s="4"/>
      <c r="AE659" s="2"/>
      <c r="AK659" s="2"/>
      <c r="AM659" s="1"/>
      <c r="AN659" s="1"/>
      <c r="AO659" s="1"/>
      <c r="AP659" s="1"/>
      <c r="AQ659" s="6">
        <v>39363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T659">
        <v>0</v>
      </c>
      <c r="BU659">
        <v>0</v>
      </c>
      <c r="BV659">
        <v>0</v>
      </c>
      <c r="BW659">
        <v>0</v>
      </c>
      <c r="CB659">
        <f t="shared" si="92"/>
        <v>0</v>
      </c>
      <c r="CC659">
        <f t="shared" si="93"/>
        <v>0</v>
      </c>
      <c r="CD659" s="5" t="str">
        <f t="shared" si="97"/>
        <v>Pas de risque</v>
      </c>
    </row>
    <row r="660" spans="20:142" ht="15.95" customHeight="1" x14ac:dyDescent="0.25">
      <c r="T660" s="1"/>
      <c r="U660" s="1"/>
      <c r="X660" s="4"/>
      <c r="Z660" s="2"/>
      <c r="AM660" s="1"/>
      <c r="AN660" s="1"/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CB660">
        <f t="shared" si="92"/>
        <v>0</v>
      </c>
      <c r="CC660">
        <f t="shared" si="93"/>
        <v>0</v>
      </c>
      <c r="CD660" s="5" t="str">
        <f t="shared" si="94"/>
        <v>Pas de risque</v>
      </c>
      <c r="ED660" s="2"/>
    </row>
    <row r="661" spans="20:142" ht="15.95" customHeight="1" x14ac:dyDescent="0.25">
      <c r="T661" s="1"/>
      <c r="X661" s="4"/>
      <c r="Z661" s="2"/>
      <c r="AM661" s="1"/>
      <c r="AN661" s="1"/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CB661">
        <f t="shared" si="92"/>
        <v>0</v>
      </c>
      <c r="CC661">
        <f t="shared" si="93"/>
        <v>0</v>
      </c>
      <c r="CD661" s="5" t="str">
        <f t="shared" si="94"/>
        <v>Pas de risque</v>
      </c>
      <c r="ED661" s="2"/>
    </row>
    <row r="662" spans="20:142" ht="15.95" customHeight="1" x14ac:dyDescent="0.25">
      <c r="T662" s="1"/>
      <c r="X662" s="4"/>
      <c r="AC662" s="2"/>
      <c r="AE662" s="2"/>
      <c r="AK662" s="2"/>
      <c r="AM662" s="1"/>
      <c r="AN662" s="1"/>
      <c r="AO662" s="1"/>
      <c r="AP662" s="1"/>
      <c r="AQ662" s="6">
        <v>39366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T662">
        <v>0</v>
      </c>
      <c r="BU662">
        <v>0</v>
      </c>
      <c r="BV662">
        <v>0</v>
      </c>
      <c r="BW662">
        <v>0</v>
      </c>
      <c r="CB662">
        <f t="shared" si="92"/>
        <v>0</v>
      </c>
      <c r="CC662">
        <f t="shared" si="93"/>
        <v>0</v>
      </c>
      <c r="CD662" s="5" t="str">
        <f>IFERROR(IF(AND(CC662=0,CB662&gt;0),1,IF(AND(CC662=0,CB662=0),"Pas de risque",CC662/CB662)),"100%")</f>
        <v>Pas de risque</v>
      </c>
      <c r="EF662" s="2"/>
      <c r="EH662" s="2"/>
    </row>
    <row r="663" spans="20:142" ht="15.95" customHeight="1" x14ac:dyDescent="0.25">
      <c r="T663" s="1"/>
      <c r="X663" s="4"/>
      <c r="Z663" s="2"/>
      <c r="AC663" s="2"/>
      <c r="AE663" s="2"/>
      <c r="AM663" s="1"/>
      <c r="AN663" s="1"/>
      <c r="AO663" s="1"/>
      <c r="AP663" s="1"/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T663">
        <v>0</v>
      </c>
      <c r="BU663">
        <v>0</v>
      </c>
      <c r="BV663">
        <v>0</v>
      </c>
      <c r="BW663">
        <v>0</v>
      </c>
      <c r="CB663">
        <f t="shared" si="92"/>
        <v>0</v>
      </c>
      <c r="CC663">
        <f t="shared" si="93"/>
        <v>0</v>
      </c>
      <c r="CD663" s="5" t="str">
        <f t="shared" si="94"/>
        <v>Pas de risque</v>
      </c>
      <c r="EF663" s="2"/>
      <c r="EH663" s="2"/>
    </row>
    <row r="664" spans="20:142" ht="15.95" customHeight="1" x14ac:dyDescent="0.25">
      <c r="T664" s="1"/>
      <c r="U664" s="1"/>
      <c r="X664" s="4"/>
      <c r="Z664" s="2"/>
      <c r="AC664" s="2"/>
      <c r="AE664" s="2"/>
      <c r="AM664" s="1"/>
      <c r="AN664" s="1"/>
      <c r="AO664" s="1"/>
      <c r="AP664" s="1"/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T664">
        <v>0</v>
      </c>
      <c r="BU664">
        <v>0</v>
      </c>
      <c r="BV664">
        <v>0</v>
      </c>
      <c r="BW664">
        <v>0</v>
      </c>
      <c r="CB664">
        <f t="shared" si="92"/>
        <v>0</v>
      </c>
      <c r="CC664">
        <f t="shared" si="93"/>
        <v>0</v>
      </c>
      <c r="CD664" s="5" t="str">
        <f t="shared" si="94"/>
        <v>Pas de risque</v>
      </c>
      <c r="EF664" s="2"/>
      <c r="EH664" s="2"/>
    </row>
    <row r="665" spans="20:142" ht="15.95" customHeight="1" x14ac:dyDescent="0.25">
      <c r="T665" s="1"/>
      <c r="X665" s="4"/>
      <c r="AC665" s="2"/>
      <c r="AE665" s="2"/>
      <c r="AK665" s="2"/>
      <c r="AM665" s="1"/>
      <c r="AN665" s="1"/>
      <c r="AO665" s="1"/>
      <c r="AP665" s="1"/>
      <c r="AQ665" s="6">
        <v>39384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T665">
        <v>0</v>
      </c>
      <c r="BU665">
        <v>0</v>
      </c>
      <c r="BV665">
        <v>0</v>
      </c>
      <c r="BW665">
        <v>0</v>
      </c>
      <c r="CB665">
        <f t="shared" si="92"/>
        <v>0</v>
      </c>
      <c r="CC665">
        <f t="shared" si="93"/>
        <v>0</v>
      </c>
      <c r="CD665" s="5" t="str">
        <f>IFERROR(IF(AND(CC665=0,CB665&gt;0),1,IF(AND(CC665=0,CB665=0),"Pas de risque",CC665/CB665)),"100%")</f>
        <v>Pas de risque</v>
      </c>
      <c r="EF665" s="2"/>
      <c r="EH665" s="2"/>
    </row>
    <row r="666" spans="20:142" ht="15.95" customHeight="1" x14ac:dyDescent="0.25">
      <c r="T666" s="1"/>
      <c r="X666" s="4"/>
      <c r="Z666" s="2"/>
      <c r="AM666" s="1"/>
      <c r="AN666" s="1"/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CB666">
        <f t="shared" si="92"/>
        <v>0</v>
      </c>
      <c r="CC666">
        <f t="shared" si="93"/>
        <v>0</v>
      </c>
      <c r="CD666" s="5" t="str">
        <f t="shared" si="94"/>
        <v>Pas de risque</v>
      </c>
      <c r="ED666" s="2"/>
    </row>
    <row r="667" spans="20:142" ht="15.95" customHeight="1" x14ac:dyDescent="0.25">
      <c r="T667" s="1"/>
      <c r="X667" s="4"/>
      <c r="AC667" s="2"/>
      <c r="AE667" s="2"/>
      <c r="AK667" s="2"/>
      <c r="AM667" s="1"/>
      <c r="AN667" s="1"/>
      <c r="AO667" s="1"/>
      <c r="AP667" s="1"/>
      <c r="AQ667" s="6">
        <v>39393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T667">
        <v>0</v>
      </c>
      <c r="BU667">
        <v>0</v>
      </c>
      <c r="BV667">
        <v>0</v>
      </c>
      <c r="BW667">
        <v>0</v>
      </c>
      <c r="CB667">
        <f t="shared" si="92"/>
        <v>0</v>
      </c>
      <c r="CC667">
        <f t="shared" si="93"/>
        <v>0</v>
      </c>
      <c r="CD667" s="5" t="str">
        <f t="shared" ref="CD667:CD668" si="98">IFERROR(IF(AND(CC667=0,CB667&gt;0),1,IF(AND(CC667=0,CB667=0),"Pas de risque",CC667/CB667)),"100%")</f>
        <v>Pas de risque</v>
      </c>
      <c r="EF667" s="2"/>
    </row>
    <row r="668" spans="20:142" ht="15.95" customHeight="1" x14ac:dyDescent="0.25">
      <c r="T668" s="1"/>
      <c r="U668" s="1"/>
      <c r="X668" s="4"/>
      <c r="AC668" s="2"/>
      <c r="AE668" s="2"/>
      <c r="AM668" s="1"/>
      <c r="AN668" s="1"/>
      <c r="AO668" s="1"/>
      <c r="AP668" s="1"/>
      <c r="AQ668" s="6">
        <v>39401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T668">
        <v>0</v>
      </c>
      <c r="BU668">
        <v>0</v>
      </c>
      <c r="BV668">
        <v>0</v>
      </c>
      <c r="BW668">
        <v>0</v>
      </c>
      <c r="CB668">
        <f t="shared" si="92"/>
        <v>0</v>
      </c>
      <c r="CC668">
        <f t="shared" si="93"/>
        <v>0</v>
      </c>
      <c r="CD668" s="5" t="str">
        <f t="shared" si="98"/>
        <v>Pas de risque</v>
      </c>
      <c r="EF668" s="2"/>
      <c r="EH668" s="2"/>
    </row>
    <row r="669" spans="20:142" ht="15.95" customHeight="1" x14ac:dyDescent="0.25">
      <c r="T669" s="1"/>
      <c r="U669" s="1"/>
      <c r="X669" s="4"/>
      <c r="Z669" s="2"/>
      <c r="AM669" s="1"/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CB669">
        <f t="shared" si="92"/>
        <v>0</v>
      </c>
      <c r="CC669">
        <f t="shared" si="93"/>
        <v>0</v>
      </c>
      <c r="CD669" s="5" t="str">
        <f t="shared" si="94"/>
        <v>Pas de risque</v>
      </c>
      <c r="ED669" s="2"/>
    </row>
    <row r="670" spans="20:142" ht="15.95" customHeight="1" x14ac:dyDescent="0.25">
      <c r="T670" s="1"/>
      <c r="U670" s="1"/>
      <c r="X670" s="4"/>
      <c r="Z670" s="2"/>
      <c r="AB670" s="2"/>
      <c r="AC670" s="2"/>
      <c r="AD670" s="2"/>
      <c r="AE670" s="2"/>
      <c r="AG670" s="2"/>
      <c r="AK670" s="2"/>
      <c r="AM670" s="1"/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CB670">
        <f t="shared" si="92"/>
        <v>0</v>
      </c>
      <c r="CC670">
        <f t="shared" si="93"/>
        <v>0</v>
      </c>
      <c r="CD670" s="5" t="str">
        <f t="shared" si="94"/>
        <v>Pas de risque</v>
      </c>
    </row>
    <row r="671" spans="20:142" ht="15.95" customHeight="1" x14ac:dyDescent="0.25">
      <c r="T671" s="1"/>
      <c r="U671" s="1"/>
      <c r="X671" s="4"/>
      <c r="AC671" s="2"/>
      <c r="AE671" s="2"/>
      <c r="AG671" s="2"/>
      <c r="AK671" s="2"/>
      <c r="AM671" s="1"/>
      <c r="BH671">
        <v>0</v>
      </c>
      <c r="BI671">
        <v>0</v>
      </c>
      <c r="BJ671">
        <v>0</v>
      </c>
      <c r="BK671">
        <v>0</v>
      </c>
      <c r="CB671">
        <f t="shared" si="92"/>
        <v>0</v>
      </c>
      <c r="CC671">
        <f t="shared" si="93"/>
        <v>0</v>
      </c>
      <c r="CD671" s="5" t="str">
        <f t="shared" si="94"/>
        <v>Pas de risque</v>
      </c>
      <c r="EF671" s="2"/>
      <c r="EH671" s="2"/>
      <c r="EI671" s="2"/>
      <c r="EL671" s="2"/>
    </row>
    <row r="672" spans="20:142" ht="15.95" customHeight="1" x14ac:dyDescent="0.25">
      <c r="T672" s="1"/>
      <c r="U672" s="1"/>
      <c r="X672" s="4"/>
      <c r="Z672" s="2"/>
      <c r="AC672" s="2"/>
      <c r="AE672" s="2"/>
      <c r="AG672" s="2"/>
      <c r="AK672" s="2"/>
      <c r="AM672" s="1"/>
      <c r="AN672" s="1"/>
      <c r="AO672" s="1"/>
      <c r="AP672" s="1"/>
      <c r="AQ672" s="6">
        <v>39464</v>
      </c>
      <c r="BF672" s="2"/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X672">
        <v>0</v>
      </c>
      <c r="BY672">
        <v>0</v>
      </c>
      <c r="BZ672">
        <v>0</v>
      </c>
      <c r="CA672">
        <v>0</v>
      </c>
      <c r="CB672">
        <f t="shared" si="92"/>
        <v>0</v>
      </c>
      <c r="CC672">
        <f t="shared" si="93"/>
        <v>0</v>
      </c>
      <c r="CD672" s="5" t="str">
        <f t="shared" ref="CD672:CD673" si="99">IFERROR(IF(AND(CC672=0,CB672&gt;0),1,IF(AND(CC672=0,CB672=0),"Pas de risque",CC672/CB672)),"100%")</f>
        <v>Pas de risque</v>
      </c>
      <c r="ED672" s="2"/>
      <c r="EF672" s="2"/>
      <c r="EH672" s="2"/>
    </row>
    <row r="673" spans="20:138" ht="15.95" customHeight="1" x14ac:dyDescent="0.25">
      <c r="T673" s="1"/>
      <c r="U673" s="1"/>
      <c r="X673" s="4"/>
      <c r="Z673" s="2"/>
      <c r="AC673" s="2"/>
      <c r="AE673" s="2"/>
      <c r="AM673" s="1"/>
      <c r="AN673" s="1"/>
      <c r="AO673" s="1"/>
      <c r="AP673" s="1"/>
      <c r="AQ673" s="6">
        <v>39464</v>
      </c>
      <c r="AZ673" s="2"/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T673">
        <v>0</v>
      </c>
      <c r="BU673">
        <v>0</v>
      </c>
      <c r="BV673">
        <v>0</v>
      </c>
      <c r="BW673">
        <v>0</v>
      </c>
      <c r="CB673">
        <f t="shared" si="92"/>
        <v>0</v>
      </c>
      <c r="CC673">
        <f t="shared" si="93"/>
        <v>0</v>
      </c>
      <c r="CD673" s="5" t="str">
        <f t="shared" si="99"/>
        <v>Pas de risque</v>
      </c>
      <c r="ED673" s="2"/>
      <c r="EF673" s="2"/>
      <c r="EH673" s="2"/>
    </row>
    <row r="674" spans="20:138" ht="15.95" customHeight="1" x14ac:dyDescent="0.25">
      <c r="T674" s="1"/>
      <c r="U674" s="1"/>
      <c r="X674" s="4"/>
      <c r="Z674" s="2"/>
      <c r="AB674" s="2"/>
      <c r="AC674" s="2"/>
      <c r="AD674" s="2"/>
      <c r="AE674" s="2"/>
      <c r="AG674" s="2"/>
      <c r="AM674" s="1"/>
      <c r="AN674" s="1"/>
      <c r="AO674" s="1"/>
      <c r="AP674" s="1"/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T674">
        <v>0</v>
      </c>
      <c r="BU674">
        <v>0</v>
      </c>
      <c r="BV674">
        <v>0</v>
      </c>
      <c r="BW674">
        <v>0</v>
      </c>
      <c r="CB674">
        <f t="shared" si="92"/>
        <v>0</v>
      </c>
      <c r="CC674">
        <f t="shared" si="93"/>
        <v>0</v>
      </c>
      <c r="CD674" s="5" t="str">
        <f t="shared" si="94"/>
        <v>Pas de risque</v>
      </c>
      <c r="ED674" s="2"/>
      <c r="EF674" s="2"/>
      <c r="EH674" s="2"/>
    </row>
    <row r="675" spans="20:138" ht="15.95" customHeight="1" x14ac:dyDescent="0.25">
      <c r="T675" s="1"/>
      <c r="X675" s="4"/>
      <c r="AC675" s="2"/>
      <c r="AE675" s="2"/>
      <c r="AK675" s="2"/>
      <c r="AM675" s="1"/>
      <c r="AN675" s="1"/>
      <c r="AO675" s="1"/>
      <c r="AP675" s="1"/>
      <c r="AQ675" s="6">
        <v>39464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T675">
        <v>0</v>
      </c>
      <c r="BU675">
        <v>0</v>
      </c>
      <c r="BV675">
        <v>0</v>
      </c>
      <c r="BW675">
        <v>0</v>
      </c>
      <c r="CB675">
        <f t="shared" si="92"/>
        <v>0</v>
      </c>
      <c r="CC675">
        <f t="shared" si="93"/>
        <v>0</v>
      </c>
      <c r="CD675" s="5" t="str">
        <f>IFERROR(IF(AND(CC675=0,CB675&gt;0),1,IF(AND(CC675=0,CB675=0),"Pas de risque",CC675/CB675)),"100%")</f>
        <v>Pas de risque</v>
      </c>
      <c r="EF675" s="2"/>
      <c r="EH675" s="2"/>
    </row>
    <row r="676" spans="20:138" ht="15.95" customHeight="1" x14ac:dyDescent="0.25">
      <c r="T676" s="1"/>
      <c r="U676" s="1"/>
      <c r="X676" s="4"/>
      <c r="AC676" s="2"/>
      <c r="AE676" s="2"/>
      <c r="AM676" s="1"/>
      <c r="AN676" s="1"/>
      <c r="AO676" s="1"/>
      <c r="AP676" s="1"/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T676">
        <v>0</v>
      </c>
      <c r="BU676">
        <v>0</v>
      </c>
      <c r="BV676">
        <v>0</v>
      </c>
      <c r="BW676">
        <v>0</v>
      </c>
      <c r="CB676">
        <f t="shared" si="92"/>
        <v>0</v>
      </c>
      <c r="CC676">
        <f t="shared" si="93"/>
        <v>0</v>
      </c>
      <c r="CD676" s="5" t="str">
        <f t="shared" si="94"/>
        <v>Pas de risque</v>
      </c>
      <c r="EF676" s="2"/>
      <c r="EH676" s="2"/>
    </row>
    <row r="677" spans="20:138" ht="15.95" customHeight="1" x14ac:dyDescent="0.25">
      <c r="T677" s="1"/>
      <c r="X677" s="4"/>
      <c r="AM677" s="1"/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CB677">
        <f t="shared" si="92"/>
        <v>0</v>
      </c>
      <c r="CC677">
        <f t="shared" si="93"/>
        <v>0</v>
      </c>
      <c r="CD677" s="5" t="str">
        <f t="shared" si="94"/>
        <v>Pas de risque</v>
      </c>
    </row>
    <row r="678" spans="20:138" ht="15.95" customHeight="1" x14ac:dyDescent="0.25">
      <c r="T678" s="1"/>
      <c r="X678" s="4"/>
      <c r="AC678" s="2"/>
      <c r="AE678" s="2"/>
      <c r="AM678" s="1"/>
      <c r="AN678" s="1"/>
      <c r="AO678" s="1"/>
      <c r="AP678" s="1"/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T678">
        <v>0</v>
      </c>
      <c r="BU678">
        <v>0</v>
      </c>
      <c r="BV678">
        <v>0</v>
      </c>
      <c r="BW678">
        <v>0</v>
      </c>
      <c r="CB678">
        <f t="shared" si="92"/>
        <v>0</v>
      </c>
      <c r="CC678">
        <f t="shared" si="93"/>
        <v>0</v>
      </c>
      <c r="CD678" s="5" t="str">
        <f t="shared" si="94"/>
        <v>Pas de risque</v>
      </c>
      <c r="EF678" s="2"/>
      <c r="EH678" s="2"/>
    </row>
    <row r="679" spans="20:138" ht="15.95" customHeight="1" x14ac:dyDescent="0.25">
      <c r="T679" s="1"/>
      <c r="U679" s="1"/>
      <c r="X679" s="4"/>
      <c r="Z679" s="2"/>
      <c r="AB679" s="2"/>
      <c r="AC679" s="2"/>
      <c r="AD679" s="2"/>
      <c r="AE679" s="2"/>
      <c r="AG679" s="2"/>
      <c r="AK679" s="2"/>
      <c r="AM679" s="1"/>
      <c r="AN679" s="1"/>
      <c r="AO679" s="1"/>
      <c r="AP679" s="1"/>
      <c r="AQ679" s="6">
        <v>39540</v>
      </c>
      <c r="AS679" s="1"/>
      <c r="AZ679" s="2"/>
      <c r="BF679" s="2"/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T679">
        <v>4</v>
      </c>
      <c r="BU679">
        <v>2</v>
      </c>
      <c r="BV679">
        <v>0</v>
      </c>
      <c r="BW679">
        <v>0</v>
      </c>
      <c r="CB679">
        <f t="shared" si="92"/>
        <v>6</v>
      </c>
      <c r="CC679">
        <f t="shared" si="93"/>
        <v>0</v>
      </c>
      <c r="CD679" s="5">
        <f>IFERROR(IF(AND(CC679=0,CB679&gt;0),1,IF(AND(CC679=0,CB679=0),"Pas de risque",CC679/CB679)),"100%")</f>
        <v>1</v>
      </c>
      <c r="ED679" s="2"/>
      <c r="EF679" s="2"/>
      <c r="EH679" s="2"/>
    </row>
    <row r="680" spans="20:138" ht="15.95" customHeight="1" x14ac:dyDescent="0.25">
      <c r="T680" s="1"/>
      <c r="U680" s="1"/>
      <c r="Z680" s="2"/>
      <c r="AE680" s="2"/>
      <c r="AM680" s="1"/>
      <c r="AT680" s="2"/>
      <c r="BH680">
        <v>0</v>
      </c>
      <c r="BI680">
        <v>2</v>
      </c>
      <c r="BJ680">
        <v>2</v>
      </c>
      <c r="BK680">
        <v>0</v>
      </c>
      <c r="BL680">
        <v>0</v>
      </c>
      <c r="BM680">
        <v>0</v>
      </c>
      <c r="BN680">
        <v>0</v>
      </c>
      <c r="BO680">
        <v>0</v>
      </c>
      <c r="CB680">
        <f t="shared" si="92"/>
        <v>4</v>
      </c>
      <c r="CC680">
        <f t="shared" si="93"/>
        <v>0</v>
      </c>
      <c r="CD680" s="5">
        <f t="shared" si="94"/>
        <v>1</v>
      </c>
      <c r="ED680" s="2"/>
      <c r="EH680" s="2"/>
    </row>
    <row r="681" spans="20:138" ht="15.95" customHeight="1" x14ac:dyDescent="0.25">
      <c r="T681" s="1"/>
      <c r="U681" s="1"/>
      <c r="X681" s="4"/>
      <c r="AE681" s="2"/>
      <c r="AM681" s="1"/>
      <c r="AN681" s="1"/>
      <c r="AO681" s="1"/>
      <c r="AP681" s="1"/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T681">
        <v>0</v>
      </c>
      <c r="BU681">
        <v>0</v>
      </c>
      <c r="BV681">
        <v>0</v>
      </c>
      <c r="BW681">
        <v>0</v>
      </c>
      <c r="CB681">
        <f t="shared" si="92"/>
        <v>0</v>
      </c>
      <c r="CC681">
        <f t="shared" si="93"/>
        <v>0</v>
      </c>
      <c r="CD681" s="5" t="str">
        <f t="shared" si="94"/>
        <v>Pas de risque</v>
      </c>
    </row>
    <row r="682" spans="20:138" ht="15.95" customHeight="1" x14ac:dyDescent="0.25">
      <c r="T682" s="1"/>
      <c r="U682" s="1"/>
      <c r="X682" s="4"/>
      <c r="Z682" s="2"/>
      <c r="AC682" s="2"/>
      <c r="AE682" s="2"/>
      <c r="AG682" s="2"/>
      <c r="AK682" s="2"/>
      <c r="AM682" s="1"/>
      <c r="AN682" s="1"/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CB682">
        <f t="shared" si="92"/>
        <v>0</v>
      </c>
      <c r="CC682">
        <f t="shared" si="93"/>
        <v>0</v>
      </c>
      <c r="CD682" s="5" t="str">
        <f t="shared" si="94"/>
        <v>Pas de risque</v>
      </c>
    </row>
    <row r="683" spans="20:138" ht="15.95" customHeight="1" x14ac:dyDescent="0.25">
      <c r="T683" s="1"/>
      <c r="U683" s="1"/>
      <c r="X683" s="4"/>
      <c r="Z683" s="2"/>
      <c r="AB683" s="2"/>
      <c r="AC683" s="2"/>
      <c r="AD683" s="2"/>
      <c r="AE683" s="2"/>
      <c r="AG683" s="2"/>
      <c r="AK683" s="2"/>
      <c r="AM683" s="1"/>
      <c r="AN683" s="1"/>
      <c r="AO683" s="1"/>
      <c r="AP683" s="1"/>
      <c r="AQ683" s="6">
        <v>39590</v>
      </c>
      <c r="AS683" s="1"/>
      <c r="AZ683" s="2"/>
      <c r="BF683" s="2"/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T683">
        <v>0</v>
      </c>
      <c r="BU683">
        <v>0</v>
      </c>
      <c r="BV683">
        <v>0</v>
      </c>
      <c r="BW683">
        <v>0</v>
      </c>
      <c r="CB683">
        <f t="shared" si="92"/>
        <v>0</v>
      </c>
      <c r="CC683">
        <f t="shared" si="93"/>
        <v>0</v>
      </c>
      <c r="CD683" s="5" t="str">
        <f>IFERROR(IF(AND(CC683=0,CB683&gt;0),1,IF(AND(CC683=0,CB683=0),"Pas de risque",CC683/CB683)),"100%")</f>
        <v>Pas de risque</v>
      </c>
      <c r="EF683" s="2"/>
      <c r="EH683" s="2"/>
    </row>
    <row r="684" spans="20:138" ht="15.95" customHeight="1" x14ac:dyDescent="0.25">
      <c r="T684" s="1"/>
      <c r="U684" s="1"/>
      <c r="Z684" s="2"/>
      <c r="AE684" s="2"/>
      <c r="AM684" s="1"/>
      <c r="AN684" s="1"/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CB684">
        <f t="shared" si="92"/>
        <v>0</v>
      </c>
      <c r="CC684">
        <f t="shared" si="93"/>
        <v>0</v>
      </c>
      <c r="CD684" s="5" t="str">
        <f t="shared" si="94"/>
        <v>Pas de risque</v>
      </c>
      <c r="ED684" s="2"/>
      <c r="EH684" s="2"/>
    </row>
    <row r="685" spans="20:138" ht="15.95" customHeight="1" x14ac:dyDescent="0.25">
      <c r="T685" s="1"/>
      <c r="U685" s="1"/>
      <c r="X685" s="4"/>
      <c r="AC685" s="2"/>
      <c r="AE685" s="2"/>
      <c r="AM685" s="1"/>
      <c r="AN685" s="1"/>
      <c r="AO685" s="1"/>
      <c r="AP685" s="1"/>
      <c r="AQ685" s="6">
        <v>39590</v>
      </c>
      <c r="AZ685" s="2"/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T685">
        <v>1</v>
      </c>
      <c r="BU685">
        <v>0</v>
      </c>
      <c r="BV685">
        <v>0</v>
      </c>
      <c r="BW685">
        <v>0</v>
      </c>
      <c r="CB685">
        <f t="shared" si="92"/>
        <v>1</v>
      </c>
      <c r="CC685">
        <f t="shared" si="93"/>
        <v>0</v>
      </c>
      <c r="CD685" s="5">
        <f>IFERROR(IF(AND(CC685=0,CB685&gt;0),1,IF(AND(CC685=0,CB685=0),"Pas de risque",CC685/CB685)),"100%")</f>
        <v>1</v>
      </c>
      <c r="EF685" s="2"/>
      <c r="EH685" s="2"/>
    </row>
    <row r="686" spans="20:138" ht="15.95" customHeight="1" x14ac:dyDescent="0.25">
      <c r="T686" s="1"/>
      <c r="U686" s="1"/>
      <c r="X686" s="4"/>
      <c r="Z686" s="2"/>
      <c r="AE686" s="2"/>
      <c r="AM686" s="1"/>
      <c r="AN686" s="1"/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CB686">
        <f t="shared" si="92"/>
        <v>0</v>
      </c>
      <c r="CC686">
        <f t="shared" si="93"/>
        <v>0</v>
      </c>
      <c r="CD686" s="5" t="str">
        <f t="shared" si="94"/>
        <v>Pas de risque</v>
      </c>
      <c r="ED686" s="2"/>
    </row>
    <row r="687" spans="20:138" ht="15.95" customHeight="1" x14ac:dyDescent="0.25">
      <c r="T687" s="1"/>
      <c r="U687" s="1"/>
      <c r="X687" s="4"/>
      <c r="Z687" s="2"/>
      <c r="AC687" s="2"/>
      <c r="AE687" s="2"/>
      <c r="AG687" s="2"/>
      <c r="AK687" s="2"/>
      <c r="AM687" s="1"/>
      <c r="AN687" s="1"/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CB687">
        <f t="shared" si="92"/>
        <v>0</v>
      </c>
      <c r="CC687">
        <f t="shared" si="93"/>
        <v>0</v>
      </c>
      <c r="CD687" s="5" t="str">
        <f t="shared" si="94"/>
        <v>Pas de risque</v>
      </c>
      <c r="ED687" s="2"/>
    </row>
    <row r="688" spans="20:138" ht="15.95" customHeight="1" x14ac:dyDescent="0.25">
      <c r="T688" s="1"/>
      <c r="U688" s="1"/>
      <c r="X688" s="4"/>
      <c r="Z688" s="2"/>
      <c r="AC688" s="2"/>
      <c r="AE688" s="2"/>
      <c r="AG688" s="2"/>
      <c r="AK688" s="2"/>
      <c r="AM688" s="1"/>
      <c r="AN688" s="1"/>
      <c r="AO688" s="1"/>
      <c r="AP688" s="1"/>
      <c r="AQ688" s="6">
        <v>39611</v>
      </c>
      <c r="AX688" s="2"/>
      <c r="BH688">
        <v>0</v>
      </c>
      <c r="BI688">
        <v>0</v>
      </c>
      <c r="BJ688">
        <v>0</v>
      </c>
      <c r="BK688">
        <v>0</v>
      </c>
      <c r="BP688">
        <v>1</v>
      </c>
      <c r="BQ688">
        <v>0</v>
      </c>
      <c r="BR688">
        <v>0</v>
      </c>
      <c r="BS688">
        <v>0</v>
      </c>
      <c r="BX688">
        <v>0</v>
      </c>
      <c r="BY688">
        <v>0</v>
      </c>
      <c r="BZ688">
        <v>0</v>
      </c>
      <c r="CA688">
        <v>0</v>
      </c>
      <c r="CB688">
        <f t="shared" si="92"/>
        <v>1</v>
      </c>
      <c r="CC688">
        <f t="shared" si="93"/>
        <v>0</v>
      </c>
      <c r="CD688" s="5">
        <f t="shared" ref="CD688:CD689" si="100">IFERROR(IF(AND(CC688=0,CB688&gt;0),1,IF(AND(CC688=0,CB688=0),"Pas de risque",CC688/CB688)),"100%")</f>
        <v>1</v>
      </c>
      <c r="ED688" s="2"/>
    </row>
    <row r="689" spans="4:139" ht="15.95" customHeight="1" x14ac:dyDescent="0.25">
      <c r="T689" s="1"/>
      <c r="X689" s="4"/>
      <c r="AM689" s="1"/>
      <c r="AN689" s="1"/>
      <c r="AO689" s="1"/>
      <c r="AP689" s="1"/>
      <c r="AQ689" s="6">
        <v>39646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T689">
        <v>0</v>
      </c>
      <c r="BU689">
        <v>0</v>
      </c>
      <c r="BV689">
        <v>0</v>
      </c>
      <c r="BW689">
        <v>0</v>
      </c>
      <c r="CB689">
        <f t="shared" si="92"/>
        <v>0</v>
      </c>
      <c r="CC689">
        <f t="shared" si="93"/>
        <v>0</v>
      </c>
      <c r="CD689" s="5" t="str">
        <f t="shared" si="100"/>
        <v>Pas de risque</v>
      </c>
    </row>
    <row r="690" spans="4:139" ht="15.95" customHeight="1" x14ac:dyDescent="0.25">
      <c r="T690" s="1"/>
      <c r="U690" s="1"/>
      <c r="X690" s="4"/>
      <c r="Z690" s="2"/>
      <c r="AE690" s="2"/>
      <c r="AM690" s="1"/>
      <c r="AN690" s="1"/>
      <c r="AO690" s="1"/>
      <c r="AP690" s="1"/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T690">
        <v>0</v>
      </c>
      <c r="BU690">
        <v>0</v>
      </c>
      <c r="BV690">
        <v>0</v>
      </c>
      <c r="BW690">
        <v>0</v>
      </c>
      <c r="CB690">
        <f t="shared" si="92"/>
        <v>0</v>
      </c>
      <c r="CC690">
        <f t="shared" si="93"/>
        <v>0</v>
      </c>
      <c r="CD690" s="5" t="str">
        <f t="shared" si="94"/>
        <v>Pas de risque</v>
      </c>
    </row>
    <row r="691" spans="4:139" ht="15.95" customHeight="1" x14ac:dyDescent="0.25">
      <c r="T691" s="1"/>
      <c r="U691" s="1"/>
      <c r="X691" s="4"/>
      <c r="AM691" s="1"/>
      <c r="AN691" s="1"/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CB691">
        <f t="shared" si="92"/>
        <v>0</v>
      </c>
      <c r="CC691">
        <f t="shared" si="93"/>
        <v>0</v>
      </c>
      <c r="CD691" s="5" t="str">
        <f t="shared" si="94"/>
        <v>Pas de risque</v>
      </c>
    </row>
    <row r="692" spans="4:139" ht="15.95" customHeight="1" x14ac:dyDescent="0.25">
      <c r="T692" s="1"/>
      <c r="X692" s="4"/>
      <c r="AM692" s="1"/>
      <c r="AN692" s="1"/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CB692">
        <f t="shared" si="92"/>
        <v>0</v>
      </c>
      <c r="CC692">
        <f t="shared" si="93"/>
        <v>0</v>
      </c>
      <c r="CD692" s="5" t="str">
        <f t="shared" si="94"/>
        <v>Pas de risque</v>
      </c>
    </row>
    <row r="693" spans="4:139" ht="15.95" customHeight="1" x14ac:dyDescent="0.25">
      <c r="T693" s="1"/>
      <c r="U693" s="1"/>
      <c r="X693" s="4"/>
      <c r="AC693" s="2"/>
      <c r="AE693" s="2"/>
      <c r="AM693" s="1"/>
      <c r="AN693" s="1"/>
      <c r="AO693" s="1"/>
      <c r="AP693" s="1"/>
      <c r="AQ693" s="6">
        <v>39751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T693">
        <v>0</v>
      </c>
      <c r="BU693">
        <v>0</v>
      </c>
      <c r="BV693">
        <v>0</v>
      </c>
      <c r="BW693">
        <v>0</v>
      </c>
      <c r="CB693">
        <f t="shared" si="92"/>
        <v>0</v>
      </c>
      <c r="CC693">
        <f t="shared" si="93"/>
        <v>0</v>
      </c>
      <c r="CD693" s="5" t="str">
        <f t="shared" ref="CD693:CD695" si="101">IFERROR(IF(AND(CC693=0,CB693&gt;0),1,IF(AND(CC693=0,CB693=0),"Pas de risque",CC693/CB693)),"100%")</f>
        <v>Pas de risque</v>
      </c>
      <c r="EF693" s="2"/>
      <c r="EH693" s="2"/>
    </row>
    <row r="694" spans="4:139" ht="15.95" customHeight="1" x14ac:dyDescent="0.25">
      <c r="T694" s="1"/>
      <c r="X694" s="4"/>
      <c r="AM694" s="1"/>
      <c r="AN694" s="1"/>
      <c r="AO694" s="1"/>
      <c r="AP694" s="1"/>
      <c r="AQ694" s="6">
        <v>39772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T694">
        <v>0</v>
      </c>
      <c r="BU694">
        <v>0</v>
      </c>
      <c r="BV694">
        <v>0</v>
      </c>
      <c r="BW694">
        <v>0</v>
      </c>
      <c r="CB694">
        <f t="shared" si="92"/>
        <v>0</v>
      </c>
      <c r="CC694">
        <f t="shared" si="93"/>
        <v>0</v>
      </c>
      <c r="CD694" s="5" t="str">
        <f t="shared" si="101"/>
        <v>Pas de risque</v>
      </c>
    </row>
    <row r="695" spans="4:139" ht="15.95" customHeight="1" x14ac:dyDescent="0.25">
      <c r="T695" s="1"/>
      <c r="X695" s="4"/>
      <c r="AC695" s="2"/>
      <c r="AE695" s="2"/>
      <c r="AK695" s="2"/>
      <c r="AM695" s="1"/>
      <c r="AN695" s="1"/>
      <c r="AO695" s="1"/>
      <c r="AP695" s="1"/>
      <c r="AQ695" s="6">
        <v>39784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T695">
        <v>0</v>
      </c>
      <c r="BU695">
        <v>0</v>
      </c>
      <c r="BV695">
        <v>0</v>
      </c>
      <c r="BW695">
        <v>0</v>
      </c>
      <c r="CB695">
        <f t="shared" si="92"/>
        <v>0</v>
      </c>
      <c r="CC695">
        <f t="shared" si="93"/>
        <v>0</v>
      </c>
      <c r="CD695" s="5" t="str">
        <f t="shared" si="101"/>
        <v>Pas de risque</v>
      </c>
      <c r="EF695" s="2"/>
    </row>
    <row r="696" spans="4:139" ht="15.95" customHeight="1" x14ac:dyDescent="0.25">
      <c r="D696" s="4"/>
      <c r="T696" s="1"/>
      <c r="U696" s="1"/>
      <c r="X696" s="4"/>
      <c r="Z696" s="2"/>
      <c r="AC696" s="2"/>
      <c r="AE696" s="2"/>
      <c r="AM696" s="1"/>
      <c r="AN696" s="1"/>
      <c r="AO696" s="1"/>
      <c r="AP696" s="1"/>
      <c r="AX696" s="2"/>
      <c r="BH696">
        <v>0</v>
      </c>
      <c r="BI696">
        <v>0</v>
      </c>
      <c r="BJ696">
        <v>0</v>
      </c>
      <c r="BK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CB696">
        <f t="shared" si="92"/>
        <v>0</v>
      </c>
      <c r="CC696">
        <f t="shared" si="93"/>
        <v>0</v>
      </c>
      <c r="CD696" s="5" t="str">
        <f t="shared" si="94"/>
        <v>Pas de risque</v>
      </c>
      <c r="DZ696" s="3"/>
      <c r="ED696" s="2"/>
    </row>
    <row r="697" spans="4:139" ht="15.95" customHeight="1" x14ac:dyDescent="0.25">
      <c r="T697" s="1"/>
      <c r="U697" s="1"/>
      <c r="X697" s="4"/>
      <c r="Z697" s="2"/>
      <c r="AC697" s="2"/>
      <c r="AE697" s="2"/>
      <c r="AG697" s="2"/>
      <c r="AK697" s="2"/>
      <c r="AM697" s="1"/>
      <c r="AN697" s="1"/>
      <c r="AO697" s="1"/>
      <c r="AP697" s="1"/>
      <c r="AX697" s="2"/>
      <c r="BH697">
        <v>0</v>
      </c>
      <c r="BI697">
        <v>0</v>
      </c>
      <c r="BJ697">
        <v>0</v>
      </c>
      <c r="BK697">
        <v>0</v>
      </c>
      <c r="BP697">
        <v>7</v>
      </c>
      <c r="BQ697">
        <v>6</v>
      </c>
      <c r="BR697">
        <v>5</v>
      </c>
      <c r="BS697">
        <v>0</v>
      </c>
      <c r="BX697">
        <v>0</v>
      </c>
      <c r="BY697">
        <v>0</v>
      </c>
      <c r="BZ697">
        <v>0</v>
      </c>
      <c r="CA697">
        <v>0</v>
      </c>
      <c r="CB697">
        <f t="shared" si="92"/>
        <v>18</v>
      </c>
      <c r="CC697">
        <f t="shared" si="93"/>
        <v>0</v>
      </c>
      <c r="CD697" s="5">
        <f t="shared" si="94"/>
        <v>1</v>
      </c>
      <c r="DT697" s="3"/>
      <c r="ED697" s="2"/>
      <c r="EF697" s="2"/>
      <c r="EH697" s="2"/>
    </row>
    <row r="698" spans="4:139" ht="15.95" customHeight="1" x14ac:dyDescent="0.25">
      <c r="T698" s="1"/>
      <c r="U698" s="1"/>
      <c r="Z698" s="2"/>
      <c r="AC698" s="2"/>
      <c r="AE698" s="2"/>
      <c r="AG698" s="2"/>
      <c r="AM698" s="1"/>
      <c r="BH698">
        <v>0</v>
      </c>
      <c r="BI698">
        <v>0</v>
      </c>
      <c r="BJ698">
        <v>0</v>
      </c>
      <c r="BK698">
        <v>0</v>
      </c>
      <c r="CB698">
        <f t="shared" si="92"/>
        <v>0</v>
      </c>
      <c r="CC698">
        <f t="shared" si="93"/>
        <v>0</v>
      </c>
      <c r="CD698" s="5" t="str">
        <f t="shared" si="94"/>
        <v>Pas de risque</v>
      </c>
      <c r="ED698" s="2"/>
      <c r="EF698" s="2"/>
      <c r="EH698" s="2"/>
      <c r="EI698" s="2"/>
    </row>
    <row r="699" spans="4:139" ht="15.95" customHeight="1" x14ac:dyDescent="0.25">
      <c r="T699" s="1"/>
      <c r="X699" s="4"/>
      <c r="AC699" s="2"/>
      <c r="AE699" s="2"/>
      <c r="AK699" s="2"/>
      <c r="AM699" s="1"/>
      <c r="AN699" s="1"/>
      <c r="AO699" s="1"/>
      <c r="AP699" s="1"/>
      <c r="AQ699" s="6">
        <v>39828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T699">
        <v>0</v>
      </c>
      <c r="BU699">
        <v>0</v>
      </c>
      <c r="BV699">
        <v>0</v>
      </c>
      <c r="BW699">
        <v>0</v>
      </c>
      <c r="CB699">
        <f t="shared" si="92"/>
        <v>0</v>
      </c>
      <c r="CC699">
        <f t="shared" si="93"/>
        <v>0</v>
      </c>
      <c r="CD699" s="5" t="str">
        <f>IFERROR(IF(AND(CC699=0,CB699&gt;0),1,IF(AND(CC699=0,CB699=0),"Pas de risque",CC699/CB699)),"100%")</f>
        <v>Pas de risque</v>
      </c>
      <c r="EF699" s="2"/>
      <c r="EH699" s="2"/>
    </row>
    <row r="700" spans="4:139" ht="15.95" customHeight="1" x14ac:dyDescent="0.25">
      <c r="T700" s="1"/>
      <c r="U700" s="1"/>
      <c r="X700" s="4"/>
      <c r="Z700" s="2"/>
      <c r="AM700" s="1"/>
      <c r="AN700" s="1"/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CB700">
        <f t="shared" si="92"/>
        <v>0</v>
      </c>
      <c r="CC700">
        <f t="shared" si="93"/>
        <v>0</v>
      </c>
      <c r="CD700" s="5" t="str">
        <f t="shared" si="94"/>
        <v>Pas de risque</v>
      </c>
      <c r="ED700" s="2"/>
    </row>
    <row r="701" spans="4:139" ht="15.95" customHeight="1" x14ac:dyDescent="0.25">
      <c r="T701" s="1"/>
      <c r="U701" s="1"/>
      <c r="X701" s="4"/>
      <c r="Z701" s="2"/>
      <c r="AB701" s="2"/>
      <c r="AC701" s="2"/>
      <c r="AD701" s="2"/>
      <c r="AE701" s="2"/>
      <c r="AG701" s="2"/>
      <c r="AK701" s="2"/>
      <c r="AM701" s="1"/>
      <c r="AN701" s="1"/>
      <c r="AO701" s="1"/>
      <c r="AP701" s="1"/>
      <c r="AQ701" s="6">
        <v>41754.391168981485</v>
      </c>
      <c r="AS701" s="1"/>
      <c r="BB701" s="2"/>
      <c r="BF701" s="2"/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  <c r="CA701">
        <v>0</v>
      </c>
      <c r="CB701">
        <f t="shared" si="92"/>
        <v>0</v>
      </c>
      <c r="CC701">
        <f t="shared" si="93"/>
        <v>0</v>
      </c>
      <c r="CD701" s="5" t="str">
        <f>IFERROR(IF(AND(CC701=0,CB701&gt;0),1,IF(AND(CC701=0,CB701=0),"Pas de risque",CC701/CB701)),"100%")</f>
        <v>Pas de risque</v>
      </c>
      <c r="ED701" s="2"/>
      <c r="EF701" s="2"/>
      <c r="EH701" s="2"/>
    </row>
    <row r="702" spans="4:139" ht="15.95" customHeight="1" x14ac:dyDescent="0.25">
      <c r="T702" s="1"/>
      <c r="U702" s="1"/>
      <c r="X702" s="4"/>
      <c r="AC702" s="2"/>
      <c r="AE702" s="2"/>
      <c r="AG702" s="2"/>
      <c r="AK702" s="2"/>
      <c r="AM702" s="1"/>
      <c r="AN702" s="1"/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CB702">
        <f t="shared" si="92"/>
        <v>0</v>
      </c>
      <c r="CC702">
        <f t="shared" si="93"/>
        <v>0</v>
      </c>
      <c r="CD702" s="5" t="str">
        <f t="shared" si="94"/>
        <v>Pas de risque</v>
      </c>
    </row>
    <row r="703" spans="4:139" ht="15.95" customHeight="1" x14ac:dyDescent="0.25">
      <c r="T703" s="1"/>
      <c r="U703" s="1"/>
      <c r="X703" s="4"/>
      <c r="AC703" s="2"/>
      <c r="AE703" s="2"/>
      <c r="AG703" s="2"/>
      <c r="AK703" s="2"/>
      <c r="AM703" s="1"/>
      <c r="AN703" s="1"/>
      <c r="AO703" s="1"/>
      <c r="AP703" s="1"/>
      <c r="AQ703" s="6">
        <v>39850</v>
      </c>
      <c r="AZ703" s="2"/>
      <c r="BF703" s="2"/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T703">
        <v>0</v>
      </c>
      <c r="BU703">
        <v>0</v>
      </c>
      <c r="BV703">
        <v>0</v>
      </c>
      <c r="BW703">
        <v>0</v>
      </c>
      <c r="CB703">
        <f t="shared" si="92"/>
        <v>0</v>
      </c>
      <c r="CC703">
        <f t="shared" si="93"/>
        <v>0</v>
      </c>
      <c r="CD703" s="5" t="str">
        <f>IFERROR(IF(AND(CC703=0,CB703&gt;0),1,IF(AND(CC703=0,CB703=0),"Pas de risque",CC703/CB703)),"100%")</f>
        <v>Pas de risque</v>
      </c>
      <c r="DT703" s="3"/>
      <c r="EF703" s="2"/>
      <c r="EH703" s="2"/>
    </row>
    <row r="704" spans="4:139" ht="15.95" customHeight="1" x14ac:dyDescent="0.25">
      <c r="T704" s="1"/>
      <c r="X704" s="4"/>
      <c r="Z704" s="2"/>
      <c r="AC704" s="2"/>
      <c r="AE704" s="2"/>
      <c r="AM704" s="1"/>
      <c r="AN704" s="1"/>
      <c r="AO704" s="1"/>
      <c r="AP704" s="1"/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T704">
        <v>0</v>
      </c>
      <c r="BU704">
        <v>0</v>
      </c>
      <c r="BV704">
        <v>0</v>
      </c>
      <c r="BW704">
        <v>0</v>
      </c>
      <c r="CB704">
        <f t="shared" si="92"/>
        <v>0</v>
      </c>
      <c r="CC704">
        <f t="shared" si="93"/>
        <v>0</v>
      </c>
      <c r="CD704" s="5" t="str">
        <f t="shared" si="94"/>
        <v>Pas de risque</v>
      </c>
      <c r="ED704" s="2"/>
      <c r="EF704" s="2"/>
      <c r="EH704" s="2"/>
    </row>
    <row r="705" spans="20:142" ht="15.95" customHeight="1" x14ac:dyDescent="0.25">
      <c r="T705" s="1"/>
      <c r="U705" s="1"/>
      <c r="Z705" s="2"/>
      <c r="AC705" s="2"/>
      <c r="AE705" s="2"/>
      <c r="AK705" s="2"/>
      <c r="AM705" s="1"/>
      <c r="BH705">
        <v>1</v>
      </c>
      <c r="BI705">
        <v>2</v>
      </c>
      <c r="BJ705">
        <v>7</v>
      </c>
      <c r="BK705">
        <v>0</v>
      </c>
      <c r="CB705">
        <f t="shared" si="92"/>
        <v>10</v>
      </c>
      <c r="CC705">
        <f t="shared" si="93"/>
        <v>0</v>
      </c>
      <c r="CD705" s="5">
        <f t="shared" si="94"/>
        <v>1</v>
      </c>
      <c r="DT705" s="3"/>
      <c r="DZ705" s="3"/>
      <c r="ED705" s="2"/>
      <c r="EF705" s="2"/>
      <c r="EH705" s="2"/>
      <c r="EL705" s="2"/>
    </row>
    <row r="706" spans="20:142" ht="15.95" customHeight="1" x14ac:dyDescent="0.25">
      <c r="T706" s="1"/>
      <c r="U706" s="1"/>
      <c r="X706" s="4"/>
      <c r="AC706" s="2"/>
      <c r="AE706" s="2"/>
      <c r="AG706" s="2"/>
      <c r="AK706" s="2"/>
      <c r="AM706" s="1"/>
      <c r="AN706" s="1"/>
      <c r="AO706" s="1"/>
      <c r="AP706" s="1"/>
      <c r="AQ706" s="6">
        <v>40079</v>
      </c>
      <c r="AX706" s="2"/>
      <c r="BH706">
        <v>0</v>
      </c>
      <c r="BI706">
        <v>0</v>
      </c>
      <c r="BJ706">
        <v>0</v>
      </c>
      <c r="BK706">
        <v>0</v>
      </c>
      <c r="BP706">
        <v>0</v>
      </c>
      <c r="BQ706">
        <v>0</v>
      </c>
      <c r="BR706">
        <v>0</v>
      </c>
      <c r="BS706">
        <v>0</v>
      </c>
      <c r="BX706">
        <v>0</v>
      </c>
      <c r="BY706">
        <v>0</v>
      </c>
      <c r="BZ706">
        <v>0</v>
      </c>
      <c r="CA706">
        <v>0</v>
      </c>
      <c r="CB706">
        <f t="shared" ref="CB706:CB769" si="102">MAX(SUM(BH706:BK706),SUM(BL706:BO706),SUM(BP706:BS706),SUM(BT706:BW706))</f>
        <v>0</v>
      </c>
      <c r="CC706">
        <f t="shared" ref="CC706:CC769" si="103">SUM(BX706:CA706)</f>
        <v>0</v>
      </c>
      <c r="CD706" s="5" t="str">
        <f>IFERROR(IF(AND(CC706=0,CB706&gt;0),1,IF(AND(CC706=0,CB706=0),"Pas de risque",CC706/CB706)),"100%")</f>
        <v>Pas de risque</v>
      </c>
      <c r="DT706" s="3"/>
      <c r="EH706" s="2"/>
      <c r="EI706" s="2"/>
    </row>
    <row r="707" spans="20:142" ht="15.95" customHeight="1" x14ac:dyDescent="0.25">
      <c r="T707" s="1"/>
      <c r="U707" s="1"/>
      <c r="X707" s="4"/>
      <c r="Z707" s="2"/>
      <c r="AB707" s="2"/>
      <c r="AC707" s="2"/>
      <c r="AD707" s="2"/>
      <c r="AE707" s="2"/>
      <c r="AG707" s="2"/>
      <c r="AK707" s="2"/>
      <c r="AM707" s="1"/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CB707">
        <f t="shared" si="102"/>
        <v>0</v>
      </c>
      <c r="CC707">
        <f t="shared" si="103"/>
        <v>0</v>
      </c>
      <c r="CD707" s="5" t="str">
        <f t="shared" ref="CD707:CD768" si="104">IF(AND(CC707=0,CB707&gt;0),1,IF(AND(CC707=0,CB707=0),"Pas de risque",CC707/CB707))</f>
        <v>Pas de risque</v>
      </c>
    </row>
    <row r="708" spans="20:142" ht="15.95" customHeight="1" x14ac:dyDescent="0.25">
      <c r="T708" s="1"/>
      <c r="U708" s="1"/>
      <c r="X708" s="4"/>
      <c r="Z708" s="2"/>
      <c r="AC708" s="2"/>
      <c r="AE708" s="2"/>
      <c r="AG708" s="2"/>
      <c r="AK708" s="2"/>
      <c r="AM708" s="1"/>
      <c r="AN708" s="1"/>
      <c r="AV708" s="2"/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CB708">
        <f t="shared" si="102"/>
        <v>0</v>
      </c>
      <c r="CC708">
        <f t="shared" si="103"/>
        <v>0</v>
      </c>
      <c r="CD708" s="5" t="str">
        <f t="shared" si="104"/>
        <v>Pas de risque</v>
      </c>
    </row>
    <row r="709" spans="20:142" ht="15.95" customHeight="1" x14ac:dyDescent="0.25">
      <c r="T709" s="1"/>
      <c r="U709" s="1"/>
      <c r="X709" s="4"/>
      <c r="AM709" s="1"/>
      <c r="AN709" s="1"/>
      <c r="AO709" s="1"/>
      <c r="AP709" s="1"/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T709">
        <v>0</v>
      </c>
      <c r="BU709">
        <v>0</v>
      </c>
      <c r="BV709">
        <v>0</v>
      </c>
      <c r="BW709">
        <v>0</v>
      </c>
      <c r="CB709">
        <f t="shared" si="102"/>
        <v>0</v>
      </c>
      <c r="CC709">
        <f t="shared" si="103"/>
        <v>0</v>
      </c>
      <c r="CD709" s="5" t="str">
        <f t="shared" si="104"/>
        <v>Pas de risque</v>
      </c>
    </row>
    <row r="710" spans="20:142" ht="15.95" customHeight="1" x14ac:dyDescent="0.25">
      <c r="T710" s="1"/>
      <c r="U710" s="1"/>
      <c r="X710" s="4"/>
      <c r="AC710" s="2"/>
      <c r="AE710" s="2"/>
      <c r="AM710" s="1"/>
      <c r="AN710" s="1"/>
      <c r="AO710" s="1"/>
      <c r="AP710" s="1"/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T710">
        <v>0</v>
      </c>
      <c r="BU710">
        <v>0</v>
      </c>
      <c r="BV710">
        <v>0</v>
      </c>
      <c r="BW710">
        <v>0</v>
      </c>
      <c r="CB710">
        <f t="shared" si="102"/>
        <v>0</v>
      </c>
      <c r="CC710">
        <f t="shared" si="103"/>
        <v>0</v>
      </c>
      <c r="CD710" s="5" t="str">
        <f t="shared" si="104"/>
        <v>Pas de risque</v>
      </c>
      <c r="EF710" s="2"/>
    </row>
    <row r="711" spans="20:142" ht="15.95" customHeight="1" x14ac:dyDescent="0.25">
      <c r="T711" s="1"/>
      <c r="X711" s="4"/>
      <c r="AM711" s="1"/>
      <c r="AN711" s="1"/>
      <c r="AO711" s="1"/>
      <c r="AP711" s="1"/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T711">
        <v>0</v>
      </c>
      <c r="BU711">
        <v>0</v>
      </c>
      <c r="BV711">
        <v>0</v>
      </c>
      <c r="BW711">
        <v>0</v>
      </c>
      <c r="CB711">
        <f t="shared" si="102"/>
        <v>0</v>
      </c>
      <c r="CC711">
        <f t="shared" si="103"/>
        <v>0</v>
      </c>
      <c r="CD711" s="5" t="str">
        <f t="shared" si="104"/>
        <v>Pas de risque</v>
      </c>
    </row>
    <row r="712" spans="20:142" ht="15.95" customHeight="1" x14ac:dyDescent="0.25">
      <c r="T712" s="1"/>
      <c r="U712" s="1"/>
      <c r="X712" s="4"/>
      <c r="AC712" s="2"/>
      <c r="AE712" s="2"/>
      <c r="AM712" s="1"/>
      <c r="AN712" s="1"/>
      <c r="AO712" s="1"/>
      <c r="AP712" s="1"/>
      <c r="AQ712" s="6">
        <v>40056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T712">
        <v>0</v>
      </c>
      <c r="BU712">
        <v>0</v>
      </c>
      <c r="BV712">
        <v>0</v>
      </c>
      <c r="BW712">
        <v>0</v>
      </c>
      <c r="CB712">
        <f t="shared" si="102"/>
        <v>0</v>
      </c>
      <c r="CC712">
        <f t="shared" si="103"/>
        <v>0</v>
      </c>
      <c r="CD712" s="5" t="str">
        <f t="shared" ref="CD712:CD713" si="105">IFERROR(IF(AND(CC712=0,CB712&gt;0),1,IF(AND(CC712=0,CB712=0),"Pas de risque",CC712/CB712)),"100%")</f>
        <v>Pas de risque</v>
      </c>
      <c r="EF712" s="2"/>
      <c r="EH712" s="2"/>
    </row>
    <row r="713" spans="20:142" ht="15.95" customHeight="1" x14ac:dyDescent="0.25">
      <c r="T713" s="1"/>
      <c r="U713" s="1"/>
      <c r="X713" s="4"/>
      <c r="Z713" s="2"/>
      <c r="AE713" s="2"/>
      <c r="AM713" s="1"/>
      <c r="AN713" s="1"/>
      <c r="AO713" s="1"/>
      <c r="AP713" s="1"/>
      <c r="AQ713" s="6">
        <v>39345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CB713">
        <f t="shared" si="102"/>
        <v>0</v>
      </c>
      <c r="CC713">
        <f t="shared" si="103"/>
        <v>0</v>
      </c>
      <c r="CD713" s="5" t="str">
        <f t="shared" si="105"/>
        <v>Pas de risque</v>
      </c>
      <c r="ED713" s="2"/>
    </row>
    <row r="714" spans="20:142" ht="15.95" customHeight="1" x14ac:dyDescent="0.25">
      <c r="T714" s="1"/>
      <c r="U714" s="1"/>
      <c r="X714" s="4"/>
      <c r="Z714" s="2"/>
      <c r="AC714" s="2"/>
      <c r="AE714" s="2"/>
      <c r="AM714" s="1"/>
      <c r="AN714" s="1"/>
      <c r="AO714" s="1"/>
      <c r="AP714" s="1"/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T714">
        <v>0</v>
      </c>
      <c r="BU714">
        <v>0</v>
      </c>
      <c r="BV714">
        <v>0</v>
      </c>
      <c r="BW714">
        <v>0</v>
      </c>
      <c r="CB714">
        <f t="shared" si="102"/>
        <v>0</v>
      </c>
      <c r="CC714">
        <f t="shared" si="103"/>
        <v>0</v>
      </c>
      <c r="CD714" s="5" t="str">
        <f t="shared" si="104"/>
        <v>Pas de risque</v>
      </c>
      <c r="ED714" s="2"/>
      <c r="EF714" s="2"/>
      <c r="EH714" s="2"/>
    </row>
    <row r="715" spans="20:142" ht="15.95" customHeight="1" x14ac:dyDescent="0.25">
      <c r="T715" s="1"/>
      <c r="U715" s="1"/>
      <c r="X715" s="4"/>
      <c r="Z715" s="2"/>
      <c r="AC715" s="2"/>
      <c r="AE715" s="2"/>
      <c r="AM715" s="1"/>
      <c r="AN715" s="1"/>
      <c r="AO715" s="1"/>
      <c r="AP715" s="1"/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T715">
        <v>0</v>
      </c>
      <c r="BU715">
        <v>0</v>
      </c>
      <c r="BV715">
        <v>0</v>
      </c>
      <c r="BW715">
        <v>0</v>
      </c>
      <c r="CB715">
        <f t="shared" si="102"/>
        <v>0</v>
      </c>
      <c r="CC715">
        <f t="shared" si="103"/>
        <v>0</v>
      </c>
      <c r="CD715" s="5" t="str">
        <f t="shared" si="104"/>
        <v>Pas de risque</v>
      </c>
      <c r="ED715" s="2"/>
      <c r="EF715" s="2"/>
      <c r="EH715" s="2"/>
    </row>
    <row r="716" spans="20:142" ht="15.95" customHeight="1" x14ac:dyDescent="0.25">
      <c r="T716" s="1"/>
      <c r="U716" s="1"/>
      <c r="Z716" s="2"/>
      <c r="AE716" s="2"/>
      <c r="AM716" s="1"/>
      <c r="AN716" s="1"/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CB716">
        <f t="shared" si="102"/>
        <v>0</v>
      </c>
      <c r="CC716">
        <f t="shared" si="103"/>
        <v>0</v>
      </c>
      <c r="CD716" s="5" t="str">
        <f t="shared" si="104"/>
        <v>Pas de risque</v>
      </c>
      <c r="ED716" s="2"/>
    </row>
    <row r="717" spans="20:142" ht="15.95" customHeight="1" x14ac:dyDescent="0.25">
      <c r="T717" s="1"/>
      <c r="X717" s="4"/>
      <c r="Z717" s="2"/>
      <c r="AM717" s="1"/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CB717">
        <f t="shared" si="102"/>
        <v>0</v>
      </c>
      <c r="CC717">
        <f t="shared" si="103"/>
        <v>0</v>
      </c>
      <c r="CD717" s="5" t="str">
        <f t="shared" si="104"/>
        <v>Pas de risque</v>
      </c>
      <c r="ED717" s="2"/>
    </row>
    <row r="718" spans="20:142" ht="15.95" customHeight="1" x14ac:dyDescent="0.25">
      <c r="T718" s="1"/>
      <c r="AC718" s="2"/>
      <c r="AM718" s="1"/>
      <c r="AN718" s="1"/>
      <c r="AO718" s="1"/>
      <c r="AP718" s="1"/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T718">
        <v>0</v>
      </c>
      <c r="BU718">
        <v>0</v>
      </c>
      <c r="BV718">
        <v>0</v>
      </c>
      <c r="BW718">
        <v>0</v>
      </c>
      <c r="CB718">
        <f t="shared" si="102"/>
        <v>0</v>
      </c>
      <c r="CC718">
        <f t="shared" si="103"/>
        <v>0</v>
      </c>
      <c r="CD718" s="5" t="str">
        <f t="shared" si="104"/>
        <v>Pas de risque</v>
      </c>
      <c r="EF718" s="2"/>
    </row>
    <row r="719" spans="20:142" ht="15.95" customHeight="1" x14ac:dyDescent="0.25">
      <c r="T719" s="1"/>
      <c r="Z719" s="2"/>
      <c r="AM719" s="1"/>
      <c r="AN719" s="1"/>
      <c r="AO719" s="1"/>
      <c r="AP719" s="1"/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T719">
        <v>0</v>
      </c>
      <c r="BU719">
        <v>0</v>
      </c>
      <c r="BV719">
        <v>0</v>
      </c>
      <c r="BW719">
        <v>0</v>
      </c>
      <c r="CB719">
        <f t="shared" si="102"/>
        <v>0</v>
      </c>
      <c r="CC719">
        <f t="shared" si="103"/>
        <v>0</v>
      </c>
      <c r="CD719" s="5" t="str">
        <f t="shared" si="104"/>
        <v>Pas de risque</v>
      </c>
      <c r="ED719" s="2"/>
    </row>
    <row r="720" spans="20:142" ht="15.95" customHeight="1" x14ac:dyDescent="0.25">
      <c r="T720" s="1"/>
      <c r="X720" s="4"/>
      <c r="Z720" s="2"/>
      <c r="AM720" s="1"/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CB720">
        <f t="shared" si="102"/>
        <v>0</v>
      </c>
      <c r="CC720">
        <f t="shared" si="103"/>
        <v>0</v>
      </c>
      <c r="CD720" s="5" t="str">
        <f t="shared" si="104"/>
        <v>Pas de risque</v>
      </c>
      <c r="ED720" s="2"/>
    </row>
    <row r="721" spans="20:138" ht="15.95" customHeight="1" x14ac:dyDescent="0.25">
      <c r="T721" s="1"/>
      <c r="Z721" s="2"/>
      <c r="AM721" s="1"/>
      <c r="AN721" s="1"/>
      <c r="AO721" s="1"/>
      <c r="AP721" s="1"/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T721">
        <v>0</v>
      </c>
      <c r="BU721">
        <v>0</v>
      </c>
      <c r="BV721">
        <v>0</v>
      </c>
      <c r="BW721">
        <v>0</v>
      </c>
      <c r="CB721">
        <f t="shared" si="102"/>
        <v>0</v>
      </c>
      <c r="CC721">
        <f t="shared" si="103"/>
        <v>0</v>
      </c>
      <c r="CD721" s="5" t="str">
        <f t="shared" si="104"/>
        <v>Pas de risque</v>
      </c>
      <c r="ED721" s="2"/>
    </row>
    <row r="722" spans="20:138" ht="15.95" customHeight="1" x14ac:dyDescent="0.25">
      <c r="T722" s="1"/>
      <c r="AC722" s="2"/>
      <c r="AM722" s="1"/>
      <c r="AN722" s="1"/>
      <c r="AO722" s="1"/>
      <c r="AP722" s="1"/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T722">
        <v>0</v>
      </c>
      <c r="BU722">
        <v>0</v>
      </c>
      <c r="BV722">
        <v>0</v>
      </c>
      <c r="BW722">
        <v>0</v>
      </c>
      <c r="CB722">
        <f t="shared" si="102"/>
        <v>0</v>
      </c>
      <c r="CC722">
        <f t="shared" si="103"/>
        <v>0</v>
      </c>
      <c r="CD722" s="5" t="str">
        <f t="shared" si="104"/>
        <v>Pas de risque</v>
      </c>
      <c r="EF722" s="2"/>
    </row>
    <row r="723" spans="20:138" ht="15.95" customHeight="1" x14ac:dyDescent="0.25">
      <c r="T723" s="1"/>
      <c r="X723" s="4"/>
      <c r="Z723" s="2"/>
      <c r="AC723" s="2"/>
      <c r="AE723" s="2"/>
      <c r="AK723" s="2"/>
      <c r="AM723" s="1"/>
      <c r="AN723" s="1"/>
      <c r="AO723" s="1"/>
      <c r="AP723" s="1"/>
      <c r="AQ723" s="6">
        <v>38134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T723">
        <v>0</v>
      </c>
      <c r="BU723">
        <v>0</v>
      </c>
      <c r="BV723">
        <v>0</v>
      </c>
      <c r="BW723">
        <v>0</v>
      </c>
      <c r="CB723">
        <f t="shared" si="102"/>
        <v>0</v>
      </c>
      <c r="CC723">
        <f t="shared" si="103"/>
        <v>0</v>
      </c>
      <c r="CD723" s="5" t="str">
        <f>IFERROR(IF(AND(CC723=0,CB723&gt;0),1,IF(AND(CC723=0,CB723=0),"Pas de risque",CC723/CB723)),"100%")</f>
        <v>Pas de risque</v>
      </c>
      <c r="EF723" s="2"/>
      <c r="EH723" s="2"/>
    </row>
    <row r="724" spans="20:138" ht="15.95" customHeight="1" x14ac:dyDescent="0.25">
      <c r="T724" s="1"/>
      <c r="X724" s="4"/>
      <c r="Z724" s="2"/>
      <c r="AM724" s="1"/>
      <c r="AN724" s="1"/>
      <c r="AO724" s="1"/>
      <c r="AP724" s="1"/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T724">
        <v>0</v>
      </c>
      <c r="BU724">
        <v>0</v>
      </c>
      <c r="BV724">
        <v>0</v>
      </c>
      <c r="BW724">
        <v>0</v>
      </c>
      <c r="CB724">
        <f t="shared" si="102"/>
        <v>0</v>
      </c>
      <c r="CC724">
        <f t="shared" si="103"/>
        <v>0</v>
      </c>
      <c r="CD724" s="5" t="str">
        <f t="shared" si="104"/>
        <v>Pas de risque</v>
      </c>
      <c r="ED724" s="2"/>
    </row>
    <row r="725" spans="20:138" ht="15.95" customHeight="1" x14ac:dyDescent="0.25">
      <c r="T725" s="1"/>
      <c r="X725" s="4"/>
      <c r="Z725" s="2"/>
      <c r="AM725" s="1"/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CB725">
        <f t="shared" si="102"/>
        <v>0</v>
      </c>
      <c r="CC725">
        <f t="shared" si="103"/>
        <v>0</v>
      </c>
      <c r="CD725" s="5" t="str">
        <f t="shared" si="104"/>
        <v>Pas de risque</v>
      </c>
      <c r="ED725" s="2"/>
    </row>
    <row r="726" spans="20:138" ht="15.95" customHeight="1" x14ac:dyDescent="0.25">
      <c r="T726" s="1"/>
      <c r="U726" s="1"/>
      <c r="X726" s="4"/>
      <c r="Z726" s="2"/>
      <c r="AM726" s="1"/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CB726">
        <f t="shared" si="102"/>
        <v>0</v>
      </c>
      <c r="CC726">
        <f t="shared" si="103"/>
        <v>0</v>
      </c>
      <c r="CD726" s="5" t="str">
        <f t="shared" si="104"/>
        <v>Pas de risque</v>
      </c>
      <c r="ED726" s="2"/>
    </row>
    <row r="727" spans="20:138" ht="15.95" customHeight="1" x14ac:dyDescent="0.25">
      <c r="T727" s="1"/>
      <c r="AC727" s="2"/>
      <c r="AM727" s="1"/>
      <c r="AN727" s="1"/>
      <c r="AO727" s="1"/>
      <c r="AP727" s="1"/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T727">
        <v>0</v>
      </c>
      <c r="BU727">
        <v>0</v>
      </c>
      <c r="BV727">
        <v>0</v>
      </c>
      <c r="BW727">
        <v>0</v>
      </c>
      <c r="CB727">
        <f t="shared" si="102"/>
        <v>0</v>
      </c>
      <c r="CC727">
        <f t="shared" si="103"/>
        <v>0</v>
      </c>
      <c r="CD727" s="5" t="str">
        <f t="shared" si="104"/>
        <v>Pas de risque</v>
      </c>
      <c r="EF727" s="2"/>
    </row>
    <row r="728" spans="20:138" ht="15.95" customHeight="1" x14ac:dyDescent="0.25">
      <c r="T728" s="1"/>
      <c r="X728" s="4"/>
      <c r="Z728" s="2"/>
      <c r="AM728" s="1"/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CB728">
        <f t="shared" si="102"/>
        <v>0</v>
      </c>
      <c r="CC728">
        <f t="shared" si="103"/>
        <v>0</v>
      </c>
      <c r="CD728" s="5" t="str">
        <f t="shared" si="104"/>
        <v>Pas de risque</v>
      </c>
      <c r="ED728" s="2"/>
    </row>
    <row r="729" spans="20:138" ht="15.95" customHeight="1" x14ac:dyDescent="0.25">
      <c r="T729" s="1"/>
      <c r="U729" s="1"/>
      <c r="X729" s="4"/>
      <c r="Z729" s="2"/>
      <c r="AM729" s="1"/>
      <c r="AN729" s="1"/>
      <c r="AO729" s="1"/>
      <c r="AP729" s="1"/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T729">
        <v>0</v>
      </c>
      <c r="BU729">
        <v>0</v>
      </c>
      <c r="BV729">
        <v>0</v>
      </c>
      <c r="BW729">
        <v>0</v>
      </c>
      <c r="CB729">
        <f t="shared" si="102"/>
        <v>0</v>
      </c>
      <c r="CC729">
        <f t="shared" si="103"/>
        <v>0</v>
      </c>
      <c r="CD729" s="5" t="str">
        <f t="shared" si="104"/>
        <v>Pas de risque</v>
      </c>
    </row>
    <row r="730" spans="20:138" ht="15.95" customHeight="1" x14ac:dyDescent="0.25">
      <c r="T730" s="1"/>
      <c r="AC730" s="2"/>
      <c r="AM730" s="1"/>
      <c r="AN730" s="1"/>
      <c r="AO730" s="1"/>
      <c r="AP730" s="1"/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T730">
        <v>0</v>
      </c>
      <c r="BU730">
        <v>0</v>
      </c>
      <c r="BV730">
        <v>0</v>
      </c>
      <c r="BW730">
        <v>0</v>
      </c>
      <c r="CB730">
        <f t="shared" si="102"/>
        <v>0</v>
      </c>
      <c r="CC730">
        <f t="shared" si="103"/>
        <v>0</v>
      </c>
      <c r="CD730" s="5" t="str">
        <f t="shared" si="104"/>
        <v>Pas de risque</v>
      </c>
      <c r="EF730" s="2"/>
      <c r="EH730" s="2"/>
    </row>
    <row r="731" spans="20:138" ht="15.95" customHeight="1" x14ac:dyDescent="0.25">
      <c r="T731" s="1"/>
      <c r="AC731" s="2"/>
      <c r="AM731" s="1"/>
      <c r="AN731" s="1"/>
      <c r="AO731" s="1"/>
      <c r="AP731" s="1"/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T731">
        <v>0</v>
      </c>
      <c r="BU731">
        <v>0</v>
      </c>
      <c r="BV731">
        <v>0</v>
      </c>
      <c r="BW731">
        <v>0</v>
      </c>
      <c r="CB731">
        <f t="shared" si="102"/>
        <v>0</v>
      </c>
      <c r="CC731">
        <f t="shared" si="103"/>
        <v>0</v>
      </c>
      <c r="CD731" s="5" t="str">
        <f t="shared" si="104"/>
        <v>Pas de risque</v>
      </c>
      <c r="EF731" s="2"/>
      <c r="EH731" s="2"/>
    </row>
    <row r="732" spans="20:138" ht="15.95" customHeight="1" x14ac:dyDescent="0.25">
      <c r="T732" s="1"/>
      <c r="Z732" s="2"/>
      <c r="AC732" s="2"/>
      <c r="AM732" s="1"/>
      <c r="AN732" s="1"/>
      <c r="AO732" s="1"/>
      <c r="AP732" s="1"/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T732">
        <v>0</v>
      </c>
      <c r="BU732">
        <v>0</v>
      </c>
      <c r="BV732">
        <v>0</v>
      </c>
      <c r="BW732">
        <v>0</v>
      </c>
      <c r="CB732">
        <f t="shared" si="102"/>
        <v>0</v>
      </c>
      <c r="CC732">
        <f t="shared" si="103"/>
        <v>0</v>
      </c>
      <c r="CD732" s="5" t="str">
        <f t="shared" si="104"/>
        <v>Pas de risque</v>
      </c>
      <c r="ED732" s="2"/>
      <c r="EF732" s="2"/>
    </row>
    <row r="733" spans="20:138" ht="15.95" customHeight="1" x14ac:dyDescent="0.25">
      <c r="T733" s="1"/>
      <c r="Z733" s="2"/>
      <c r="AM733" s="1"/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CB733">
        <f t="shared" si="102"/>
        <v>0</v>
      </c>
      <c r="CC733">
        <f t="shared" si="103"/>
        <v>0</v>
      </c>
      <c r="CD733" s="5" t="str">
        <f t="shared" si="104"/>
        <v>Pas de risque</v>
      </c>
    </row>
    <row r="734" spans="20:138" ht="15.95" customHeight="1" x14ac:dyDescent="0.25">
      <c r="T734" s="1"/>
      <c r="Z734" s="2"/>
      <c r="AM734" s="1"/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CB734">
        <f t="shared" si="102"/>
        <v>0</v>
      </c>
      <c r="CC734">
        <f t="shared" si="103"/>
        <v>0</v>
      </c>
      <c r="CD734" s="5" t="str">
        <f t="shared" si="104"/>
        <v>Pas de risque</v>
      </c>
    </row>
    <row r="735" spans="20:138" ht="15.95" customHeight="1" x14ac:dyDescent="0.25">
      <c r="T735" s="1"/>
      <c r="X735" s="4"/>
      <c r="Z735" s="2"/>
      <c r="AM735" s="1"/>
      <c r="AN735" s="1"/>
      <c r="AO735" s="1"/>
      <c r="AP735" s="1"/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T735">
        <v>0</v>
      </c>
      <c r="BU735">
        <v>0</v>
      </c>
      <c r="BV735">
        <v>0</v>
      </c>
      <c r="BW735">
        <v>0</v>
      </c>
      <c r="CB735">
        <f t="shared" si="102"/>
        <v>0</v>
      </c>
      <c r="CC735">
        <f t="shared" si="103"/>
        <v>0</v>
      </c>
      <c r="CD735" s="5" t="str">
        <f t="shared" si="104"/>
        <v>Pas de risque</v>
      </c>
    </row>
    <row r="736" spans="20:138" ht="15.95" customHeight="1" x14ac:dyDescent="0.25">
      <c r="T736" s="1"/>
      <c r="Z736" s="2"/>
      <c r="AC736" s="2"/>
      <c r="AM736" s="1"/>
      <c r="AN736" s="1"/>
      <c r="AO736" s="1"/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T736">
        <v>0</v>
      </c>
      <c r="BU736">
        <v>0</v>
      </c>
      <c r="BV736">
        <v>0</v>
      </c>
      <c r="BW736">
        <v>0</v>
      </c>
      <c r="CB736">
        <f t="shared" si="102"/>
        <v>0</v>
      </c>
      <c r="CC736">
        <f t="shared" si="103"/>
        <v>0</v>
      </c>
      <c r="CD736" s="5" t="str">
        <f t="shared" si="104"/>
        <v>Pas de risque</v>
      </c>
      <c r="ED736" s="2"/>
      <c r="EF736" s="2"/>
      <c r="EH736" s="2"/>
    </row>
    <row r="737" spans="20:139" ht="15.95" customHeight="1" x14ac:dyDescent="0.25">
      <c r="T737" s="1"/>
      <c r="Z737" s="2"/>
      <c r="AC737" s="2"/>
      <c r="AM737" s="1"/>
      <c r="AN737" s="1"/>
      <c r="AO737" s="1"/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T737">
        <v>0</v>
      </c>
      <c r="BU737">
        <v>0</v>
      </c>
      <c r="BV737">
        <v>0</v>
      </c>
      <c r="BW737">
        <v>0</v>
      </c>
      <c r="CB737">
        <f t="shared" si="102"/>
        <v>0</v>
      </c>
      <c r="CC737">
        <f t="shared" si="103"/>
        <v>0</v>
      </c>
      <c r="CD737" s="5" t="str">
        <f t="shared" si="104"/>
        <v>Pas de risque</v>
      </c>
      <c r="ED737" s="2"/>
      <c r="EF737" s="2"/>
      <c r="EH737" s="2"/>
    </row>
    <row r="738" spans="20:139" ht="15.95" customHeight="1" x14ac:dyDescent="0.25">
      <c r="T738" s="1"/>
      <c r="Z738" s="2"/>
      <c r="AC738" s="2"/>
      <c r="AM738" s="1"/>
      <c r="AN738" s="1"/>
      <c r="AO738" s="1"/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T738">
        <v>0</v>
      </c>
      <c r="BU738">
        <v>0</v>
      </c>
      <c r="BV738">
        <v>0</v>
      </c>
      <c r="BW738">
        <v>0</v>
      </c>
      <c r="CB738">
        <f t="shared" si="102"/>
        <v>0</v>
      </c>
      <c r="CC738">
        <f t="shared" si="103"/>
        <v>0</v>
      </c>
      <c r="CD738" s="5" t="str">
        <f t="shared" si="104"/>
        <v>Pas de risque</v>
      </c>
      <c r="ED738" s="2"/>
      <c r="EF738" s="2"/>
      <c r="EH738" s="2"/>
    </row>
    <row r="739" spans="20:139" ht="15.95" customHeight="1" x14ac:dyDescent="0.25">
      <c r="T739" s="1"/>
      <c r="Z739" s="2"/>
      <c r="AC739" s="2"/>
      <c r="AM739" s="1"/>
      <c r="AN739" s="1"/>
      <c r="AO739" s="1"/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T739">
        <v>0</v>
      </c>
      <c r="BU739">
        <v>0</v>
      </c>
      <c r="BV739">
        <v>0</v>
      </c>
      <c r="BW739">
        <v>0</v>
      </c>
      <c r="CB739">
        <f t="shared" si="102"/>
        <v>0</v>
      </c>
      <c r="CC739">
        <f t="shared" si="103"/>
        <v>0</v>
      </c>
      <c r="CD739" s="5" t="str">
        <f t="shared" si="104"/>
        <v>Pas de risque</v>
      </c>
      <c r="ED739" s="2"/>
      <c r="EF739" s="2"/>
      <c r="EH739" s="2"/>
    </row>
    <row r="740" spans="20:139" ht="15.95" customHeight="1" x14ac:dyDescent="0.25">
      <c r="T740" s="1"/>
      <c r="Z740" s="2"/>
      <c r="AC740" s="2"/>
      <c r="AM740" s="1"/>
      <c r="AN740" s="1"/>
      <c r="AO740" s="1"/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T740">
        <v>0</v>
      </c>
      <c r="BU740">
        <v>0</v>
      </c>
      <c r="BV740">
        <v>0</v>
      </c>
      <c r="BW740">
        <v>0</v>
      </c>
      <c r="CB740">
        <f t="shared" si="102"/>
        <v>0</v>
      </c>
      <c r="CC740">
        <f t="shared" si="103"/>
        <v>0</v>
      </c>
      <c r="CD740" s="5" t="str">
        <f t="shared" si="104"/>
        <v>Pas de risque</v>
      </c>
      <c r="ED740" s="2"/>
      <c r="EF740" s="2"/>
      <c r="EH740" s="2"/>
    </row>
    <row r="741" spans="20:139" ht="15.95" customHeight="1" x14ac:dyDescent="0.25">
      <c r="T741" s="1"/>
      <c r="Z741" s="2"/>
      <c r="AM741" s="1"/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CB741">
        <f t="shared" si="102"/>
        <v>0</v>
      </c>
      <c r="CC741">
        <f t="shared" si="103"/>
        <v>0</v>
      </c>
      <c r="CD741" s="5" t="str">
        <f t="shared" si="104"/>
        <v>Pas de risque</v>
      </c>
    </row>
    <row r="742" spans="20:139" ht="15.95" customHeight="1" x14ac:dyDescent="0.25">
      <c r="T742" s="1"/>
      <c r="X742" s="4"/>
      <c r="Z742" s="2"/>
      <c r="AM742" s="1"/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CB742">
        <f t="shared" si="102"/>
        <v>0</v>
      </c>
      <c r="CC742">
        <f t="shared" si="103"/>
        <v>0</v>
      </c>
      <c r="CD742" s="5" t="str">
        <f t="shared" si="104"/>
        <v>Pas de risque</v>
      </c>
      <c r="ED742" s="2"/>
    </row>
    <row r="743" spans="20:139" ht="15.95" customHeight="1" x14ac:dyDescent="0.25">
      <c r="T743" s="1"/>
      <c r="X743" s="4"/>
      <c r="AC743" s="2"/>
      <c r="AE743" s="2"/>
      <c r="AK743" s="2"/>
      <c r="AM743" s="1"/>
      <c r="AN743" s="1"/>
      <c r="AO743" s="1"/>
      <c r="AP743" s="1"/>
      <c r="AQ743" s="6">
        <v>39205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T743">
        <v>0</v>
      </c>
      <c r="BU743">
        <v>0</v>
      </c>
      <c r="BV743">
        <v>0</v>
      </c>
      <c r="BW743">
        <v>0</v>
      </c>
      <c r="CB743">
        <f t="shared" si="102"/>
        <v>0</v>
      </c>
      <c r="CC743">
        <f t="shared" si="103"/>
        <v>0</v>
      </c>
      <c r="CD743" s="5" t="str">
        <f t="shared" ref="CD743:CD746" si="106">IFERROR(IF(AND(CC743=0,CB743&gt;0),1,IF(AND(CC743=0,CB743=0),"Pas de risque",CC743/CB743)),"100%")</f>
        <v>Pas de risque</v>
      </c>
      <c r="EF743" s="2"/>
    </row>
    <row r="744" spans="20:139" ht="15.95" customHeight="1" x14ac:dyDescent="0.25">
      <c r="T744" s="1"/>
      <c r="U744" s="1"/>
      <c r="X744" s="4"/>
      <c r="Z744" s="2"/>
      <c r="AC744" s="2"/>
      <c r="AE744" s="2"/>
      <c r="AG744" s="2"/>
      <c r="AK744" s="2"/>
      <c r="AM744" s="1"/>
      <c r="AN744" s="1"/>
      <c r="AO744" s="1"/>
      <c r="AP744" s="1"/>
      <c r="AQ744" s="6">
        <v>39464</v>
      </c>
      <c r="BF744" s="2"/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X744">
        <v>0</v>
      </c>
      <c r="BY744">
        <v>0</v>
      </c>
      <c r="BZ744">
        <v>0</v>
      </c>
      <c r="CA744">
        <v>0</v>
      </c>
      <c r="CB744">
        <f t="shared" si="102"/>
        <v>0</v>
      </c>
      <c r="CC744">
        <f t="shared" si="103"/>
        <v>0</v>
      </c>
      <c r="CD744" s="5" t="str">
        <f t="shared" si="106"/>
        <v>Pas de risque</v>
      </c>
      <c r="ED744" s="2"/>
      <c r="EF744" s="2"/>
      <c r="EH744" s="2"/>
    </row>
    <row r="745" spans="20:139" ht="15.95" customHeight="1" x14ac:dyDescent="0.25">
      <c r="T745" s="1"/>
      <c r="U745" s="1"/>
      <c r="X745" s="4"/>
      <c r="Z745" s="2"/>
      <c r="AC745" s="2"/>
      <c r="AE745" s="2"/>
      <c r="AG745" s="2"/>
      <c r="AK745" s="2"/>
      <c r="AM745" s="1"/>
      <c r="AN745" s="1"/>
      <c r="AO745" s="1"/>
      <c r="AP745" s="1"/>
      <c r="AQ745" s="6">
        <v>39464</v>
      </c>
      <c r="BF745" s="2"/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X745">
        <v>0</v>
      </c>
      <c r="BY745">
        <v>0</v>
      </c>
      <c r="BZ745">
        <v>0</v>
      </c>
      <c r="CA745">
        <v>0</v>
      </c>
      <c r="CB745">
        <f t="shared" si="102"/>
        <v>0</v>
      </c>
      <c r="CC745">
        <f t="shared" si="103"/>
        <v>0</v>
      </c>
      <c r="CD745" s="5" t="str">
        <f t="shared" si="106"/>
        <v>Pas de risque</v>
      </c>
      <c r="ED745" s="2"/>
      <c r="EF745" s="2"/>
      <c r="EH745" s="2"/>
    </row>
    <row r="746" spans="20:139" ht="15.95" customHeight="1" x14ac:dyDescent="0.25">
      <c r="T746" s="1"/>
      <c r="U746" s="1"/>
      <c r="X746" s="4"/>
      <c r="Z746" s="2"/>
      <c r="AC746" s="2"/>
      <c r="AE746" s="2"/>
      <c r="AG746" s="2"/>
      <c r="AK746" s="2"/>
      <c r="AM746" s="1"/>
      <c r="AN746" s="1"/>
      <c r="AO746" s="1"/>
      <c r="AP746" s="1"/>
      <c r="AQ746" s="6">
        <v>39464</v>
      </c>
      <c r="BF746" s="2"/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X746">
        <v>0</v>
      </c>
      <c r="BY746">
        <v>0</v>
      </c>
      <c r="BZ746">
        <v>0</v>
      </c>
      <c r="CA746">
        <v>0</v>
      </c>
      <c r="CB746">
        <f t="shared" si="102"/>
        <v>0</v>
      </c>
      <c r="CC746">
        <f t="shared" si="103"/>
        <v>0</v>
      </c>
      <c r="CD746" s="5" t="str">
        <f t="shared" si="106"/>
        <v>Pas de risque</v>
      </c>
      <c r="ED746" s="2"/>
      <c r="EF746" s="2"/>
      <c r="EH746" s="2"/>
    </row>
    <row r="747" spans="20:139" ht="15.95" customHeight="1" x14ac:dyDescent="0.25">
      <c r="T747" s="1"/>
      <c r="U747" s="1"/>
      <c r="X747" s="4"/>
      <c r="Z747" s="2"/>
      <c r="AC747" s="2"/>
      <c r="AE747" s="2"/>
      <c r="AG747" s="2"/>
      <c r="AM747" s="1"/>
      <c r="AN747" s="1"/>
      <c r="AO747" s="1"/>
      <c r="BH747">
        <v>0</v>
      </c>
      <c r="BI747">
        <v>0</v>
      </c>
      <c r="BJ747">
        <v>0</v>
      </c>
      <c r="BK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CB747">
        <f t="shared" si="102"/>
        <v>0</v>
      </c>
      <c r="CC747">
        <f t="shared" si="103"/>
        <v>0</v>
      </c>
      <c r="CD747" s="5" t="str">
        <f t="shared" si="104"/>
        <v>Pas de risque</v>
      </c>
      <c r="DT747" s="3"/>
      <c r="ED747" s="2"/>
      <c r="EF747" s="2"/>
      <c r="EH747" s="2"/>
      <c r="EI747" s="2"/>
    </row>
    <row r="748" spans="20:139" ht="15.95" customHeight="1" x14ac:dyDescent="0.25">
      <c r="T748" s="1"/>
      <c r="U748" s="1"/>
      <c r="X748" s="4"/>
      <c r="Z748" s="2"/>
      <c r="AC748" s="2"/>
      <c r="AE748" s="2"/>
      <c r="AG748" s="2"/>
      <c r="AK748" s="2"/>
      <c r="AM748" s="1"/>
      <c r="AN748" s="1"/>
      <c r="AO748" s="1"/>
      <c r="AP748" s="1"/>
      <c r="AQ748" s="6">
        <v>39590</v>
      </c>
      <c r="AZ748" s="2"/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T748">
        <v>0</v>
      </c>
      <c r="BU748">
        <v>0</v>
      </c>
      <c r="BV748">
        <v>0</v>
      </c>
      <c r="BW748">
        <v>0</v>
      </c>
      <c r="CB748">
        <f t="shared" si="102"/>
        <v>0</v>
      </c>
      <c r="CC748">
        <f t="shared" si="103"/>
        <v>0</v>
      </c>
      <c r="CD748" s="5" t="str">
        <f t="shared" ref="CD748:CD750" si="107">IFERROR(IF(AND(CC748=0,CB748&gt;0),1,IF(AND(CC748=0,CB748=0),"Pas de risque",CC748/CB748)),"100%")</f>
        <v>Pas de risque</v>
      </c>
      <c r="EF748" s="2"/>
      <c r="EH748" s="2"/>
    </row>
    <row r="749" spans="20:139" ht="15.95" customHeight="1" x14ac:dyDescent="0.25">
      <c r="T749" s="1"/>
      <c r="U749" s="1"/>
      <c r="X749" s="4"/>
      <c r="Z749" s="2"/>
      <c r="AB749" s="2"/>
      <c r="AC749" s="2"/>
      <c r="AD749" s="2"/>
      <c r="AE749" s="2"/>
      <c r="AG749" s="2"/>
      <c r="AK749" s="2"/>
      <c r="AM749" s="1"/>
      <c r="AN749" s="1"/>
      <c r="AO749" s="1"/>
      <c r="AP749" s="1"/>
      <c r="AQ749" s="6">
        <v>39590</v>
      </c>
      <c r="AS749" s="1"/>
      <c r="AZ749" s="2"/>
      <c r="BF749" s="2"/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T749">
        <v>0</v>
      </c>
      <c r="BU749">
        <v>0</v>
      </c>
      <c r="BV749">
        <v>0</v>
      </c>
      <c r="BW749">
        <v>0</v>
      </c>
      <c r="CB749">
        <f t="shared" si="102"/>
        <v>0</v>
      </c>
      <c r="CC749">
        <f t="shared" si="103"/>
        <v>0</v>
      </c>
      <c r="CD749" s="5" t="str">
        <f t="shared" si="107"/>
        <v>Pas de risque</v>
      </c>
      <c r="EF749" s="2"/>
      <c r="EH749" s="2"/>
    </row>
    <row r="750" spans="20:139" ht="15.95" customHeight="1" x14ac:dyDescent="0.25">
      <c r="T750" s="1"/>
      <c r="U750" s="1"/>
      <c r="X750" s="4"/>
      <c r="Z750" s="2"/>
      <c r="AB750" s="2"/>
      <c r="AC750" s="2"/>
      <c r="AD750" s="2"/>
      <c r="AE750" s="2"/>
      <c r="AG750" s="2"/>
      <c r="AK750" s="2"/>
      <c r="AM750" s="1"/>
      <c r="AN750" s="1"/>
      <c r="AO750" s="1"/>
      <c r="AP750" s="1"/>
      <c r="AQ750" s="6">
        <v>39590</v>
      </c>
      <c r="AS750" s="1"/>
      <c r="AZ750" s="2"/>
      <c r="BF750" s="2"/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T750">
        <v>0</v>
      </c>
      <c r="BU750">
        <v>0</v>
      </c>
      <c r="BV750">
        <v>0</v>
      </c>
      <c r="BW750">
        <v>0</v>
      </c>
      <c r="CB750">
        <f t="shared" si="102"/>
        <v>0</v>
      </c>
      <c r="CC750">
        <f t="shared" si="103"/>
        <v>0</v>
      </c>
      <c r="CD750" s="5" t="str">
        <f t="shared" si="107"/>
        <v>Pas de risque</v>
      </c>
      <c r="EF750" s="2"/>
      <c r="EH750" s="2"/>
    </row>
    <row r="751" spans="20:139" ht="15.95" customHeight="1" x14ac:dyDescent="0.25">
      <c r="T751" s="1"/>
      <c r="U751" s="1"/>
      <c r="X751" s="4"/>
      <c r="AC751" s="2"/>
      <c r="AE751" s="2"/>
      <c r="AG751" s="2"/>
      <c r="AK751" s="2"/>
      <c r="AM751" s="1"/>
      <c r="AN751" s="1"/>
      <c r="AO751" s="1"/>
      <c r="AP751" s="1"/>
      <c r="AZ751" s="2"/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T751">
        <v>0</v>
      </c>
      <c r="BU751">
        <v>0</v>
      </c>
      <c r="BV751">
        <v>0</v>
      </c>
      <c r="BW751">
        <v>0</v>
      </c>
      <c r="CB751">
        <f t="shared" si="102"/>
        <v>0</v>
      </c>
      <c r="CC751">
        <f t="shared" si="103"/>
        <v>0</v>
      </c>
      <c r="CD751" s="5" t="str">
        <f t="shared" si="104"/>
        <v>Pas de risque</v>
      </c>
      <c r="EF751" s="2"/>
      <c r="EH751" s="2"/>
    </row>
    <row r="752" spans="20:139" ht="15.95" customHeight="1" x14ac:dyDescent="0.25">
      <c r="T752" s="1"/>
      <c r="U752" s="1"/>
      <c r="X752" s="4"/>
      <c r="AC752" s="2"/>
      <c r="AE752" s="2"/>
      <c r="AG752" s="2"/>
      <c r="AK752" s="2"/>
      <c r="AM752" s="1"/>
      <c r="AN752" s="1"/>
      <c r="AO752" s="1"/>
      <c r="AP752" s="1"/>
      <c r="AZ752" s="2"/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T752">
        <v>0</v>
      </c>
      <c r="BU752">
        <v>0</v>
      </c>
      <c r="BV752">
        <v>0</v>
      </c>
      <c r="BW752">
        <v>0</v>
      </c>
      <c r="CB752">
        <f t="shared" si="102"/>
        <v>0</v>
      </c>
      <c r="CC752">
        <f t="shared" si="103"/>
        <v>0</v>
      </c>
      <c r="CD752" s="5" t="str">
        <f t="shared" si="104"/>
        <v>Pas de risque</v>
      </c>
      <c r="EF752" s="2"/>
      <c r="EH752" s="2"/>
    </row>
    <row r="753" spans="20:138" ht="15.95" customHeight="1" x14ac:dyDescent="0.25">
      <c r="T753" s="1"/>
      <c r="U753" s="1"/>
      <c r="X753" s="4"/>
      <c r="Z753" s="2"/>
      <c r="AC753" s="2"/>
      <c r="AE753" s="2"/>
      <c r="AM753" s="1"/>
      <c r="AN753" s="1"/>
      <c r="AO753" s="1"/>
      <c r="AP753" s="1"/>
      <c r="AQ753" s="6">
        <v>38701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T753">
        <v>0</v>
      </c>
      <c r="BU753">
        <v>0</v>
      </c>
      <c r="BV753">
        <v>0</v>
      </c>
      <c r="BW753">
        <v>0</v>
      </c>
      <c r="CB753">
        <f t="shared" si="102"/>
        <v>0</v>
      </c>
      <c r="CC753">
        <f t="shared" si="103"/>
        <v>0</v>
      </c>
      <c r="CD753" s="5" t="str">
        <f t="shared" ref="CD753:CD757" si="108">IFERROR(IF(AND(CC753=0,CB753&gt;0),1,IF(AND(CC753=0,CB753=0),"Pas de risque",CC753/CB753)),"100%")</f>
        <v>Pas de risque</v>
      </c>
      <c r="ED753" s="2"/>
      <c r="EF753" s="2"/>
      <c r="EH753" s="2"/>
    </row>
    <row r="754" spans="20:138" ht="15.95" customHeight="1" x14ac:dyDescent="0.25">
      <c r="T754" s="1"/>
      <c r="U754" s="1"/>
      <c r="X754" s="4"/>
      <c r="Z754" s="2"/>
      <c r="AC754" s="2"/>
      <c r="AE754" s="2"/>
      <c r="AM754" s="1"/>
      <c r="AN754" s="1"/>
      <c r="AO754" s="1"/>
      <c r="AP754" s="1"/>
      <c r="AQ754" s="6">
        <v>38701</v>
      </c>
      <c r="AZ754" s="2"/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T754">
        <v>0</v>
      </c>
      <c r="BU754">
        <v>0</v>
      </c>
      <c r="BV754">
        <v>0</v>
      </c>
      <c r="BW754">
        <v>0</v>
      </c>
      <c r="CB754">
        <f t="shared" si="102"/>
        <v>0</v>
      </c>
      <c r="CC754">
        <f t="shared" si="103"/>
        <v>0</v>
      </c>
      <c r="CD754" s="5" t="str">
        <f t="shared" si="108"/>
        <v>Pas de risque</v>
      </c>
      <c r="ED754" s="2"/>
      <c r="EF754" s="2"/>
      <c r="EH754" s="2"/>
    </row>
    <row r="755" spans="20:138" ht="15.95" customHeight="1" x14ac:dyDescent="0.25">
      <c r="T755" s="1"/>
      <c r="U755" s="1"/>
      <c r="X755" s="4"/>
      <c r="Z755" s="2"/>
      <c r="AC755" s="2"/>
      <c r="AE755" s="2"/>
      <c r="AM755" s="1"/>
      <c r="AN755" s="1"/>
      <c r="AO755" s="1"/>
      <c r="AP755" s="1"/>
      <c r="AQ755" s="6">
        <v>38701</v>
      </c>
      <c r="AZ755" s="2"/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T755">
        <v>0</v>
      </c>
      <c r="BU755">
        <v>0</v>
      </c>
      <c r="BV755">
        <v>0</v>
      </c>
      <c r="BW755">
        <v>0</v>
      </c>
      <c r="CB755">
        <f t="shared" si="102"/>
        <v>0</v>
      </c>
      <c r="CC755">
        <f t="shared" si="103"/>
        <v>0</v>
      </c>
      <c r="CD755" s="5" t="str">
        <f t="shared" si="108"/>
        <v>Pas de risque</v>
      </c>
      <c r="ED755" s="2"/>
      <c r="EF755" s="2"/>
      <c r="EH755" s="2"/>
    </row>
    <row r="756" spans="20:138" ht="15.95" customHeight="1" x14ac:dyDescent="0.25">
      <c r="T756" s="1"/>
      <c r="U756" s="1"/>
      <c r="X756" s="4"/>
      <c r="Z756" s="2"/>
      <c r="AC756" s="2"/>
      <c r="AE756" s="2"/>
      <c r="AM756" s="1"/>
      <c r="AN756" s="1"/>
      <c r="AO756" s="1"/>
      <c r="AP756" s="1"/>
      <c r="AQ756" s="6">
        <v>38701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T756">
        <v>0</v>
      </c>
      <c r="BU756">
        <v>0</v>
      </c>
      <c r="BV756">
        <v>0</v>
      </c>
      <c r="BW756">
        <v>0</v>
      </c>
      <c r="CB756">
        <f t="shared" si="102"/>
        <v>0</v>
      </c>
      <c r="CC756">
        <f t="shared" si="103"/>
        <v>0</v>
      </c>
      <c r="CD756" s="5" t="str">
        <f t="shared" si="108"/>
        <v>Pas de risque</v>
      </c>
      <c r="ED756" s="2"/>
      <c r="EF756" s="2"/>
      <c r="EH756" s="2"/>
    </row>
    <row r="757" spans="20:138" ht="15.95" customHeight="1" x14ac:dyDescent="0.25">
      <c r="T757" s="1"/>
      <c r="U757" s="1"/>
      <c r="X757" s="4"/>
      <c r="Z757" s="2"/>
      <c r="AC757" s="2"/>
      <c r="AE757" s="2"/>
      <c r="AM757" s="1"/>
      <c r="AN757" s="1"/>
      <c r="AO757" s="1"/>
      <c r="AP757" s="1"/>
      <c r="AQ757" s="6">
        <v>38701</v>
      </c>
      <c r="AZ757" s="2"/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T757">
        <v>0</v>
      </c>
      <c r="BU757">
        <v>0</v>
      </c>
      <c r="BV757">
        <v>0</v>
      </c>
      <c r="BW757">
        <v>0</v>
      </c>
      <c r="CB757">
        <f t="shared" si="102"/>
        <v>0</v>
      </c>
      <c r="CC757">
        <f t="shared" si="103"/>
        <v>0</v>
      </c>
      <c r="CD757" s="5" t="str">
        <f t="shared" si="108"/>
        <v>Pas de risque</v>
      </c>
      <c r="ED757" s="2"/>
      <c r="EF757" s="2"/>
      <c r="EH757" s="2"/>
    </row>
    <row r="758" spans="20:138" ht="15.95" customHeight="1" x14ac:dyDescent="0.25">
      <c r="T758" s="1"/>
      <c r="U758" s="1"/>
      <c r="X758" s="4"/>
      <c r="AC758" s="2"/>
      <c r="AE758" s="2"/>
      <c r="AM758" s="1"/>
      <c r="AN758" s="1"/>
      <c r="AO758" s="1"/>
      <c r="AP758" s="1"/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T758">
        <v>0</v>
      </c>
      <c r="BU758">
        <v>0</v>
      </c>
      <c r="BV758">
        <v>0</v>
      </c>
      <c r="BW758">
        <v>0</v>
      </c>
      <c r="CB758">
        <f t="shared" si="102"/>
        <v>0</v>
      </c>
      <c r="CC758">
        <f t="shared" si="103"/>
        <v>0</v>
      </c>
      <c r="CD758" s="5" t="str">
        <f t="shared" si="104"/>
        <v>Pas de risque</v>
      </c>
      <c r="EF758" s="2"/>
      <c r="EH758" s="2"/>
    </row>
    <row r="759" spans="20:138" ht="15.95" customHeight="1" x14ac:dyDescent="0.25">
      <c r="T759" s="1"/>
      <c r="U759" s="1"/>
      <c r="X759" s="4"/>
      <c r="AC759" s="2"/>
      <c r="AE759" s="2"/>
      <c r="AK759" s="2"/>
      <c r="AM759" s="1"/>
      <c r="AN759" s="1"/>
      <c r="AO759" s="1"/>
      <c r="AP759" s="1"/>
      <c r="AQ759" s="6">
        <v>39023</v>
      </c>
      <c r="AZ759" s="2"/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T759">
        <v>0</v>
      </c>
      <c r="BU759">
        <v>0</v>
      </c>
      <c r="BV759">
        <v>0</v>
      </c>
      <c r="BW759">
        <v>0</v>
      </c>
      <c r="CB759">
        <f t="shared" si="102"/>
        <v>0</v>
      </c>
      <c r="CC759">
        <f t="shared" si="103"/>
        <v>0</v>
      </c>
      <c r="CD759" s="5" t="str">
        <f t="shared" ref="CD759:CD766" si="109">IFERROR(IF(AND(CC759=0,CB759&gt;0),1,IF(AND(CC759=0,CB759=0),"Pas de risque",CC759/CB759)),"100%")</f>
        <v>Pas de risque</v>
      </c>
      <c r="EF759" s="2"/>
      <c r="EH759" s="2"/>
    </row>
    <row r="760" spans="20:138" ht="15.95" customHeight="1" x14ac:dyDescent="0.25">
      <c r="T760" s="1"/>
      <c r="U760" s="1"/>
      <c r="X760" s="4"/>
      <c r="AC760" s="2"/>
      <c r="AE760" s="2"/>
      <c r="AK760" s="2"/>
      <c r="AM760" s="1"/>
      <c r="AN760" s="1"/>
      <c r="AO760" s="1"/>
      <c r="AP760" s="1"/>
      <c r="AQ760" s="6">
        <v>39023</v>
      </c>
      <c r="AZ760" s="2"/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T760">
        <v>0</v>
      </c>
      <c r="BU760">
        <v>0</v>
      </c>
      <c r="BV760">
        <v>0</v>
      </c>
      <c r="BW760">
        <v>0</v>
      </c>
      <c r="CB760">
        <f t="shared" si="102"/>
        <v>0</v>
      </c>
      <c r="CC760">
        <f t="shared" si="103"/>
        <v>0</v>
      </c>
      <c r="CD760" s="5" t="str">
        <f t="shared" si="109"/>
        <v>Pas de risque</v>
      </c>
      <c r="EF760" s="2"/>
      <c r="EH760" s="2"/>
    </row>
    <row r="761" spans="20:138" ht="15.95" customHeight="1" x14ac:dyDescent="0.25">
      <c r="T761" s="1"/>
      <c r="U761" s="1"/>
      <c r="X761" s="4"/>
      <c r="AC761" s="2"/>
      <c r="AE761" s="2"/>
      <c r="AK761" s="2"/>
      <c r="AM761" s="1"/>
      <c r="AN761" s="1"/>
      <c r="AO761" s="1"/>
      <c r="AP761" s="1"/>
      <c r="AQ761" s="6">
        <v>39023</v>
      </c>
      <c r="AZ761" s="2"/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T761">
        <v>0</v>
      </c>
      <c r="BU761">
        <v>0</v>
      </c>
      <c r="BV761">
        <v>0</v>
      </c>
      <c r="BW761">
        <v>0</v>
      </c>
      <c r="CB761">
        <f t="shared" si="102"/>
        <v>0</v>
      </c>
      <c r="CC761">
        <f t="shared" si="103"/>
        <v>0</v>
      </c>
      <c r="CD761" s="5" t="str">
        <f t="shared" si="109"/>
        <v>Pas de risque</v>
      </c>
      <c r="EF761" s="2"/>
      <c r="EH761" s="2"/>
    </row>
    <row r="762" spans="20:138" ht="15.95" customHeight="1" x14ac:dyDescent="0.25">
      <c r="T762" s="1"/>
      <c r="U762" s="1"/>
      <c r="X762" s="4"/>
      <c r="AC762" s="2"/>
      <c r="AE762" s="2"/>
      <c r="AK762" s="2"/>
      <c r="AM762" s="1"/>
      <c r="AN762" s="1"/>
      <c r="AO762" s="1"/>
      <c r="AP762" s="1"/>
      <c r="AQ762" s="6">
        <v>39023</v>
      </c>
      <c r="AZ762" s="2"/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T762">
        <v>0</v>
      </c>
      <c r="BU762">
        <v>0</v>
      </c>
      <c r="BV762">
        <v>0</v>
      </c>
      <c r="BW762">
        <v>0</v>
      </c>
      <c r="CB762">
        <f t="shared" si="102"/>
        <v>0</v>
      </c>
      <c r="CC762">
        <f t="shared" si="103"/>
        <v>0</v>
      </c>
      <c r="CD762" s="5" t="str">
        <f t="shared" si="109"/>
        <v>Pas de risque</v>
      </c>
      <c r="EF762" s="2"/>
      <c r="EH762" s="2"/>
    </row>
    <row r="763" spans="20:138" ht="15.95" customHeight="1" x14ac:dyDescent="0.25">
      <c r="T763" s="1"/>
      <c r="U763" s="1"/>
      <c r="X763" s="4"/>
      <c r="AC763" s="2"/>
      <c r="AE763" s="2"/>
      <c r="AK763" s="2"/>
      <c r="AM763" s="1"/>
      <c r="AN763" s="1"/>
      <c r="AO763" s="1"/>
      <c r="AP763" s="1"/>
      <c r="AQ763" s="6">
        <v>39023</v>
      </c>
      <c r="AZ763" s="2"/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T763">
        <v>0</v>
      </c>
      <c r="BU763">
        <v>0</v>
      </c>
      <c r="BV763">
        <v>0</v>
      </c>
      <c r="BW763">
        <v>0</v>
      </c>
      <c r="CB763">
        <f t="shared" si="102"/>
        <v>0</v>
      </c>
      <c r="CC763">
        <f t="shared" si="103"/>
        <v>0</v>
      </c>
      <c r="CD763" s="5" t="str">
        <f t="shared" si="109"/>
        <v>Pas de risque</v>
      </c>
      <c r="EF763" s="2"/>
      <c r="EH763" s="2"/>
    </row>
    <row r="764" spans="20:138" ht="15.95" customHeight="1" x14ac:dyDescent="0.25">
      <c r="T764" s="1"/>
      <c r="U764" s="1"/>
      <c r="X764" s="4"/>
      <c r="AC764" s="2"/>
      <c r="AE764" s="2"/>
      <c r="AK764" s="2"/>
      <c r="AM764" s="1"/>
      <c r="AN764" s="1"/>
      <c r="AO764" s="1"/>
      <c r="AP764" s="1"/>
      <c r="AQ764" s="6">
        <v>39023</v>
      </c>
      <c r="AZ764" s="2"/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T764">
        <v>0</v>
      </c>
      <c r="BU764">
        <v>0</v>
      </c>
      <c r="BV764">
        <v>0</v>
      </c>
      <c r="BW764">
        <v>0</v>
      </c>
      <c r="CB764">
        <f t="shared" si="102"/>
        <v>0</v>
      </c>
      <c r="CC764">
        <f t="shared" si="103"/>
        <v>0</v>
      </c>
      <c r="CD764" s="5" t="str">
        <f t="shared" si="109"/>
        <v>Pas de risque</v>
      </c>
      <c r="EF764" s="2"/>
      <c r="EH764" s="2"/>
    </row>
    <row r="765" spans="20:138" ht="15.95" customHeight="1" x14ac:dyDescent="0.25">
      <c r="T765" s="1"/>
      <c r="U765" s="1"/>
      <c r="X765" s="4"/>
      <c r="AC765" s="2"/>
      <c r="AE765" s="2"/>
      <c r="AK765" s="2"/>
      <c r="AM765" s="1"/>
      <c r="AN765" s="1"/>
      <c r="AO765" s="1"/>
      <c r="AP765" s="1"/>
      <c r="AQ765" s="6">
        <v>39023</v>
      </c>
      <c r="AZ765" s="2"/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T765">
        <v>0</v>
      </c>
      <c r="BU765">
        <v>0</v>
      </c>
      <c r="BV765">
        <v>0</v>
      </c>
      <c r="BW765">
        <v>0</v>
      </c>
      <c r="CB765">
        <f t="shared" si="102"/>
        <v>0</v>
      </c>
      <c r="CC765">
        <f t="shared" si="103"/>
        <v>0</v>
      </c>
      <c r="CD765" s="5" t="str">
        <f t="shared" si="109"/>
        <v>Pas de risque</v>
      </c>
      <c r="EF765" s="2"/>
      <c r="EH765" s="2"/>
    </row>
    <row r="766" spans="20:138" ht="15.95" customHeight="1" x14ac:dyDescent="0.25">
      <c r="T766" s="1"/>
      <c r="U766" s="1"/>
      <c r="X766" s="4"/>
      <c r="AC766" s="2"/>
      <c r="AE766" s="2"/>
      <c r="AK766" s="2"/>
      <c r="AM766" s="1"/>
      <c r="AN766" s="1"/>
      <c r="AO766" s="1"/>
      <c r="AP766" s="1"/>
      <c r="AQ766" s="6">
        <v>39023</v>
      </c>
      <c r="AZ766" s="2"/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T766">
        <v>0</v>
      </c>
      <c r="BU766">
        <v>0</v>
      </c>
      <c r="BV766">
        <v>0</v>
      </c>
      <c r="BW766">
        <v>0</v>
      </c>
      <c r="CB766">
        <f t="shared" si="102"/>
        <v>0</v>
      </c>
      <c r="CC766">
        <f t="shared" si="103"/>
        <v>0</v>
      </c>
      <c r="CD766" s="5" t="str">
        <f t="shared" si="109"/>
        <v>Pas de risque</v>
      </c>
      <c r="EF766" s="2"/>
      <c r="EH766" s="2"/>
    </row>
    <row r="767" spans="20:138" ht="15.95" customHeight="1" x14ac:dyDescent="0.25">
      <c r="T767" s="1"/>
      <c r="AC767" s="2"/>
      <c r="AE767" s="2"/>
      <c r="AM767" s="1"/>
      <c r="AN767" s="1"/>
      <c r="AO767" s="1"/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T767">
        <v>0</v>
      </c>
      <c r="BU767">
        <v>0</v>
      </c>
      <c r="BV767">
        <v>0</v>
      </c>
      <c r="BW767">
        <v>0</v>
      </c>
      <c r="CB767">
        <f t="shared" si="102"/>
        <v>0</v>
      </c>
      <c r="CC767">
        <f t="shared" si="103"/>
        <v>0</v>
      </c>
      <c r="CD767" s="5" t="str">
        <f t="shared" si="104"/>
        <v>Pas de risque</v>
      </c>
      <c r="EF767" s="2"/>
      <c r="EH767" s="2"/>
    </row>
    <row r="768" spans="20:138" ht="15.95" customHeight="1" x14ac:dyDescent="0.25">
      <c r="T768" s="1"/>
      <c r="Z768" s="2"/>
      <c r="AC768" s="2"/>
      <c r="AE768" s="2"/>
      <c r="AM768" s="1"/>
      <c r="AN768" s="1"/>
      <c r="AO768" s="1"/>
      <c r="AP768" s="1"/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T768">
        <v>0</v>
      </c>
      <c r="BU768">
        <v>0</v>
      </c>
      <c r="BV768">
        <v>0</v>
      </c>
      <c r="BW768">
        <v>0</v>
      </c>
      <c r="CB768">
        <f t="shared" si="102"/>
        <v>0</v>
      </c>
      <c r="CC768">
        <f t="shared" si="103"/>
        <v>0</v>
      </c>
      <c r="CD768" s="5" t="str">
        <f t="shared" si="104"/>
        <v>Pas de risque</v>
      </c>
      <c r="EF768" s="2"/>
    </row>
    <row r="769" spans="20:142" ht="15.95" customHeight="1" x14ac:dyDescent="0.25">
      <c r="T769" s="1"/>
      <c r="X769" s="4"/>
      <c r="Z769" s="2"/>
      <c r="AC769" s="2"/>
      <c r="AE769" s="2"/>
      <c r="AK769" s="2"/>
      <c r="AM769" s="1"/>
      <c r="AN769" s="1"/>
      <c r="AO769" s="1"/>
      <c r="AP769" s="1"/>
      <c r="AQ769" s="6">
        <v>39125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T769">
        <v>0</v>
      </c>
      <c r="BU769">
        <v>0</v>
      </c>
      <c r="BV769">
        <v>0</v>
      </c>
      <c r="BW769">
        <v>0</v>
      </c>
      <c r="CB769">
        <f t="shared" si="102"/>
        <v>0</v>
      </c>
      <c r="CC769">
        <f t="shared" si="103"/>
        <v>0</v>
      </c>
      <c r="CD769" s="5" t="str">
        <f t="shared" ref="CD769:CD770" si="110">IFERROR(IF(AND(CC769=0,CB769&gt;0),1,IF(AND(CC769=0,CB769=0),"Pas de risque",CC769/CB769)),"100%")</f>
        <v>Pas de risque</v>
      </c>
      <c r="EF769" s="2"/>
      <c r="EH769" s="2"/>
    </row>
    <row r="770" spans="20:142" ht="15.95" customHeight="1" x14ac:dyDescent="0.25">
      <c r="T770" s="1"/>
      <c r="X770" s="4"/>
      <c r="AC770" s="2"/>
      <c r="AE770" s="2"/>
      <c r="AK770" s="2"/>
      <c r="AM770" s="1"/>
      <c r="AN770" s="1"/>
      <c r="AO770" s="1"/>
      <c r="AP770" s="1"/>
      <c r="AQ770" s="6">
        <v>39464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T770">
        <v>0</v>
      </c>
      <c r="BU770">
        <v>0</v>
      </c>
      <c r="BV770">
        <v>0</v>
      </c>
      <c r="BW770">
        <v>0</v>
      </c>
      <c r="CB770">
        <f t="shared" ref="CB770:CB833" si="111">MAX(SUM(BH770:BK770),SUM(BL770:BO770),SUM(BP770:BS770),SUM(BT770:BW770))</f>
        <v>0</v>
      </c>
      <c r="CC770">
        <f t="shared" ref="CC770:CC833" si="112">SUM(BX770:CA770)</f>
        <v>0</v>
      </c>
      <c r="CD770" s="5" t="str">
        <f t="shared" si="110"/>
        <v>Pas de risque</v>
      </c>
      <c r="EF770" s="2"/>
      <c r="EH770" s="2"/>
    </row>
    <row r="771" spans="20:142" ht="15.95" customHeight="1" x14ac:dyDescent="0.25">
      <c r="T771" s="1"/>
      <c r="U771" s="1"/>
      <c r="X771" s="4"/>
      <c r="Z771" s="2"/>
      <c r="AC771" s="2"/>
      <c r="AE771" s="2"/>
      <c r="AG771" s="2"/>
      <c r="AK771" s="2"/>
      <c r="AM771" s="1"/>
      <c r="AN771" s="1"/>
      <c r="AO771" s="1"/>
      <c r="AX771" s="2"/>
      <c r="BH771">
        <v>0</v>
      </c>
      <c r="BI771">
        <v>0</v>
      </c>
      <c r="BJ771">
        <v>0</v>
      </c>
      <c r="BK771">
        <v>0</v>
      </c>
      <c r="BP771">
        <v>7</v>
      </c>
      <c r="BQ771">
        <v>5</v>
      </c>
      <c r="BR771">
        <v>5</v>
      </c>
      <c r="BS771">
        <v>0</v>
      </c>
      <c r="BT771">
        <v>0</v>
      </c>
      <c r="BU771">
        <v>0</v>
      </c>
      <c r="BV771">
        <v>0</v>
      </c>
      <c r="BW771">
        <v>0</v>
      </c>
      <c r="CB771">
        <f t="shared" si="111"/>
        <v>17</v>
      </c>
      <c r="CC771">
        <f t="shared" si="112"/>
        <v>0</v>
      </c>
      <c r="CD771" s="5">
        <f t="shared" ref="CD771:CD833" si="113">IF(AND(CC771=0,CB771&gt;0),1,IF(AND(CC771=0,CB771=0),"Pas de risque",CC771/CB771))</f>
        <v>1</v>
      </c>
      <c r="DT771" s="3"/>
      <c r="ED771" s="2"/>
      <c r="EF771" s="2"/>
      <c r="EH771" s="2"/>
      <c r="EI771" s="2"/>
    </row>
    <row r="772" spans="20:142" ht="15.95" customHeight="1" x14ac:dyDescent="0.25">
      <c r="T772" s="1"/>
      <c r="U772" s="1"/>
      <c r="AC772" s="2"/>
      <c r="AE772" s="2"/>
      <c r="AK772" s="2"/>
      <c r="AM772" s="1"/>
      <c r="AN772" s="1"/>
      <c r="AO772" s="1"/>
      <c r="AP772" s="1"/>
      <c r="BB772" s="2"/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X772">
        <v>0</v>
      </c>
      <c r="BY772">
        <v>0</v>
      </c>
      <c r="BZ772">
        <v>0</v>
      </c>
      <c r="CA772">
        <v>0</v>
      </c>
      <c r="CB772">
        <f t="shared" si="111"/>
        <v>0</v>
      </c>
      <c r="CC772">
        <f t="shared" si="112"/>
        <v>0</v>
      </c>
      <c r="CD772" s="5" t="str">
        <f t="shared" si="113"/>
        <v>Pas de risque</v>
      </c>
      <c r="EF772" s="2"/>
      <c r="EH772" s="2"/>
      <c r="EL772" s="2"/>
    </row>
    <row r="773" spans="20:142" ht="15.95" customHeight="1" x14ac:dyDescent="0.25">
      <c r="T773" s="1"/>
      <c r="U773" s="1"/>
      <c r="AC773" s="2"/>
      <c r="AE773" s="2"/>
      <c r="AK773" s="2"/>
      <c r="AM773" s="1"/>
      <c r="AN773" s="1"/>
      <c r="AO773" s="1"/>
      <c r="AP773" s="1"/>
      <c r="BB773" s="2"/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X773">
        <v>0</v>
      </c>
      <c r="BY773">
        <v>0</v>
      </c>
      <c r="BZ773">
        <v>0</v>
      </c>
      <c r="CA773">
        <v>0</v>
      </c>
      <c r="CB773">
        <f t="shared" si="111"/>
        <v>0</v>
      </c>
      <c r="CC773">
        <f t="shared" si="112"/>
        <v>0</v>
      </c>
      <c r="CD773" s="5" t="str">
        <f t="shared" si="113"/>
        <v>Pas de risque</v>
      </c>
      <c r="EF773" s="2"/>
      <c r="EH773" s="2"/>
      <c r="EL773" s="2"/>
    </row>
    <row r="774" spans="20:142" ht="15.95" customHeight="1" x14ac:dyDescent="0.25">
      <c r="T774" s="1"/>
      <c r="U774" s="1"/>
      <c r="AC774" s="2"/>
      <c r="AE774" s="2"/>
      <c r="AK774" s="2"/>
      <c r="AM774" s="1"/>
      <c r="AN774" s="1"/>
      <c r="AO774" s="1"/>
      <c r="AP774" s="1"/>
      <c r="BB774" s="2"/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X774">
        <v>0</v>
      </c>
      <c r="BY774">
        <v>0</v>
      </c>
      <c r="BZ774">
        <v>0</v>
      </c>
      <c r="CA774">
        <v>0</v>
      </c>
      <c r="CB774">
        <f t="shared" si="111"/>
        <v>0</v>
      </c>
      <c r="CC774">
        <f t="shared" si="112"/>
        <v>0</v>
      </c>
      <c r="CD774" s="5" t="str">
        <f t="shared" si="113"/>
        <v>Pas de risque</v>
      </c>
      <c r="EF774" s="2"/>
      <c r="EH774" s="2"/>
      <c r="EL774" s="2"/>
    </row>
    <row r="775" spans="20:142" ht="15.95" customHeight="1" x14ac:dyDescent="0.25">
      <c r="T775" s="1"/>
      <c r="U775" s="1"/>
      <c r="X775" s="4"/>
      <c r="Z775" s="2"/>
      <c r="AC775" s="2"/>
      <c r="AE775" s="2"/>
      <c r="AK775" s="2"/>
      <c r="AM775" s="1"/>
      <c r="AN775" s="1"/>
      <c r="AO775" s="1"/>
      <c r="AP775" s="1"/>
      <c r="AQ775" s="6">
        <v>40080</v>
      </c>
      <c r="BH775">
        <v>0</v>
      </c>
      <c r="BI775">
        <v>0</v>
      </c>
      <c r="BJ775">
        <v>0</v>
      </c>
      <c r="BK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CB775">
        <f t="shared" si="111"/>
        <v>0</v>
      </c>
      <c r="CC775">
        <f t="shared" si="112"/>
        <v>0</v>
      </c>
      <c r="CD775" s="5" t="str">
        <f>IFERROR(IF(AND(CC775=0,CB775&gt;0),1,IF(AND(CC775=0,CB775=0),"Pas de risque",CC775/CB775)),"100%")</f>
        <v>Pas de risque</v>
      </c>
      <c r="ED775" s="2"/>
      <c r="EF775" s="2"/>
      <c r="EH775" s="2"/>
      <c r="EL775" s="2"/>
    </row>
    <row r="776" spans="20:142" ht="15.95" customHeight="1" x14ac:dyDescent="0.25">
      <c r="T776" s="1"/>
      <c r="U776" s="1"/>
      <c r="Z776" s="2"/>
      <c r="AE776" s="2"/>
      <c r="AM776" s="1"/>
      <c r="AN776" s="1"/>
      <c r="AO776" s="1"/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T776">
        <v>0</v>
      </c>
      <c r="BU776">
        <v>0</v>
      </c>
      <c r="BV776">
        <v>0</v>
      </c>
      <c r="BW776">
        <v>0</v>
      </c>
      <c r="CB776">
        <f t="shared" si="111"/>
        <v>0</v>
      </c>
      <c r="CC776">
        <f t="shared" si="112"/>
        <v>0</v>
      </c>
      <c r="CD776" s="5" t="str">
        <f t="shared" si="113"/>
        <v>Pas de risque</v>
      </c>
      <c r="ED776" s="2"/>
      <c r="EH776" s="2"/>
    </row>
    <row r="777" spans="20:142" ht="15.95" customHeight="1" x14ac:dyDescent="0.25">
      <c r="T777" s="1"/>
      <c r="U777" s="1"/>
      <c r="Z777" s="2"/>
      <c r="AE777" s="2"/>
      <c r="AM777" s="1"/>
      <c r="AN777" s="1"/>
      <c r="AO777" s="1"/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T777">
        <v>0</v>
      </c>
      <c r="BU777">
        <v>0</v>
      </c>
      <c r="BV777">
        <v>0</v>
      </c>
      <c r="BW777">
        <v>0</v>
      </c>
      <c r="CB777">
        <f t="shared" si="111"/>
        <v>0</v>
      </c>
      <c r="CC777">
        <f t="shared" si="112"/>
        <v>0</v>
      </c>
      <c r="CD777" s="5" t="str">
        <f t="shared" si="113"/>
        <v>Pas de risque</v>
      </c>
      <c r="ED777" s="2"/>
      <c r="EH777" s="2"/>
    </row>
    <row r="778" spans="20:142" ht="15.95" customHeight="1" x14ac:dyDescent="0.25">
      <c r="T778" s="1"/>
      <c r="U778" s="1"/>
      <c r="Z778" s="2"/>
      <c r="AC778" s="2"/>
      <c r="AE778" s="2"/>
      <c r="AM778" s="1"/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CB778">
        <f t="shared" si="111"/>
        <v>0</v>
      </c>
      <c r="CC778">
        <f t="shared" si="112"/>
        <v>0</v>
      </c>
      <c r="CD778" s="5" t="str">
        <f t="shared" si="113"/>
        <v>Pas de risque</v>
      </c>
      <c r="ED778" s="2"/>
      <c r="EH778" s="2"/>
    </row>
    <row r="779" spans="20:142" ht="15.95" customHeight="1" x14ac:dyDescent="0.25">
      <c r="T779" s="1"/>
      <c r="U779" s="1"/>
      <c r="Z779" s="2"/>
      <c r="AE779" s="2"/>
      <c r="BH779">
        <v>0</v>
      </c>
      <c r="BI779">
        <v>0</v>
      </c>
      <c r="BJ779">
        <v>0</v>
      </c>
      <c r="BK779">
        <v>0</v>
      </c>
      <c r="CB779">
        <f t="shared" si="111"/>
        <v>0</v>
      </c>
      <c r="CC779">
        <f t="shared" si="112"/>
        <v>0</v>
      </c>
      <c r="CD779" s="5" t="str">
        <f t="shared" si="113"/>
        <v>Pas de risque</v>
      </c>
      <c r="ED779" s="2"/>
      <c r="EH779" s="2"/>
    </row>
    <row r="780" spans="20:142" ht="15.95" customHeight="1" x14ac:dyDescent="0.25">
      <c r="T780" s="1"/>
      <c r="U780" s="1"/>
      <c r="Z780" s="2"/>
      <c r="AE780" s="2"/>
      <c r="AM780" s="1"/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CB780">
        <f t="shared" si="111"/>
        <v>0</v>
      </c>
      <c r="CC780">
        <f t="shared" si="112"/>
        <v>0</v>
      </c>
      <c r="CD780" s="5" t="str">
        <f t="shared" si="113"/>
        <v>Pas de risque</v>
      </c>
      <c r="ED780" s="2"/>
      <c r="EH780" s="2"/>
    </row>
    <row r="781" spans="20:142" ht="15.95" customHeight="1" x14ac:dyDescent="0.25">
      <c r="T781" s="1"/>
      <c r="U781" s="1"/>
      <c r="W781" s="2"/>
      <c r="X781" s="4"/>
      <c r="Z781" s="2"/>
      <c r="AB781" s="2"/>
      <c r="AC781" s="2"/>
      <c r="AD781" s="2"/>
      <c r="AE781" s="2"/>
      <c r="AG781" s="2"/>
      <c r="AK781" s="2"/>
      <c r="AM781" s="1"/>
      <c r="AN781" s="1"/>
      <c r="AO781" s="1"/>
      <c r="AP781" s="1"/>
      <c r="AQ781" s="6">
        <v>40091</v>
      </c>
      <c r="AS781" s="1"/>
      <c r="BB781" s="2"/>
      <c r="BF781" s="2"/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X781">
        <v>0</v>
      </c>
      <c r="BY781">
        <v>1</v>
      </c>
      <c r="BZ781">
        <v>2</v>
      </c>
      <c r="CA781">
        <v>0</v>
      </c>
      <c r="CB781">
        <f t="shared" si="111"/>
        <v>0</v>
      </c>
      <c r="CC781">
        <f t="shared" si="112"/>
        <v>3</v>
      </c>
      <c r="CD781" s="5" t="str">
        <f>IFERROR(IF(AND(CC781=0,CB781&gt;0),1,IF(AND(CC781=0,CB781=0),"Pas de risque",CC781/CB781)),"100%")</f>
        <v>100%</v>
      </c>
    </row>
    <row r="782" spans="20:142" ht="15.95" customHeight="1" x14ac:dyDescent="0.25">
      <c r="T782" s="1"/>
      <c r="U782" s="1"/>
      <c r="X782" s="4"/>
      <c r="Z782" s="2"/>
      <c r="AC782" s="2"/>
      <c r="AE782" s="2"/>
      <c r="AG782" s="2"/>
      <c r="AK782" s="2"/>
      <c r="AM782" s="1"/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CB782">
        <f t="shared" si="111"/>
        <v>0</v>
      </c>
      <c r="CC782">
        <f t="shared" si="112"/>
        <v>0</v>
      </c>
      <c r="CD782" s="5" t="str">
        <f t="shared" si="113"/>
        <v>Pas de risque</v>
      </c>
      <c r="ED782" s="2"/>
      <c r="EH782" s="2"/>
    </row>
    <row r="783" spans="20:142" ht="15.95" customHeight="1" x14ac:dyDescent="0.25">
      <c r="T783" s="1"/>
      <c r="U783" s="1"/>
      <c r="X783" s="4"/>
      <c r="Z783" s="2"/>
      <c r="AC783" s="2"/>
      <c r="AE783" s="2"/>
      <c r="AG783" s="2"/>
      <c r="AK783" s="2"/>
      <c r="AM783" s="1"/>
      <c r="AN783" s="1"/>
      <c r="AO783" s="1"/>
      <c r="AP783" s="1"/>
      <c r="AQ783" s="6">
        <v>40130</v>
      </c>
      <c r="AT783" s="2"/>
      <c r="AX783" s="2"/>
      <c r="BB783" s="2"/>
      <c r="BH783">
        <v>1</v>
      </c>
      <c r="BI783">
        <v>0</v>
      </c>
      <c r="BJ783">
        <v>0</v>
      </c>
      <c r="BK783">
        <v>0</v>
      </c>
      <c r="BP783">
        <v>1</v>
      </c>
      <c r="BQ783">
        <v>2</v>
      </c>
      <c r="BR783">
        <v>0</v>
      </c>
      <c r="BS783">
        <v>0</v>
      </c>
      <c r="BX783">
        <v>0</v>
      </c>
      <c r="BY783">
        <v>0</v>
      </c>
      <c r="BZ783">
        <v>0</v>
      </c>
      <c r="CA783">
        <v>0</v>
      </c>
      <c r="CB783">
        <f t="shared" si="111"/>
        <v>3</v>
      </c>
      <c r="CC783">
        <f t="shared" si="112"/>
        <v>0</v>
      </c>
      <c r="CD783" s="5">
        <f>IFERROR(IF(AND(CC783=0,CB783&gt;0),1,IF(AND(CC783=0,CB783=0),"Pas de risque",CC783/CB783)),"100%")</f>
        <v>1</v>
      </c>
      <c r="DT783" s="3"/>
      <c r="DZ783" s="3"/>
      <c r="ED783" s="2"/>
      <c r="EH783" s="2"/>
    </row>
    <row r="784" spans="20:142" ht="15.95" customHeight="1" x14ac:dyDescent="0.25">
      <c r="T784" s="1"/>
      <c r="U784" s="1"/>
      <c r="Z784" s="2"/>
      <c r="AC784" s="2"/>
      <c r="AE784" s="2"/>
      <c r="AK784" s="2"/>
      <c r="AM784" s="1"/>
      <c r="AN784" s="1"/>
      <c r="AO784" s="1"/>
      <c r="AP784" s="1"/>
      <c r="AX784" s="2"/>
      <c r="BH784">
        <v>0</v>
      </c>
      <c r="BI784">
        <v>0</v>
      </c>
      <c r="BJ784">
        <v>0</v>
      </c>
      <c r="BK784">
        <v>0</v>
      </c>
      <c r="BP784">
        <v>3</v>
      </c>
      <c r="BQ784">
        <v>1</v>
      </c>
      <c r="BR784">
        <v>1</v>
      </c>
      <c r="BS784">
        <v>0</v>
      </c>
      <c r="BX784">
        <v>0</v>
      </c>
      <c r="BY784">
        <v>0</v>
      </c>
      <c r="BZ784">
        <v>0</v>
      </c>
      <c r="CA784">
        <v>0</v>
      </c>
      <c r="CB784">
        <f t="shared" si="111"/>
        <v>5</v>
      </c>
      <c r="CC784">
        <f t="shared" si="112"/>
        <v>0</v>
      </c>
      <c r="CD784" s="5">
        <f t="shared" si="113"/>
        <v>1</v>
      </c>
      <c r="DT784" s="3"/>
      <c r="ED784" s="2"/>
      <c r="EF784" s="2"/>
      <c r="EH784" s="2"/>
    </row>
    <row r="785" spans="20:142" ht="15.95" customHeight="1" x14ac:dyDescent="0.25">
      <c r="T785" s="1"/>
      <c r="U785" s="1"/>
      <c r="X785" s="4"/>
      <c r="AE785" s="2"/>
      <c r="AM785" s="1"/>
      <c r="AN785" s="1"/>
      <c r="AO785" s="1"/>
      <c r="AP785" s="1"/>
      <c r="AQ785" s="6">
        <v>40143</v>
      </c>
      <c r="AT785" s="2"/>
      <c r="AX785" s="2"/>
      <c r="BH785">
        <v>0</v>
      </c>
      <c r="BI785">
        <v>0</v>
      </c>
      <c r="BJ785">
        <v>0</v>
      </c>
      <c r="BK785">
        <v>0</v>
      </c>
      <c r="BP785">
        <v>1</v>
      </c>
      <c r="BQ785">
        <v>0</v>
      </c>
      <c r="BR785">
        <v>0</v>
      </c>
      <c r="BS785">
        <v>0</v>
      </c>
      <c r="BT785">
        <v>1</v>
      </c>
      <c r="BU785">
        <v>0</v>
      </c>
      <c r="BV785">
        <v>0</v>
      </c>
      <c r="BW785">
        <v>0</v>
      </c>
      <c r="CB785">
        <f t="shared" si="111"/>
        <v>1</v>
      </c>
      <c r="CC785">
        <f t="shared" si="112"/>
        <v>0</v>
      </c>
      <c r="CD785" s="5">
        <f>IFERROR(IF(AND(CC785=0,CB785&gt;0),1,IF(AND(CC785=0,CB785=0),"Pas de risque",CC785/CB785)),"100%")</f>
        <v>1</v>
      </c>
      <c r="EH785" s="2"/>
    </row>
    <row r="786" spans="20:142" ht="15.95" customHeight="1" x14ac:dyDescent="0.25">
      <c r="T786" s="1"/>
      <c r="U786" s="1"/>
      <c r="X786" s="4"/>
      <c r="Z786" s="2"/>
      <c r="AC786" s="2"/>
      <c r="AE786" s="2"/>
      <c r="AM786" s="1"/>
      <c r="AN786" s="1"/>
      <c r="BH786">
        <v>0</v>
      </c>
      <c r="BI786">
        <v>0</v>
      </c>
      <c r="BJ786">
        <v>2</v>
      </c>
      <c r="BK786">
        <v>1</v>
      </c>
      <c r="BL786">
        <v>1</v>
      </c>
      <c r="BM786">
        <v>2</v>
      </c>
      <c r="BN786">
        <v>0</v>
      </c>
      <c r="BO786">
        <v>0</v>
      </c>
      <c r="CB786">
        <f t="shared" si="111"/>
        <v>3</v>
      </c>
      <c r="CC786">
        <f t="shared" si="112"/>
        <v>0</v>
      </c>
      <c r="CD786" s="5">
        <f t="shared" si="113"/>
        <v>1</v>
      </c>
      <c r="ED786" s="2"/>
      <c r="EF786" s="2"/>
      <c r="EH786" s="2"/>
    </row>
    <row r="787" spans="20:142" ht="15.95" customHeight="1" x14ac:dyDescent="0.25">
      <c r="T787" s="1"/>
      <c r="U787" s="1"/>
      <c r="X787" s="4"/>
      <c r="Z787" s="2"/>
      <c r="AE787" s="2"/>
      <c r="AM787" s="1"/>
      <c r="AN787" s="1"/>
      <c r="AO787" s="1"/>
      <c r="AP787" s="1"/>
      <c r="AQ787" s="6">
        <v>40157</v>
      </c>
      <c r="AX787" s="2"/>
      <c r="BB787" s="2"/>
      <c r="BH787">
        <v>2</v>
      </c>
      <c r="BI787">
        <v>0</v>
      </c>
      <c r="BJ787">
        <v>0</v>
      </c>
      <c r="BK787">
        <v>0</v>
      </c>
      <c r="BP787">
        <v>2</v>
      </c>
      <c r="BQ787">
        <v>0</v>
      </c>
      <c r="BR787">
        <v>0</v>
      </c>
      <c r="BS787">
        <v>0</v>
      </c>
      <c r="BX787">
        <v>0</v>
      </c>
      <c r="BY787">
        <v>0</v>
      </c>
      <c r="BZ787">
        <v>0</v>
      </c>
      <c r="CA787">
        <v>0</v>
      </c>
      <c r="CB787">
        <f t="shared" si="111"/>
        <v>2</v>
      </c>
      <c r="CC787">
        <f t="shared" si="112"/>
        <v>0</v>
      </c>
      <c r="CD787" s="5">
        <f t="shared" ref="CD787:CD790" si="114">IFERROR(IF(AND(CC787=0,CB787&gt;0),1,IF(AND(CC787=0,CB787=0),"Pas de risque",CC787/CB787)),"100%")</f>
        <v>1</v>
      </c>
      <c r="DT787" s="3"/>
      <c r="ED787" s="2"/>
      <c r="EH787" s="2"/>
    </row>
    <row r="788" spans="20:142" ht="15.95" customHeight="1" x14ac:dyDescent="0.25">
      <c r="T788" s="1"/>
      <c r="U788" s="1"/>
      <c r="X788" s="4"/>
      <c r="AC788" s="2"/>
      <c r="AE788" s="2"/>
      <c r="AM788" s="1"/>
      <c r="AN788" s="1"/>
      <c r="AO788" s="1"/>
      <c r="AP788" s="1"/>
      <c r="AQ788" s="6">
        <v>40162</v>
      </c>
      <c r="BF788" s="2"/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X788">
        <v>0</v>
      </c>
      <c r="BY788">
        <v>0</v>
      </c>
      <c r="BZ788">
        <v>0</v>
      </c>
      <c r="CA788">
        <v>0</v>
      </c>
      <c r="CB788">
        <f t="shared" si="111"/>
        <v>0</v>
      </c>
      <c r="CC788">
        <f t="shared" si="112"/>
        <v>0</v>
      </c>
      <c r="CD788" s="5" t="str">
        <f t="shared" si="114"/>
        <v>Pas de risque</v>
      </c>
      <c r="EF788" s="2"/>
      <c r="EH788" s="2"/>
    </row>
    <row r="789" spans="20:142" ht="15.95" customHeight="1" x14ac:dyDescent="0.25">
      <c r="T789" s="1"/>
      <c r="U789" s="1"/>
      <c r="X789" s="4"/>
      <c r="AE789" s="2"/>
      <c r="AM789" s="1"/>
      <c r="AN789" s="1"/>
      <c r="AO789" s="1"/>
      <c r="AP789" s="1"/>
      <c r="AQ789" s="6">
        <v>40184</v>
      </c>
      <c r="AT789" s="2"/>
      <c r="BB789" s="2"/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X789">
        <v>0</v>
      </c>
      <c r="BY789">
        <v>0</v>
      </c>
      <c r="BZ789">
        <v>0</v>
      </c>
      <c r="CA789">
        <v>0</v>
      </c>
      <c r="CB789">
        <f t="shared" si="111"/>
        <v>0</v>
      </c>
      <c r="CC789">
        <f t="shared" si="112"/>
        <v>0</v>
      </c>
      <c r="CD789" s="5" t="str">
        <f t="shared" si="114"/>
        <v>Pas de risque</v>
      </c>
      <c r="DT789" s="3"/>
      <c r="EH789" s="2"/>
    </row>
    <row r="790" spans="20:142" ht="15.95" customHeight="1" x14ac:dyDescent="0.25">
      <c r="T790" s="1"/>
      <c r="U790" s="1"/>
      <c r="X790" s="4"/>
      <c r="AC790" s="2"/>
      <c r="AE790" s="2"/>
      <c r="AK790" s="2"/>
      <c r="AM790" s="1"/>
      <c r="AN790" s="1"/>
      <c r="AO790" s="1"/>
      <c r="AP790" s="1"/>
      <c r="AQ790" s="6">
        <v>40198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X790">
        <v>0</v>
      </c>
      <c r="BY790">
        <v>0</v>
      </c>
      <c r="BZ790">
        <v>0</v>
      </c>
      <c r="CA790">
        <v>0</v>
      </c>
      <c r="CB790">
        <f t="shared" si="111"/>
        <v>0</v>
      </c>
      <c r="CC790">
        <f t="shared" si="112"/>
        <v>0</v>
      </c>
      <c r="CD790" s="5" t="str">
        <f t="shared" si="114"/>
        <v>Pas de risque</v>
      </c>
      <c r="DZ790" s="3"/>
      <c r="EF790" s="2"/>
      <c r="EH790" s="2"/>
      <c r="EL790" s="2"/>
    </row>
    <row r="791" spans="20:142" ht="15.95" customHeight="1" x14ac:dyDescent="0.25">
      <c r="T791" s="1"/>
      <c r="U791" s="1"/>
      <c r="X791" s="4"/>
      <c r="Z791" s="2"/>
      <c r="AM791" s="1"/>
      <c r="BH791">
        <v>0</v>
      </c>
      <c r="BI791">
        <v>0</v>
      </c>
      <c r="BJ791">
        <v>0</v>
      </c>
      <c r="BK791">
        <v>0</v>
      </c>
      <c r="CB791">
        <f t="shared" si="111"/>
        <v>0</v>
      </c>
      <c r="CC791">
        <f t="shared" si="112"/>
        <v>0</v>
      </c>
      <c r="CD791" s="5" t="str">
        <f t="shared" si="113"/>
        <v>Pas de risque</v>
      </c>
      <c r="ED791" s="2"/>
    </row>
    <row r="792" spans="20:142" ht="15.95" customHeight="1" x14ac:dyDescent="0.25">
      <c r="T792" s="1"/>
      <c r="U792" s="1"/>
      <c r="X792" s="4"/>
      <c r="AE792" s="2"/>
      <c r="AM792" s="1"/>
      <c r="AN792" s="1"/>
      <c r="AO792" s="1"/>
      <c r="AP792" s="1"/>
      <c r="AQ792" s="6">
        <v>40200</v>
      </c>
      <c r="AT792" s="2"/>
      <c r="AX792" s="2"/>
      <c r="BH792">
        <v>7</v>
      </c>
      <c r="BI792">
        <v>1</v>
      </c>
      <c r="BJ792">
        <v>0</v>
      </c>
      <c r="BK792">
        <v>0</v>
      </c>
      <c r="BP792">
        <v>10</v>
      </c>
      <c r="BQ792">
        <v>0</v>
      </c>
      <c r="BR792">
        <v>2</v>
      </c>
      <c r="BS792">
        <v>0</v>
      </c>
      <c r="BX792">
        <v>0</v>
      </c>
      <c r="BY792">
        <v>0</v>
      </c>
      <c r="BZ792">
        <v>0</v>
      </c>
      <c r="CA792">
        <v>0</v>
      </c>
      <c r="CB792">
        <f t="shared" si="111"/>
        <v>12</v>
      </c>
      <c r="CC792">
        <f t="shared" si="112"/>
        <v>0</v>
      </c>
      <c r="CD792" s="5">
        <f t="shared" ref="CD792:CD795" si="115">IFERROR(IF(AND(CC792=0,CB792&gt;0),1,IF(AND(CC792=0,CB792=0),"Pas de risque",CC792/CB792)),"100%")</f>
        <v>1</v>
      </c>
      <c r="DT792" s="3"/>
      <c r="DZ792" s="3"/>
      <c r="EH792" s="2"/>
    </row>
    <row r="793" spans="20:142" ht="15.95" customHeight="1" x14ac:dyDescent="0.25">
      <c r="T793" s="1"/>
      <c r="U793" s="1"/>
      <c r="X793" s="4"/>
      <c r="AE793" s="2"/>
      <c r="AM793" s="1"/>
      <c r="AN793" s="1"/>
      <c r="AO793" s="1"/>
      <c r="AP793" s="1"/>
      <c r="AQ793" s="6">
        <v>40200</v>
      </c>
      <c r="AT793" s="2"/>
      <c r="AX793" s="2"/>
      <c r="BH793">
        <v>7</v>
      </c>
      <c r="BI793">
        <v>0</v>
      </c>
      <c r="BJ793">
        <v>0</v>
      </c>
      <c r="BK793">
        <v>0</v>
      </c>
      <c r="BP793">
        <v>10</v>
      </c>
      <c r="BQ793">
        <v>0</v>
      </c>
      <c r="BR793">
        <v>2</v>
      </c>
      <c r="BS793">
        <v>0</v>
      </c>
      <c r="BX793">
        <v>0</v>
      </c>
      <c r="BY793">
        <v>0</v>
      </c>
      <c r="BZ793">
        <v>0</v>
      </c>
      <c r="CA793">
        <v>0</v>
      </c>
      <c r="CB793">
        <f t="shared" si="111"/>
        <v>12</v>
      </c>
      <c r="CC793">
        <f t="shared" si="112"/>
        <v>0</v>
      </c>
      <c r="CD793" s="5">
        <f t="shared" si="115"/>
        <v>1</v>
      </c>
      <c r="DT793" s="3"/>
      <c r="EH793" s="2"/>
    </row>
    <row r="794" spans="20:142" ht="15.95" customHeight="1" x14ac:dyDescent="0.25">
      <c r="T794" s="1"/>
      <c r="U794" s="1"/>
      <c r="X794" s="4"/>
      <c r="AE794" s="2"/>
      <c r="AM794" s="1"/>
      <c r="AN794" s="1"/>
      <c r="AO794" s="1"/>
      <c r="AP794" s="1"/>
      <c r="AQ794" s="6">
        <v>40200</v>
      </c>
      <c r="AT794" s="2"/>
      <c r="AX794" s="2"/>
      <c r="BH794">
        <v>7</v>
      </c>
      <c r="BI794">
        <v>1</v>
      </c>
      <c r="BJ794">
        <v>0</v>
      </c>
      <c r="BK794">
        <v>0</v>
      </c>
      <c r="BP794">
        <v>10</v>
      </c>
      <c r="BQ794">
        <v>0</v>
      </c>
      <c r="BR794">
        <v>2</v>
      </c>
      <c r="BS794">
        <v>0</v>
      </c>
      <c r="BX794">
        <v>0</v>
      </c>
      <c r="BY794">
        <v>0</v>
      </c>
      <c r="BZ794">
        <v>0</v>
      </c>
      <c r="CA794">
        <v>0</v>
      </c>
      <c r="CB794">
        <f t="shared" si="111"/>
        <v>12</v>
      </c>
      <c r="CC794">
        <f t="shared" si="112"/>
        <v>0</v>
      </c>
      <c r="CD794" s="5">
        <f t="shared" si="115"/>
        <v>1</v>
      </c>
      <c r="DT794" s="3"/>
      <c r="EH794" s="2"/>
    </row>
    <row r="795" spans="20:142" ht="15.95" customHeight="1" x14ac:dyDescent="0.25">
      <c r="T795" s="1"/>
      <c r="U795" s="1"/>
      <c r="X795" s="4"/>
      <c r="AE795" s="2"/>
      <c r="AM795" s="1"/>
      <c r="AN795" s="1"/>
      <c r="AO795" s="1"/>
      <c r="AP795" s="1"/>
      <c r="AQ795" s="6">
        <v>40200</v>
      </c>
      <c r="AT795" s="2"/>
      <c r="AX795" s="2"/>
      <c r="BH795">
        <v>5</v>
      </c>
      <c r="BI795">
        <v>0</v>
      </c>
      <c r="BJ795">
        <v>0</v>
      </c>
      <c r="BK795">
        <v>0</v>
      </c>
      <c r="BP795">
        <v>10</v>
      </c>
      <c r="BQ795">
        <v>0</v>
      </c>
      <c r="BR795">
        <v>2</v>
      </c>
      <c r="BS795">
        <v>0</v>
      </c>
      <c r="BX795">
        <v>0</v>
      </c>
      <c r="BY795">
        <v>0</v>
      </c>
      <c r="BZ795">
        <v>0</v>
      </c>
      <c r="CA795">
        <v>0</v>
      </c>
      <c r="CB795">
        <f t="shared" si="111"/>
        <v>12</v>
      </c>
      <c r="CC795">
        <f t="shared" si="112"/>
        <v>0</v>
      </c>
      <c r="CD795" s="5">
        <f t="shared" si="115"/>
        <v>1</v>
      </c>
      <c r="DT795" s="3"/>
      <c r="EH795" s="2"/>
    </row>
    <row r="796" spans="20:142" ht="15.95" customHeight="1" x14ac:dyDescent="0.25">
      <c r="T796" s="1"/>
      <c r="U796" s="1"/>
      <c r="Z796" s="2"/>
      <c r="AC796" s="2"/>
      <c r="AE796" s="2"/>
      <c r="AM796" s="1"/>
      <c r="AN796" s="1"/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CB796">
        <f t="shared" si="111"/>
        <v>0</v>
      </c>
      <c r="CC796">
        <f t="shared" si="112"/>
        <v>0</v>
      </c>
      <c r="CD796" s="5" t="str">
        <f t="shared" si="113"/>
        <v>Pas de risque</v>
      </c>
      <c r="ED796" s="2"/>
      <c r="EF796" s="2"/>
      <c r="EH796" s="2"/>
    </row>
    <row r="797" spans="20:142" ht="15.95" customHeight="1" x14ac:dyDescent="0.25">
      <c r="T797" s="1"/>
      <c r="U797" s="1"/>
      <c r="X797" s="4"/>
      <c r="AE797" s="2"/>
      <c r="AM797" s="1"/>
      <c r="AN797" s="1"/>
      <c r="AO797" s="1"/>
      <c r="AP797" s="1"/>
      <c r="AQ797" s="6">
        <v>40227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X797">
        <v>0</v>
      </c>
      <c r="BY797">
        <v>0</v>
      </c>
      <c r="BZ797">
        <v>0</v>
      </c>
      <c r="CA797">
        <v>0</v>
      </c>
      <c r="CB797">
        <f t="shared" si="111"/>
        <v>0</v>
      </c>
      <c r="CC797">
        <f t="shared" si="112"/>
        <v>0</v>
      </c>
      <c r="CD797" s="5" t="str">
        <f t="shared" ref="CD797:CD798" si="116">IFERROR(IF(AND(CC797=0,CB797&gt;0),1,IF(AND(CC797=0,CB797=0),"Pas de risque",CC797/CB797)),"100%")</f>
        <v>Pas de risque</v>
      </c>
      <c r="EH797" s="2"/>
      <c r="EL797" s="2"/>
    </row>
    <row r="798" spans="20:142" ht="15.95" customHeight="1" x14ac:dyDescent="0.25">
      <c r="T798" s="1"/>
      <c r="U798" s="1"/>
      <c r="X798" s="4"/>
      <c r="AE798" s="2"/>
      <c r="AM798" s="1"/>
      <c r="AN798" s="1"/>
      <c r="AO798" s="1"/>
      <c r="AP798" s="1"/>
      <c r="AQ798" s="6">
        <v>40227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X798">
        <v>0</v>
      </c>
      <c r="BY798">
        <v>0</v>
      </c>
      <c r="BZ798">
        <v>0</v>
      </c>
      <c r="CA798">
        <v>0</v>
      </c>
      <c r="CB798">
        <f t="shared" si="111"/>
        <v>0</v>
      </c>
      <c r="CC798">
        <f t="shared" si="112"/>
        <v>0</v>
      </c>
      <c r="CD798" s="5" t="str">
        <f t="shared" si="116"/>
        <v>Pas de risque</v>
      </c>
      <c r="EH798" s="2"/>
    </row>
    <row r="799" spans="20:142" ht="15.95" customHeight="1" x14ac:dyDescent="0.25">
      <c r="T799" s="1"/>
      <c r="U799" s="1"/>
      <c r="X799" s="4"/>
      <c r="Z799" s="2"/>
      <c r="AE799" s="2"/>
      <c r="AM799" s="1"/>
      <c r="BH799">
        <v>0</v>
      </c>
      <c r="BI799">
        <v>0</v>
      </c>
      <c r="BJ799">
        <v>0</v>
      </c>
      <c r="BK799">
        <v>0</v>
      </c>
      <c r="CB799">
        <f t="shared" si="111"/>
        <v>0</v>
      </c>
      <c r="CC799">
        <f t="shared" si="112"/>
        <v>0</v>
      </c>
      <c r="CD799" s="5" t="str">
        <f t="shared" si="113"/>
        <v>Pas de risque</v>
      </c>
      <c r="ED799" s="2"/>
      <c r="EH799" s="2"/>
    </row>
    <row r="800" spans="20:142" ht="15.95" customHeight="1" x14ac:dyDescent="0.25">
      <c r="T800" s="1"/>
      <c r="U800" s="1"/>
      <c r="X800" s="4"/>
      <c r="AC800" s="2"/>
      <c r="AE800" s="2"/>
      <c r="AK800" s="2"/>
      <c r="AM800" s="1"/>
      <c r="AN800" s="1"/>
      <c r="AO800" s="1"/>
      <c r="AP800" s="1"/>
      <c r="AQ800" s="6">
        <v>40242</v>
      </c>
      <c r="AT800" s="2"/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T800">
        <v>0</v>
      </c>
      <c r="BU800">
        <v>0</v>
      </c>
      <c r="BV800">
        <v>0</v>
      </c>
      <c r="BW800">
        <v>0</v>
      </c>
      <c r="CB800">
        <f t="shared" si="111"/>
        <v>0</v>
      </c>
      <c r="CC800">
        <f t="shared" si="112"/>
        <v>0</v>
      </c>
      <c r="CD800" s="5" t="str">
        <f>IFERROR(IF(AND(CC800=0,CB800&gt;0),1,IF(AND(CC800=0,CB800=0),"Pas de risque",CC800/CB800)),"100%")</f>
        <v>Pas de risque</v>
      </c>
      <c r="DZ800" s="3"/>
      <c r="EF800" s="2"/>
      <c r="EH800" s="2"/>
      <c r="EL800" s="2"/>
    </row>
    <row r="801" spans="20:142" ht="15.95" customHeight="1" x14ac:dyDescent="0.25">
      <c r="T801" s="1"/>
      <c r="U801" s="1"/>
      <c r="Z801" s="2"/>
      <c r="AE801" s="2"/>
      <c r="AM801" s="1"/>
      <c r="AN801" s="1"/>
      <c r="AO801" s="1"/>
      <c r="AT801" s="2"/>
      <c r="BH801">
        <v>1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T801">
        <v>0</v>
      </c>
      <c r="BU801">
        <v>0</v>
      </c>
      <c r="BV801">
        <v>0</v>
      </c>
      <c r="BW801">
        <v>0</v>
      </c>
      <c r="CB801">
        <f t="shared" si="111"/>
        <v>1</v>
      </c>
      <c r="CC801">
        <f t="shared" si="112"/>
        <v>0</v>
      </c>
      <c r="CD801" s="5">
        <f t="shared" si="113"/>
        <v>1</v>
      </c>
      <c r="ED801" s="2"/>
      <c r="EH801" s="2"/>
    </row>
    <row r="802" spans="20:142" ht="15.95" customHeight="1" x14ac:dyDescent="0.25">
      <c r="T802" s="1"/>
      <c r="U802" s="1"/>
      <c r="X802" s="4"/>
      <c r="AC802" s="2"/>
      <c r="AE802" s="2"/>
      <c r="AG802" s="2"/>
      <c r="AK802" s="2"/>
      <c r="AM802" s="1"/>
      <c r="AT802" s="2"/>
      <c r="BH802">
        <v>1</v>
      </c>
      <c r="BI802">
        <v>10</v>
      </c>
      <c r="BJ802">
        <v>17</v>
      </c>
      <c r="BK802">
        <v>0</v>
      </c>
      <c r="BL802">
        <v>0</v>
      </c>
      <c r="BM802">
        <v>0</v>
      </c>
      <c r="BN802">
        <v>0</v>
      </c>
      <c r="BO802">
        <v>0</v>
      </c>
      <c r="CB802">
        <f t="shared" si="111"/>
        <v>28</v>
      </c>
      <c r="CC802">
        <f t="shared" si="112"/>
        <v>0</v>
      </c>
      <c r="CD802" s="5">
        <f t="shared" si="113"/>
        <v>1</v>
      </c>
      <c r="ED802" s="2"/>
      <c r="EF802" s="2"/>
      <c r="EH802" s="2"/>
      <c r="EI802" s="2"/>
    </row>
    <row r="803" spans="20:142" ht="15.95" customHeight="1" x14ac:dyDescent="0.25">
      <c r="T803" s="1"/>
      <c r="U803" s="1"/>
      <c r="X803" s="4"/>
      <c r="AC803" s="2"/>
      <c r="AE803" s="2"/>
      <c r="AG803" s="2"/>
      <c r="AK803" s="2"/>
      <c r="AM803" s="1"/>
      <c r="AN803" s="1"/>
      <c r="AT803" s="2"/>
      <c r="BH803">
        <v>1</v>
      </c>
      <c r="BI803">
        <v>1</v>
      </c>
      <c r="BJ803">
        <v>1</v>
      </c>
      <c r="BK803">
        <v>0</v>
      </c>
      <c r="BP803">
        <v>1</v>
      </c>
      <c r="BQ803">
        <v>0</v>
      </c>
      <c r="BR803">
        <v>0</v>
      </c>
      <c r="BS803">
        <v>0</v>
      </c>
      <c r="CB803">
        <f t="shared" si="111"/>
        <v>3</v>
      </c>
      <c r="CC803">
        <f t="shared" si="112"/>
        <v>0</v>
      </c>
      <c r="CD803" s="5">
        <f t="shared" si="113"/>
        <v>1</v>
      </c>
      <c r="EF803" s="2"/>
      <c r="EH803" s="2"/>
      <c r="EI803" s="2"/>
      <c r="EL803" s="2"/>
    </row>
    <row r="804" spans="20:142" ht="15.95" customHeight="1" x14ac:dyDescent="0.25">
      <c r="T804" s="1"/>
      <c r="U804" s="1"/>
      <c r="AE804" s="2"/>
      <c r="AG804" s="2"/>
      <c r="AM804" s="1"/>
      <c r="AN804" s="1"/>
      <c r="AT804" s="2"/>
      <c r="BH804">
        <v>5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CB804">
        <f t="shared" si="111"/>
        <v>5</v>
      </c>
      <c r="CC804">
        <f t="shared" si="112"/>
        <v>0</v>
      </c>
      <c r="CD804" s="5">
        <f t="shared" si="113"/>
        <v>1</v>
      </c>
      <c r="EH804" s="2"/>
      <c r="EI804" s="2"/>
    </row>
    <row r="805" spans="20:142" ht="15.95" customHeight="1" x14ac:dyDescent="0.25">
      <c r="T805" s="1"/>
      <c r="U805" s="1"/>
      <c r="X805" s="4"/>
      <c r="AC805" s="2"/>
      <c r="AE805" s="2"/>
      <c r="AG805" s="2"/>
      <c r="AM805" s="1"/>
      <c r="AN805" s="1"/>
      <c r="AO805" s="1"/>
      <c r="AP805" s="1"/>
      <c r="AQ805" s="6">
        <v>40358</v>
      </c>
      <c r="AT805" s="2"/>
      <c r="AX805" s="2"/>
      <c r="BH805">
        <v>5</v>
      </c>
      <c r="BI805">
        <v>0</v>
      </c>
      <c r="BJ805">
        <v>0</v>
      </c>
      <c r="BK805">
        <v>0</v>
      </c>
      <c r="BP805">
        <v>0</v>
      </c>
      <c r="BQ805">
        <v>0</v>
      </c>
      <c r="BR805">
        <v>0</v>
      </c>
      <c r="BS805">
        <v>0</v>
      </c>
      <c r="BX805">
        <v>0</v>
      </c>
      <c r="BY805">
        <v>0</v>
      </c>
      <c r="BZ805">
        <v>0</v>
      </c>
      <c r="CA805">
        <v>0</v>
      </c>
      <c r="CB805">
        <f t="shared" si="111"/>
        <v>5</v>
      </c>
      <c r="CC805">
        <f t="shared" si="112"/>
        <v>0</v>
      </c>
      <c r="CD805" s="5">
        <f>IFERROR(IF(AND(CC805=0,CB805&gt;0),1,IF(AND(CC805=0,CB805=0),"Pas de risque",CC805/CB805)),"100%")</f>
        <v>1</v>
      </c>
      <c r="DT805" s="3"/>
      <c r="EH805" s="2"/>
      <c r="EI805" s="2"/>
    </row>
    <row r="806" spans="20:142" ht="15.95" customHeight="1" x14ac:dyDescent="0.25">
      <c r="T806" s="1"/>
      <c r="U806" s="1"/>
      <c r="AE806" s="2"/>
      <c r="AG806" s="2"/>
      <c r="AM806" s="1"/>
      <c r="AN806" s="1"/>
      <c r="AT806" s="2"/>
      <c r="BH806">
        <v>5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CB806">
        <f t="shared" si="111"/>
        <v>5</v>
      </c>
      <c r="CC806">
        <f t="shared" si="112"/>
        <v>0</v>
      </c>
      <c r="CD806" s="5">
        <f t="shared" si="113"/>
        <v>1</v>
      </c>
      <c r="EH806" s="2"/>
      <c r="EI806" s="2"/>
    </row>
    <row r="807" spans="20:142" ht="15.95" customHeight="1" x14ac:dyDescent="0.25">
      <c r="T807" s="1"/>
      <c r="U807" s="1"/>
      <c r="BH807">
        <v>0</v>
      </c>
      <c r="BI807">
        <v>0</v>
      </c>
      <c r="BJ807">
        <v>0</v>
      </c>
      <c r="BK807">
        <v>0</v>
      </c>
      <c r="CB807">
        <f t="shared" si="111"/>
        <v>0</v>
      </c>
      <c r="CC807">
        <f t="shared" si="112"/>
        <v>0</v>
      </c>
      <c r="CD807" s="5" t="str">
        <f t="shared" si="113"/>
        <v>Pas de risque</v>
      </c>
    </row>
    <row r="808" spans="20:142" ht="15.95" customHeight="1" x14ac:dyDescent="0.25">
      <c r="T808" s="1"/>
      <c r="U808" s="1"/>
      <c r="AE808" s="2"/>
      <c r="AM808" s="1"/>
      <c r="AN808" s="1"/>
      <c r="AT808" s="2"/>
      <c r="BH808">
        <v>5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CB808">
        <f t="shared" si="111"/>
        <v>5</v>
      </c>
      <c r="CC808">
        <f t="shared" si="112"/>
        <v>0</v>
      </c>
      <c r="CD808" s="5">
        <f t="shared" si="113"/>
        <v>1</v>
      </c>
      <c r="EH808" s="2"/>
    </row>
    <row r="809" spans="20:142" ht="15.95" customHeight="1" x14ac:dyDescent="0.25">
      <c r="T809" s="1"/>
      <c r="U809" s="1"/>
      <c r="X809" s="4"/>
      <c r="AC809" s="2"/>
      <c r="AE809" s="2"/>
      <c r="AG809" s="2"/>
      <c r="AM809" s="1"/>
      <c r="AN809" s="1"/>
      <c r="AO809" s="1"/>
      <c r="AP809" s="1"/>
      <c r="AQ809" s="6">
        <v>40357</v>
      </c>
      <c r="AT809" s="2"/>
      <c r="AX809" s="2"/>
      <c r="BH809">
        <v>5</v>
      </c>
      <c r="BI809">
        <v>0</v>
      </c>
      <c r="BJ809">
        <v>0</v>
      </c>
      <c r="BK809">
        <v>0</v>
      </c>
      <c r="BP809">
        <v>3</v>
      </c>
      <c r="BQ809">
        <v>0</v>
      </c>
      <c r="BR809">
        <v>3</v>
      </c>
      <c r="BS809">
        <v>0</v>
      </c>
      <c r="BX809">
        <v>0</v>
      </c>
      <c r="BY809">
        <v>0</v>
      </c>
      <c r="BZ809">
        <v>0</v>
      </c>
      <c r="CA809">
        <v>0</v>
      </c>
      <c r="CB809">
        <f t="shared" si="111"/>
        <v>6</v>
      </c>
      <c r="CC809">
        <f t="shared" si="112"/>
        <v>0</v>
      </c>
      <c r="CD809" s="5">
        <f>IFERROR(IF(AND(CC809=0,CB809&gt;0),1,IF(AND(CC809=0,CB809=0),"Pas de risque",CC809/CB809)),"100%")</f>
        <v>1</v>
      </c>
      <c r="DT809" s="3"/>
      <c r="EH809" s="2"/>
    </row>
    <row r="810" spans="20:142" ht="15.95" customHeight="1" x14ac:dyDescent="0.25">
      <c r="T810" s="1"/>
      <c r="U810" s="1"/>
      <c r="AC810" s="2"/>
      <c r="AE810" s="2"/>
      <c r="AK810" s="2"/>
      <c r="AM810" s="1"/>
      <c r="AN810" s="1"/>
      <c r="AO810" s="1"/>
      <c r="AP810" s="1"/>
      <c r="BB810" s="2"/>
      <c r="BH810">
        <v>0</v>
      </c>
      <c r="BI810">
        <v>0</v>
      </c>
      <c r="BJ810">
        <v>1</v>
      </c>
      <c r="BK810">
        <v>0</v>
      </c>
      <c r="BL810">
        <v>0</v>
      </c>
      <c r="BM810">
        <v>0</v>
      </c>
      <c r="BN810">
        <v>1</v>
      </c>
      <c r="BO810">
        <v>0</v>
      </c>
      <c r="BX810">
        <v>0</v>
      </c>
      <c r="BY810">
        <v>0</v>
      </c>
      <c r="BZ810">
        <v>0</v>
      </c>
      <c r="CA810">
        <v>0</v>
      </c>
      <c r="CB810">
        <f t="shared" si="111"/>
        <v>1</v>
      </c>
      <c r="CC810">
        <f t="shared" si="112"/>
        <v>0</v>
      </c>
      <c r="CD810" s="5">
        <f t="shared" si="113"/>
        <v>1</v>
      </c>
      <c r="EF810" s="2"/>
      <c r="EH810" s="2"/>
      <c r="EL810" s="2"/>
    </row>
    <row r="811" spans="20:142" ht="15.95" customHeight="1" x14ac:dyDescent="0.25">
      <c r="T811" s="1"/>
      <c r="U811" s="1"/>
      <c r="AC811" s="2"/>
      <c r="AE811" s="2"/>
      <c r="AK811" s="2"/>
      <c r="AM811" s="1"/>
      <c r="AN811" s="1"/>
      <c r="AO811" s="1"/>
      <c r="AP811" s="1"/>
      <c r="BB811" s="2"/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X811">
        <v>0</v>
      </c>
      <c r="BY811">
        <v>0</v>
      </c>
      <c r="BZ811">
        <v>0</v>
      </c>
      <c r="CA811">
        <v>0</v>
      </c>
      <c r="CB811">
        <f t="shared" si="111"/>
        <v>0</v>
      </c>
      <c r="CC811">
        <f t="shared" si="112"/>
        <v>0</v>
      </c>
      <c r="CD811" s="5" t="str">
        <f t="shared" si="113"/>
        <v>Pas de risque</v>
      </c>
      <c r="EF811" s="2"/>
      <c r="EH811" s="2"/>
      <c r="EL811" s="2"/>
    </row>
    <row r="812" spans="20:142" ht="15.95" customHeight="1" x14ac:dyDescent="0.25">
      <c r="T812" s="1"/>
      <c r="U812" s="1"/>
      <c r="AC812" s="2"/>
      <c r="AE812" s="2"/>
      <c r="AK812" s="2"/>
      <c r="AM812" s="1"/>
      <c r="AN812" s="1"/>
      <c r="AO812" s="1"/>
      <c r="AP812" s="1"/>
      <c r="BB812" s="2"/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X812">
        <v>0</v>
      </c>
      <c r="BY812">
        <v>0</v>
      </c>
      <c r="BZ812">
        <v>0</v>
      </c>
      <c r="CA812">
        <v>0</v>
      </c>
      <c r="CB812">
        <f t="shared" si="111"/>
        <v>0</v>
      </c>
      <c r="CC812">
        <f t="shared" si="112"/>
        <v>0</v>
      </c>
      <c r="CD812" s="5" t="str">
        <f t="shared" si="113"/>
        <v>Pas de risque</v>
      </c>
      <c r="EF812" s="2"/>
      <c r="EH812" s="2"/>
      <c r="EL812" s="2"/>
    </row>
    <row r="813" spans="20:142" ht="15.95" customHeight="1" x14ac:dyDescent="0.25">
      <c r="T813" s="1"/>
      <c r="U813" s="1"/>
      <c r="AC813" s="2"/>
      <c r="AE813" s="2"/>
      <c r="AK813" s="2"/>
      <c r="AM813" s="1"/>
      <c r="AN813" s="1"/>
      <c r="AO813" s="1"/>
      <c r="AP813" s="1"/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X813">
        <v>0</v>
      </c>
      <c r="BY813">
        <v>0</v>
      </c>
      <c r="BZ813">
        <v>0</v>
      </c>
      <c r="CA813">
        <v>0</v>
      </c>
      <c r="CB813">
        <f t="shared" si="111"/>
        <v>0</v>
      </c>
      <c r="CC813">
        <f t="shared" si="112"/>
        <v>0</v>
      </c>
      <c r="CD813" s="5" t="str">
        <f t="shared" si="113"/>
        <v>Pas de risque</v>
      </c>
      <c r="EF813" s="2"/>
      <c r="EH813" s="2"/>
      <c r="EL813" s="2"/>
    </row>
    <row r="814" spans="20:142" ht="15.95" customHeight="1" x14ac:dyDescent="0.25">
      <c r="T814" s="1"/>
      <c r="U814" s="1"/>
      <c r="AC814" s="2"/>
      <c r="AE814" s="2"/>
      <c r="AK814" s="2"/>
      <c r="AM814" s="1"/>
      <c r="AN814" s="1"/>
      <c r="AO814" s="1"/>
      <c r="AP814" s="1"/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X814">
        <v>0</v>
      </c>
      <c r="BY814">
        <v>0</v>
      </c>
      <c r="BZ814">
        <v>0</v>
      </c>
      <c r="CA814">
        <v>0</v>
      </c>
      <c r="CB814">
        <f t="shared" si="111"/>
        <v>0</v>
      </c>
      <c r="CC814">
        <f t="shared" si="112"/>
        <v>0</v>
      </c>
      <c r="CD814" s="5" t="str">
        <f t="shared" si="113"/>
        <v>Pas de risque</v>
      </c>
      <c r="EF814" s="2"/>
      <c r="EH814" s="2"/>
      <c r="EL814" s="2"/>
    </row>
    <row r="815" spans="20:142" ht="15.95" customHeight="1" x14ac:dyDescent="0.25">
      <c r="T815" s="1"/>
      <c r="U815" s="1"/>
      <c r="AC815" s="2"/>
      <c r="AE815" s="2"/>
      <c r="AK815" s="2"/>
      <c r="AM815" s="1"/>
      <c r="AN815" s="1"/>
      <c r="AO815" s="1"/>
      <c r="AP815" s="1"/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X815">
        <v>0</v>
      </c>
      <c r="BY815">
        <v>0</v>
      </c>
      <c r="BZ815">
        <v>0</v>
      </c>
      <c r="CA815">
        <v>0</v>
      </c>
      <c r="CB815">
        <f t="shared" si="111"/>
        <v>0</v>
      </c>
      <c r="CC815">
        <f t="shared" si="112"/>
        <v>0</v>
      </c>
      <c r="CD815" s="5" t="str">
        <f t="shared" si="113"/>
        <v>Pas de risque</v>
      </c>
      <c r="EF815" s="2"/>
      <c r="EH815" s="2"/>
      <c r="EL815" s="2"/>
    </row>
    <row r="816" spans="20:142" ht="15.95" customHeight="1" x14ac:dyDescent="0.25">
      <c r="T816" s="1"/>
      <c r="U816" s="1"/>
      <c r="AC816" s="2"/>
      <c r="AE816" s="2"/>
      <c r="AK816" s="2"/>
      <c r="AM816" s="1"/>
      <c r="AN816" s="1"/>
      <c r="AO816" s="1"/>
      <c r="AZ816" s="2"/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T816">
        <v>0</v>
      </c>
      <c r="BU816">
        <v>0</v>
      </c>
      <c r="BV816">
        <v>0</v>
      </c>
      <c r="BW816">
        <v>0</v>
      </c>
      <c r="CB816">
        <f t="shared" si="111"/>
        <v>0</v>
      </c>
      <c r="CC816">
        <f t="shared" si="112"/>
        <v>0</v>
      </c>
      <c r="CD816" s="5" t="str">
        <f t="shared" si="113"/>
        <v>Pas de risque</v>
      </c>
      <c r="EF816" s="2"/>
      <c r="EH816" s="2"/>
      <c r="EL816" s="2"/>
    </row>
    <row r="817" spans="20:142" ht="15.95" customHeight="1" x14ac:dyDescent="0.25">
      <c r="T817" s="1"/>
      <c r="U817" s="1"/>
      <c r="AC817" s="2"/>
      <c r="AE817" s="2"/>
      <c r="AK817" s="2"/>
      <c r="AM817" s="1"/>
      <c r="AN817" s="1"/>
      <c r="AO817" s="1"/>
      <c r="AZ817" s="2"/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T817">
        <v>0</v>
      </c>
      <c r="BU817">
        <v>0</v>
      </c>
      <c r="BV817">
        <v>0</v>
      </c>
      <c r="BW817">
        <v>0</v>
      </c>
      <c r="CB817">
        <f t="shared" si="111"/>
        <v>0</v>
      </c>
      <c r="CC817">
        <f t="shared" si="112"/>
        <v>0</v>
      </c>
      <c r="CD817" s="5" t="str">
        <f t="shared" si="113"/>
        <v>Pas de risque</v>
      </c>
      <c r="EF817" s="2"/>
      <c r="EH817" s="2"/>
      <c r="EL817" s="2"/>
    </row>
    <row r="818" spans="20:142" ht="15.95" customHeight="1" x14ac:dyDescent="0.25">
      <c r="T818" s="1"/>
      <c r="U818" s="1"/>
      <c r="AC818" s="2"/>
      <c r="AE818" s="2"/>
      <c r="AK818" s="2"/>
      <c r="AM818" s="1"/>
      <c r="AN818" s="1"/>
      <c r="AO818" s="1"/>
      <c r="AZ818" s="2"/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T818">
        <v>0</v>
      </c>
      <c r="BU818">
        <v>0</v>
      </c>
      <c r="BV818">
        <v>0</v>
      </c>
      <c r="BW818">
        <v>0</v>
      </c>
      <c r="CB818">
        <f t="shared" si="111"/>
        <v>0</v>
      </c>
      <c r="CC818">
        <f t="shared" si="112"/>
        <v>0</v>
      </c>
      <c r="CD818" s="5" t="str">
        <f t="shared" si="113"/>
        <v>Pas de risque</v>
      </c>
      <c r="EF818" s="2"/>
      <c r="EH818" s="2"/>
      <c r="EL818" s="2"/>
    </row>
    <row r="819" spans="20:142" ht="15.95" customHeight="1" x14ac:dyDescent="0.25">
      <c r="T819" s="1"/>
      <c r="U819" s="1"/>
      <c r="AC819" s="2"/>
      <c r="AE819" s="2"/>
      <c r="AK819" s="2"/>
      <c r="AM819" s="1"/>
      <c r="AN819" s="1"/>
      <c r="AO819" s="1"/>
      <c r="AZ819" s="2"/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T819">
        <v>0</v>
      </c>
      <c r="BU819">
        <v>0</v>
      </c>
      <c r="BV819">
        <v>0</v>
      </c>
      <c r="BW819">
        <v>0</v>
      </c>
      <c r="CB819">
        <f t="shared" si="111"/>
        <v>0</v>
      </c>
      <c r="CC819">
        <f t="shared" si="112"/>
        <v>0</v>
      </c>
      <c r="CD819" s="5" t="str">
        <f t="shared" si="113"/>
        <v>Pas de risque</v>
      </c>
      <c r="EF819" s="2"/>
      <c r="EH819" s="2"/>
      <c r="EL819" s="2"/>
    </row>
    <row r="820" spans="20:142" ht="15.95" customHeight="1" x14ac:dyDescent="0.25">
      <c r="T820" s="1"/>
      <c r="U820" s="1"/>
      <c r="AC820" s="2"/>
      <c r="AE820" s="2"/>
      <c r="AK820" s="2"/>
      <c r="AM820" s="1"/>
      <c r="AN820" s="1"/>
      <c r="AO820" s="1"/>
      <c r="AZ820" s="2"/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T820">
        <v>0</v>
      </c>
      <c r="BU820">
        <v>0</v>
      </c>
      <c r="BV820">
        <v>0</v>
      </c>
      <c r="BW820">
        <v>0</v>
      </c>
      <c r="CB820">
        <f t="shared" si="111"/>
        <v>0</v>
      </c>
      <c r="CC820">
        <f t="shared" si="112"/>
        <v>0</v>
      </c>
      <c r="CD820" s="5" t="str">
        <f t="shared" si="113"/>
        <v>Pas de risque</v>
      </c>
      <c r="EF820" s="2"/>
      <c r="EH820" s="2"/>
      <c r="EL820" s="2"/>
    </row>
    <row r="821" spans="20:142" ht="15.95" customHeight="1" x14ac:dyDescent="0.25">
      <c r="T821" s="1"/>
      <c r="U821" s="1"/>
      <c r="AC821" s="2"/>
      <c r="AE821" s="2"/>
      <c r="AK821" s="2"/>
      <c r="AM821" s="1"/>
      <c r="AN821" s="1"/>
      <c r="AO821" s="1"/>
      <c r="AZ821" s="2"/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T821">
        <v>0</v>
      </c>
      <c r="BU821">
        <v>0</v>
      </c>
      <c r="BV821">
        <v>0</v>
      </c>
      <c r="BW821">
        <v>0</v>
      </c>
      <c r="CB821">
        <f t="shared" si="111"/>
        <v>0</v>
      </c>
      <c r="CC821">
        <f t="shared" si="112"/>
        <v>0</v>
      </c>
      <c r="CD821" s="5" t="str">
        <f t="shared" si="113"/>
        <v>Pas de risque</v>
      </c>
      <c r="EF821" s="2"/>
      <c r="EH821" s="2"/>
      <c r="EL821" s="2"/>
    </row>
    <row r="822" spans="20:142" ht="15.95" customHeight="1" x14ac:dyDescent="0.25">
      <c r="T822" s="1"/>
      <c r="U822" s="1"/>
      <c r="AC822" s="2"/>
      <c r="AE822" s="2"/>
      <c r="AK822" s="2"/>
      <c r="AM822" s="1"/>
      <c r="AN822" s="1"/>
      <c r="AO822" s="1"/>
      <c r="AZ822" s="2"/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T822">
        <v>0</v>
      </c>
      <c r="BU822">
        <v>0</v>
      </c>
      <c r="BV822">
        <v>0</v>
      </c>
      <c r="BW822">
        <v>0</v>
      </c>
      <c r="CB822">
        <f t="shared" si="111"/>
        <v>0</v>
      </c>
      <c r="CC822">
        <f t="shared" si="112"/>
        <v>0</v>
      </c>
      <c r="CD822" s="5" t="str">
        <f t="shared" si="113"/>
        <v>Pas de risque</v>
      </c>
      <c r="EF822" s="2"/>
      <c r="EH822" s="2"/>
      <c r="EL822" s="2"/>
    </row>
    <row r="823" spans="20:142" ht="15.95" customHeight="1" x14ac:dyDescent="0.25">
      <c r="T823" s="1"/>
      <c r="U823" s="1"/>
      <c r="AC823" s="2"/>
      <c r="AE823" s="2"/>
      <c r="AK823" s="2"/>
      <c r="AM823" s="1"/>
      <c r="AN823" s="1"/>
      <c r="AO823" s="1"/>
      <c r="AZ823" s="2"/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T823">
        <v>0</v>
      </c>
      <c r="BU823">
        <v>0</v>
      </c>
      <c r="BV823">
        <v>0</v>
      </c>
      <c r="BW823">
        <v>0</v>
      </c>
      <c r="CB823">
        <f t="shared" si="111"/>
        <v>0</v>
      </c>
      <c r="CC823">
        <f t="shared" si="112"/>
        <v>0</v>
      </c>
      <c r="CD823" s="5" t="str">
        <f t="shared" si="113"/>
        <v>Pas de risque</v>
      </c>
      <c r="EF823" s="2"/>
      <c r="EH823" s="2"/>
      <c r="EL823" s="2"/>
    </row>
    <row r="824" spans="20:142" ht="15.95" customHeight="1" x14ac:dyDescent="0.25">
      <c r="T824" s="1"/>
      <c r="U824" s="1"/>
      <c r="AC824" s="2"/>
      <c r="AE824" s="2"/>
      <c r="AK824" s="2"/>
      <c r="AM824" s="1"/>
      <c r="AN824" s="1"/>
      <c r="AO824" s="1"/>
      <c r="AZ824" s="2"/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T824">
        <v>0</v>
      </c>
      <c r="BU824">
        <v>0</v>
      </c>
      <c r="BV824">
        <v>0</v>
      </c>
      <c r="BW824">
        <v>0</v>
      </c>
      <c r="CB824">
        <f t="shared" si="111"/>
        <v>0</v>
      </c>
      <c r="CC824">
        <f t="shared" si="112"/>
        <v>0</v>
      </c>
      <c r="CD824" s="5" t="str">
        <f t="shared" si="113"/>
        <v>Pas de risque</v>
      </c>
      <c r="EF824" s="2"/>
      <c r="EH824" s="2"/>
      <c r="EL824" s="2"/>
    </row>
    <row r="825" spans="20:142" ht="15.95" customHeight="1" x14ac:dyDescent="0.25">
      <c r="T825" s="1"/>
      <c r="U825" s="1"/>
      <c r="X825" s="4"/>
      <c r="Z825" s="2"/>
      <c r="AC825" s="2"/>
      <c r="AE825" s="2"/>
      <c r="AG825" s="2"/>
      <c r="AK825" s="2"/>
      <c r="AM825" s="1"/>
      <c r="BH825">
        <v>0</v>
      </c>
      <c r="BI825">
        <v>0</v>
      </c>
      <c r="BJ825">
        <v>0</v>
      </c>
      <c r="BK825">
        <v>0</v>
      </c>
      <c r="CB825">
        <f t="shared" si="111"/>
        <v>0</v>
      </c>
      <c r="CC825">
        <f t="shared" si="112"/>
        <v>0</v>
      </c>
      <c r="CD825" s="5" t="str">
        <f t="shared" si="113"/>
        <v>Pas de risque</v>
      </c>
      <c r="ED825" s="2"/>
      <c r="EF825" s="2"/>
      <c r="EH825" s="2"/>
      <c r="EI825" s="2"/>
      <c r="EL825" s="2"/>
    </row>
    <row r="826" spans="20:142" ht="15.95" customHeight="1" x14ac:dyDescent="0.25">
      <c r="T826" s="1"/>
      <c r="U826" s="1"/>
      <c r="X826" s="4"/>
      <c r="Z826" s="2"/>
      <c r="AB826" s="2"/>
      <c r="AC826" s="2"/>
      <c r="AD826" s="2"/>
      <c r="AE826" s="2"/>
      <c r="AG826" s="2"/>
      <c r="AK826" s="2"/>
      <c r="AM826" s="1"/>
      <c r="AT826" s="2"/>
      <c r="BH826">
        <v>0</v>
      </c>
      <c r="BI826">
        <v>0</v>
      </c>
      <c r="BJ826">
        <v>1</v>
      </c>
      <c r="BK826">
        <v>0</v>
      </c>
      <c r="BL826">
        <v>0</v>
      </c>
      <c r="BM826">
        <v>0</v>
      </c>
      <c r="BN826">
        <v>0</v>
      </c>
      <c r="BO826">
        <v>0</v>
      </c>
      <c r="CB826">
        <f t="shared" si="111"/>
        <v>1</v>
      </c>
      <c r="CC826">
        <f t="shared" si="112"/>
        <v>0</v>
      </c>
      <c r="CD826" s="5">
        <f t="shared" si="113"/>
        <v>1</v>
      </c>
      <c r="ED826" s="2"/>
      <c r="EF826" s="2"/>
      <c r="EH826" s="2"/>
    </row>
    <row r="827" spans="20:142" ht="15.95" customHeight="1" x14ac:dyDescent="0.25">
      <c r="T827" s="1"/>
      <c r="U827" s="1"/>
      <c r="X827" s="4"/>
      <c r="Z827" s="2"/>
      <c r="AB827" s="2"/>
      <c r="AC827" s="2"/>
      <c r="AD827" s="2"/>
      <c r="AE827" s="2"/>
      <c r="AG827" s="2"/>
      <c r="AK827" s="2"/>
      <c r="AM827" s="1"/>
      <c r="AN827" s="1"/>
      <c r="AO827" s="1"/>
      <c r="AP827" s="1"/>
      <c r="AQ827" s="6">
        <v>40364</v>
      </c>
      <c r="AS827" s="1"/>
      <c r="AT827" s="2"/>
      <c r="AX827" s="2"/>
      <c r="BB827" s="2"/>
      <c r="BF827" s="2"/>
      <c r="BH827">
        <v>5</v>
      </c>
      <c r="BI827">
        <v>4</v>
      </c>
      <c r="BJ827">
        <v>2</v>
      </c>
      <c r="BK827">
        <v>0</v>
      </c>
      <c r="BP827">
        <v>0</v>
      </c>
      <c r="BQ827">
        <v>11</v>
      </c>
      <c r="BR827">
        <v>6</v>
      </c>
      <c r="BS827">
        <v>0</v>
      </c>
      <c r="BX827">
        <v>1</v>
      </c>
      <c r="BY827">
        <v>1</v>
      </c>
      <c r="BZ827">
        <v>0</v>
      </c>
      <c r="CA827">
        <v>0</v>
      </c>
      <c r="CB827">
        <f t="shared" si="111"/>
        <v>17</v>
      </c>
      <c r="CC827">
        <f t="shared" si="112"/>
        <v>2</v>
      </c>
      <c r="CD827" s="5">
        <f t="shared" ref="CD827:CD831" si="117">IFERROR(IF(AND(CC827=0,CB827&gt;0),1,IF(AND(CC827=0,CB827=0),"Pas de risque",CC827/CB827)),"100%")</f>
        <v>0.11764705882352941</v>
      </c>
      <c r="DQ827" s="3"/>
      <c r="DT827" s="3"/>
      <c r="DZ827" s="3"/>
      <c r="ED827" s="2"/>
      <c r="EF827" s="2"/>
      <c r="EH827" s="2"/>
      <c r="EI827" s="2"/>
      <c r="EL827" s="2"/>
    </row>
    <row r="828" spans="20:142" ht="15.95" customHeight="1" x14ac:dyDescent="0.25">
      <c r="T828" s="1"/>
      <c r="U828" s="1"/>
      <c r="X828" s="4"/>
      <c r="AE828" s="2"/>
      <c r="AM828" s="1"/>
      <c r="AN828" s="1"/>
      <c r="AO828" s="1"/>
      <c r="AP828" s="1"/>
      <c r="AQ828" s="6">
        <v>40424</v>
      </c>
      <c r="BH828">
        <v>1</v>
      </c>
      <c r="BI828">
        <v>0</v>
      </c>
      <c r="BJ828">
        <v>1</v>
      </c>
      <c r="BK828">
        <v>0</v>
      </c>
      <c r="BL828">
        <v>1</v>
      </c>
      <c r="BM828">
        <v>0</v>
      </c>
      <c r="BN828">
        <v>1</v>
      </c>
      <c r="BO828">
        <v>0</v>
      </c>
      <c r="BT828">
        <v>1</v>
      </c>
      <c r="BU828">
        <v>0</v>
      </c>
      <c r="BV828">
        <v>1</v>
      </c>
      <c r="BW828">
        <v>0</v>
      </c>
      <c r="CB828">
        <f t="shared" si="111"/>
        <v>2</v>
      </c>
      <c r="CC828">
        <f t="shared" si="112"/>
        <v>0</v>
      </c>
      <c r="CD828" s="5">
        <f t="shared" si="117"/>
        <v>1</v>
      </c>
      <c r="EH828" s="2"/>
    </row>
    <row r="829" spans="20:142" ht="15.95" customHeight="1" x14ac:dyDescent="0.25">
      <c r="T829" s="1"/>
      <c r="U829" s="1"/>
      <c r="X829" s="4"/>
      <c r="AE829" s="2"/>
      <c r="AK829" s="2"/>
      <c r="AM829" s="1"/>
      <c r="AN829" s="1"/>
      <c r="AO829" s="1"/>
      <c r="AP829" s="1"/>
      <c r="AQ829" s="6">
        <v>40449</v>
      </c>
      <c r="AX829" s="2"/>
      <c r="BH829">
        <v>0</v>
      </c>
      <c r="BI829">
        <v>0</v>
      </c>
      <c r="BJ829">
        <v>0</v>
      </c>
      <c r="BK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CB829">
        <f t="shared" si="111"/>
        <v>0</v>
      </c>
      <c r="CC829">
        <f t="shared" si="112"/>
        <v>0</v>
      </c>
      <c r="CD829" s="5" t="str">
        <f t="shared" si="117"/>
        <v>Pas de risque</v>
      </c>
      <c r="EH829" s="2"/>
    </row>
    <row r="830" spans="20:142" ht="15.95" customHeight="1" x14ac:dyDescent="0.25">
      <c r="T830" s="1"/>
      <c r="U830" s="1"/>
      <c r="X830" s="4"/>
      <c r="AE830" s="2"/>
      <c r="AK830" s="2"/>
      <c r="AM830" s="1"/>
      <c r="AN830" s="1"/>
      <c r="AO830" s="1"/>
      <c r="AP830" s="1"/>
      <c r="AQ830" s="6">
        <v>40449</v>
      </c>
      <c r="AX830" s="2"/>
      <c r="BH830">
        <v>0</v>
      </c>
      <c r="BI830">
        <v>0</v>
      </c>
      <c r="BJ830">
        <v>0</v>
      </c>
      <c r="BK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CB830">
        <f t="shared" si="111"/>
        <v>0</v>
      </c>
      <c r="CC830">
        <f t="shared" si="112"/>
        <v>0</v>
      </c>
      <c r="CD830" s="5" t="str">
        <f t="shared" si="117"/>
        <v>Pas de risque</v>
      </c>
      <c r="EH830" s="2"/>
    </row>
    <row r="831" spans="20:142" ht="15.95" customHeight="1" x14ac:dyDescent="0.25">
      <c r="T831" s="1"/>
      <c r="U831" s="1"/>
      <c r="X831" s="4"/>
      <c r="AE831" s="2"/>
      <c r="AK831" s="2"/>
      <c r="AM831" s="1"/>
      <c r="AN831" s="1"/>
      <c r="AO831" s="1"/>
      <c r="AP831" s="1"/>
      <c r="AQ831" s="6">
        <v>40449</v>
      </c>
      <c r="AX831" s="2"/>
      <c r="BH831">
        <v>0</v>
      </c>
      <c r="BI831">
        <v>0</v>
      </c>
      <c r="BJ831">
        <v>0</v>
      </c>
      <c r="BK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CB831">
        <f t="shared" si="111"/>
        <v>0</v>
      </c>
      <c r="CC831">
        <f t="shared" si="112"/>
        <v>0</v>
      </c>
      <c r="CD831" s="5" t="str">
        <f t="shared" si="117"/>
        <v>Pas de risque</v>
      </c>
      <c r="EH831" s="2"/>
    </row>
    <row r="832" spans="20:142" ht="15.95" customHeight="1" x14ac:dyDescent="0.25">
      <c r="T832" s="1"/>
      <c r="U832" s="1"/>
      <c r="X832" s="4"/>
      <c r="Z832" s="2"/>
      <c r="AC832" s="2"/>
      <c r="AE832" s="2"/>
      <c r="AG832" s="2"/>
      <c r="AK832" s="2"/>
      <c r="AM832" s="1"/>
      <c r="AT832" s="2"/>
      <c r="BH832">
        <v>8</v>
      </c>
      <c r="BI832">
        <v>7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CB832">
        <f t="shared" si="111"/>
        <v>15</v>
      </c>
      <c r="CC832">
        <f t="shared" si="112"/>
        <v>0</v>
      </c>
      <c r="CD832" s="5">
        <f t="shared" si="113"/>
        <v>1</v>
      </c>
      <c r="ED832" s="2"/>
      <c r="EH832" s="2"/>
    </row>
    <row r="833" spans="20:142" ht="15.95" customHeight="1" x14ac:dyDescent="0.25">
      <c r="T833" s="1"/>
      <c r="U833" s="1"/>
      <c r="Z833" s="2"/>
      <c r="AB833" s="2"/>
      <c r="AC833" s="2"/>
      <c r="AD833" s="2"/>
      <c r="AE833" s="2"/>
      <c r="AG833" s="2"/>
      <c r="AK833" s="2"/>
      <c r="AM833" s="1"/>
      <c r="AT833" s="2"/>
      <c r="BH833">
        <v>0</v>
      </c>
      <c r="BI833">
        <v>1</v>
      </c>
      <c r="BJ833">
        <v>1</v>
      </c>
      <c r="BK833">
        <v>0</v>
      </c>
      <c r="BL833">
        <v>0</v>
      </c>
      <c r="BM833">
        <v>0</v>
      </c>
      <c r="BN833">
        <v>0</v>
      </c>
      <c r="BO833">
        <v>0</v>
      </c>
      <c r="CB833">
        <f t="shared" si="111"/>
        <v>2</v>
      </c>
      <c r="CC833">
        <f t="shared" si="112"/>
        <v>0</v>
      </c>
      <c r="CD833" s="5">
        <f t="shared" si="113"/>
        <v>1</v>
      </c>
      <c r="ED833" s="2"/>
      <c r="EH833" s="2"/>
    </row>
    <row r="834" spans="20:142" ht="15.95" customHeight="1" x14ac:dyDescent="0.25">
      <c r="T834" s="1"/>
      <c r="U834" s="1"/>
      <c r="X834" s="4"/>
      <c r="Z834" s="2"/>
      <c r="AB834" s="2"/>
      <c r="AC834" s="2"/>
      <c r="AD834" s="2"/>
      <c r="AE834" s="2"/>
      <c r="AG834" s="2"/>
      <c r="AK834" s="2"/>
      <c r="AM834" s="1"/>
      <c r="AN834" s="1"/>
      <c r="AT834" s="2"/>
      <c r="AV834" s="2"/>
      <c r="BH834">
        <v>6</v>
      </c>
      <c r="BI834">
        <v>2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CB834">
        <f t="shared" ref="CB834:CB897" si="118">MAX(SUM(BH834:BK834),SUM(BL834:BO834),SUM(BP834:BS834),SUM(BT834:BW834))</f>
        <v>8</v>
      </c>
      <c r="CC834">
        <f t="shared" ref="CC834:CC897" si="119">SUM(BX834:CA834)</f>
        <v>0</v>
      </c>
      <c r="CD834" s="5">
        <f t="shared" ref="CD834:CD896" si="120">IF(AND(CC834=0,CB834&gt;0),1,IF(AND(CC834=0,CB834=0),"Pas de risque",CC834/CB834))</f>
        <v>1</v>
      </c>
      <c r="ED834" s="2"/>
      <c r="EF834" s="2"/>
      <c r="EH834" s="2"/>
    </row>
    <row r="835" spans="20:142" ht="15.95" customHeight="1" x14ac:dyDescent="0.25">
      <c r="T835" s="1"/>
      <c r="U835" s="1"/>
      <c r="X835" s="4"/>
      <c r="Z835" s="2"/>
      <c r="AB835" s="2"/>
      <c r="AC835" s="2"/>
      <c r="AD835" s="2"/>
      <c r="AE835" s="2"/>
      <c r="AG835" s="2"/>
      <c r="AK835" s="2"/>
      <c r="AM835" s="1"/>
      <c r="AT835" s="2"/>
      <c r="BH835">
        <v>5</v>
      </c>
      <c r="BI835">
        <v>5</v>
      </c>
      <c r="BJ835">
        <v>1</v>
      </c>
      <c r="BK835">
        <v>0</v>
      </c>
      <c r="BL835">
        <v>0</v>
      </c>
      <c r="BM835">
        <v>0</v>
      </c>
      <c r="BN835">
        <v>0</v>
      </c>
      <c r="BO835">
        <v>0</v>
      </c>
      <c r="CB835">
        <f t="shared" si="118"/>
        <v>11</v>
      </c>
      <c r="CC835">
        <f t="shared" si="119"/>
        <v>0</v>
      </c>
      <c r="CD835" s="5">
        <f t="shared" si="120"/>
        <v>1</v>
      </c>
      <c r="ED835" s="2"/>
      <c r="EF835" s="2"/>
      <c r="EH835" s="2"/>
    </row>
    <row r="836" spans="20:142" ht="15.95" customHeight="1" x14ac:dyDescent="0.25">
      <c r="T836" s="1"/>
      <c r="U836" s="1"/>
      <c r="X836" s="4"/>
      <c r="Z836" s="2"/>
      <c r="AB836" s="2"/>
      <c r="AC836" s="2"/>
      <c r="AD836" s="2"/>
      <c r="AE836" s="2"/>
      <c r="AG836" s="2"/>
      <c r="AK836" s="2"/>
      <c r="AM836" s="1"/>
      <c r="AN836" s="1"/>
      <c r="AT836" s="2"/>
      <c r="BH836">
        <v>1</v>
      </c>
      <c r="BI836">
        <v>1</v>
      </c>
      <c r="BJ836">
        <v>0</v>
      </c>
      <c r="BK836">
        <v>0</v>
      </c>
      <c r="BP836">
        <v>0</v>
      </c>
      <c r="BQ836">
        <v>0</v>
      </c>
      <c r="BR836">
        <v>0</v>
      </c>
      <c r="BS836">
        <v>0</v>
      </c>
      <c r="CB836">
        <f t="shared" si="118"/>
        <v>2</v>
      </c>
      <c r="CC836">
        <f t="shared" si="119"/>
        <v>0</v>
      </c>
      <c r="CD836" s="5">
        <f t="shared" si="120"/>
        <v>1</v>
      </c>
      <c r="ED836" s="2"/>
      <c r="EF836" s="2"/>
      <c r="EH836" s="2"/>
      <c r="EL836" s="2"/>
    </row>
    <row r="837" spans="20:142" ht="15.95" customHeight="1" x14ac:dyDescent="0.25">
      <c r="T837" s="1"/>
      <c r="U837" s="1"/>
      <c r="X837" s="4"/>
      <c r="AB837" s="2"/>
      <c r="AC837" s="2"/>
      <c r="AD837" s="2"/>
      <c r="AE837" s="2"/>
      <c r="AG837" s="2"/>
      <c r="AK837" s="2"/>
      <c r="AM837" s="1"/>
      <c r="AN837" s="1"/>
      <c r="AO837" s="1"/>
      <c r="AP837" s="1"/>
      <c r="AT837" s="2"/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X837">
        <v>0</v>
      </c>
      <c r="BY837">
        <v>0</v>
      </c>
      <c r="BZ837">
        <v>0</v>
      </c>
      <c r="CA837">
        <v>0</v>
      </c>
      <c r="CB837">
        <f t="shared" si="118"/>
        <v>0</v>
      </c>
      <c r="CC837">
        <f t="shared" si="119"/>
        <v>0</v>
      </c>
      <c r="CD837" s="5" t="str">
        <f t="shared" si="120"/>
        <v>Pas de risque</v>
      </c>
      <c r="DT837" s="3"/>
      <c r="EF837" s="2"/>
      <c r="EH837" s="2"/>
    </row>
    <row r="838" spans="20:142" ht="15.95" customHeight="1" x14ac:dyDescent="0.25">
      <c r="T838" s="1"/>
      <c r="U838" s="1"/>
      <c r="X838" s="4"/>
      <c r="Z838" s="2"/>
      <c r="AC838" s="2"/>
      <c r="AE838" s="2"/>
      <c r="AG838" s="2"/>
      <c r="AK838" s="2"/>
      <c r="AM838" s="1"/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CB838">
        <f t="shared" si="118"/>
        <v>0</v>
      </c>
      <c r="CC838">
        <f t="shared" si="119"/>
        <v>0</v>
      </c>
      <c r="CD838" s="5" t="str">
        <f t="shared" si="120"/>
        <v>Pas de risque</v>
      </c>
      <c r="ED838" s="2"/>
      <c r="EF838" s="2"/>
      <c r="EH838" s="2"/>
      <c r="EI838" s="2"/>
      <c r="EL838" s="2"/>
    </row>
    <row r="839" spans="20:142" ht="15.95" customHeight="1" x14ac:dyDescent="0.25">
      <c r="T839" s="1"/>
      <c r="U839" s="1"/>
      <c r="X839" s="4"/>
      <c r="Z839" s="2"/>
      <c r="AC839" s="2"/>
      <c r="AE839" s="2"/>
      <c r="AM839" s="1"/>
      <c r="AN839" s="1"/>
      <c r="AO839" s="1"/>
      <c r="AP839" s="1"/>
      <c r="AT839" s="2"/>
      <c r="AX839" s="2"/>
      <c r="BH839">
        <v>1</v>
      </c>
      <c r="BI839">
        <v>1</v>
      </c>
      <c r="BJ839">
        <v>0</v>
      </c>
      <c r="BK839">
        <v>0</v>
      </c>
      <c r="BP839">
        <v>0</v>
      </c>
      <c r="BQ839">
        <v>5</v>
      </c>
      <c r="BR839">
        <v>0</v>
      </c>
      <c r="BS839">
        <v>0</v>
      </c>
      <c r="BX839">
        <v>0</v>
      </c>
      <c r="BY839">
        <v>0</v>
      </c>
      <c r="BZ839">
        <v>0</v>
      </c>
      <c r="CA839">
        <v>0</v>
      </c>
      <c r="CB839">
        <f t="shared" si="118"/>
        <v>5</v>
      </c>
      <c r="CC839">
        <f t="shared" si="119"/>
        <v>0</v>
      </c>
      <c r="CD839" s="5">
        <f t="shared" si="120"/>
        <v>1</v>
      </c>
      <c r="DT839" s="3"/>
      <c r="ED839" s="2"/>
      <c r="EF839" s="2"/>
      <c r="EH839" s="2"/>
    </row>
    <row r="840" spans="20:142" ht="15.95" customHeight="1" x14ac:dyDescent="0.25">
      <c r="T840" s="1"/>
      <c r="U840" s="1"/>
      <c r="X840" s="4"/>
      <c r="Z840" s="2"/>
      <c r="AB840" s="2"/>
      <c r="AC840" s="2"/>
      <c r="AD840" s="2"/>
      <c r="AE840" s="2"/>
      <c r="AG840" s="2"/>
      <c r="AK840" s="2"/>
      <c r="AM840" s="1"/>
      <c r="AN840" s="1"/>
      <c r="AO840" s="1"/>
      <c r="AP840" s="1"/>
      <c r="AQ840" s="6">
        <v>40505</v>
      </c>
      <c r="AS840" s="1"/>
      <c r="AT840" s="2"/>
      <c r="AX840" s="2"/>
      <c r="BB840" s="2"/>
      <c r="BF840" s="2"/>
      <c r="BH840">
        <v>1</v>
      </c>
      <c r="BI840">
        <v>2</v>
      </c>
      <c r="BJ840">
        <v>0</v>
      </c>
      <c r="BK840">
        <v>0</v>
      </c>
      <c r="BP840">
        <v>4</v>
      </c>
      <c r="BQ840">
        <v>2</v>
      </c>
      <c r="BR840">
        <v>0</v>
      </c>
      <c r="BS840">
        <v>0</v>
      </c>
      <c r="BX840">
        <v>1</v>
      </c>
      <c r="BY840">
        <v>0</v>
      </c>
      <c r="BZ840">
        <v>0</v>
      </c>
      <c r="CA840">
        <v>0</v>
      </c>
      <c r="CB840">
        <f t="shared" si="118"/>
        <v>6</v>
      </c>
      <c r="CC840">
        <f t="shared" si="119"/>
        <v>1</v>
      </c>
      <c r="CD840" s="5">
        <f>IFERROR(IF(AND(CC840=0,CB840&gt;0),1,IF(AND(CC840=0,CB840=0),"Pas de risque",CC840/CB840)),"100%")</f>
        <v>0.16666666666666666</v>
      </c>
      <c r="DT840" s="3"/>
      <c r="ED840" s="2"/>
      <c r="EF840" s="2"/>
      <c r="EH840" s="2"/>
    </row>
    <row r="841" spans="20:142" ht="15.95" customHeight="1" x14ac:dyDescent="0.25">
      <c r="T841" s="1"/>
      <c r="U841" s="1"/>
      <c r="X841" s="4"/>
      <c r="Z841" s="2"/>
      <c r="AC841" s="2"/>
      <c r="AE841" s="2"/>
      <c r="AG841" s="2"/>
      <c r="AK841" s="2"/>
      <c r="AM841" s="1"/>
      <c r="AN841" s="1"/>
      <c r="AO841" s="1"/>
      <c r="AP841" s="1"/>
      <c r="AT841" s="2"/>
      <c r="AX841" s="2"/>
      <c r="BH841">
        <v>2</v>
      </c>
      <c r="BI841">
        <v>2</v>
      </c>
      <c r="BJ841">
        <v>3</v>
      </c>
      <c r="BK841">
        <v>0</v>
      </c>
      <c r="BP841">
        <v>4</v>
      </c>
      <c r="BQ841">
        <v>5</v>
      </c>
      <c r="BR841">
        <v>3</v>
      </c>
      <c r="BS841">
        <v>0</v>
      </c>
      <c r="BX841">
        <v>0</v>
      </c>
      <c r="BY841">
        <v>0</v>
      </c>
      <c r="BZ841">
        <v>0</v>
      </c>
      <c r="CA841">
        <v>0</v>
      </c>
      <c r="CB841">
        <f t="shared" si="118"/>
        <v>12</v>
      </c>
      <c r="CC841">
        <f t="shared" si="119"/>
        <v>0</v>
      </c>
      <c r="CD841" s="5">
        <f t="shared" si="120"/>
        <v>1</v>
      </c>
      <c r="DT841" s="3"/>
      <c r="ED841" s="2"/>
      <c r="EH841" s="2"/>
    </row>
    <row r="842" spans="20:142" ht="15.95" customHeight="1" x14ac:dyDescent="0.25">
      <c r="T842" s="1"/>
      <c r="U842" s="1"/>
      <c r="X842" s="4"/>
      <c r="Z842" s="2"/>
      <c r="AC842" s="2"/>
      <c r="AE842" s="2"/>
      <c r="AG842" s="2"/>
      <c r="AK842" s="2"/>
      <c r="AM842" s="1"/>
      <c r="AN842" s="1"/>
      <c r="AT842" s="2"/>
      <c r="BH842">
        <v>0</v>
      </c>
      <c r="BI842">
        <v>0</v>
      </c>
      <c r="BJ842">
        <v>0</v>
      </c>
      <c r="BK842">
        <v>0</v>
      </c>
      <c r="BP842">
        <v>0</v>
      </c>
      <c r="BQ842">
        <v>0</v>
      </c>
      <c r="BR842">
        <v>0</v>
      </c>
      <c r="BS842">
        <v>0</v>
      </c>
      <c r="CB842">
        <f t="shared" si="118"/>
        <v>0</v>
      </c>
      <c r="CC842">
        <f t="shared" si="119"/>
        <v>0</v>
      </c>
      <c r="CD842" s="5" t="str">
        <f t="shared" si="120"/>
        <v>Pas de risque</v>
      </c>
      <c r="ED842" s="2"/>
      <c r="EF842" s="2"/>
      <c r="EH842" s="2"/>
      <c r="EL842" s="2"/>
    </row>
    <row r="843" spans="20:142" ht="15.95" customHeight="1" x14ac:dyDescent="0.25">
      <c r="T843" s="1"/>
      <c r="U843" s="1"/>
      <c r="X843" s="4"/>
      <c r="AC843" s="2"/>
      <c r="AE843" s="2"/>
      <c r="AK843" s="2"/>
      <c r="AM843" s="1"/>
      <c r="AN843" s="1"/>
      <c r="AO843" s="1"/>
      <c r="AP843" s="1"/>
      <c r="AQ843" s="6">
        <v>40514</v>
      </c>
      <c r="AT843" s="2"/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T843">
        <v>0</v>
      </c>
      <c r="BU843">
        <v>0</v>
      </c>
      <c r="BV843">
        <v>0</v>
      </c>
      <c r="BW843">
        <v>0</v>
      </c>
      <c r="CB843">
        <f t="shared" si="118"/>
        <v>0</v>
      </c>
      <c r="CC843">
        <f t="shared" si="119"/>
        <v>0</v>
      </c>
      <c r="CD843" s="5" t="str">
        <f t="shared" ref="CD843:CD844" si="121">IFERROR(IF(AND(CC843=0,CB843&gt;0),1,IF(AND(CC843=0,CB843=0),"Pas de risque",CC843/CB843)),"100%")</f>
        <v>Pas de risque</v>
      </c>
      <c r="EF843" s="2"/>
      <c r="EH843" s="2"/>
      <c r="EL843" s="2"/>
    </row>
    <row r="844" spans="20:142" ht="15.95" customHeight="1" x14ac:dyDescent="0.25">
      <c r="T844" s="1"/>
      <c r="U844" s="1"/>
      <c r="X844" s="4"/>
      <c r="AC844" s="2"/>
      <c r="AE844" s="2"/>
      <c r="AK844" s="2"/>
      <c r="AM844" s="1"/>
      <c r="AN844" s="1"/>
      <c r="AO844" s="1"/>
      <c r="AP844" s="1"/>
      <c r="AQ844" s="6">
        <v>40514</v>
      </c>
      <c r="AT844" s="2"/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T844">
        <v>0</v>
      </c>
      <c r="BU844">
        <v>0</v>
      </c>
      <c r="BV844">
        <v>0</v>
      </c>
      <c r="BW844">
        <v>0</v>
      </c>
      <c r="CB844">
        <f t="shared" si="118"/>
        <v>0</v>
      </c>
      <c r="CC844">
        <f t="shared" si="119"/>
        <v>0</v>
      </c>
      <c r="CD844" s="5" t="str">
        <f t="shared" si="121"/>
        <v>Pas de risque</v>
      </c>
      <c r="EF844" s="2"/>
      <c r="EH844" s="2"/>
      <c r="EL844" s="2"/>
    </row>
    <row r="845" spans="20:142" ht="15.95" customHeight="1" x14ac:dyDescent="0.25">
      <c r="T845" s="1"/>
      <c r="U845" s="1"/>
      <c r="X845" s="4"/>
      <c r="Z845" s="2"/>
      <c r="AB845" s="2"/>
      <c r="AC845" s="2"/>
      <c r="AD845" s="2"/>
      <c r="AE845" s="2"/>
      <c r="AG845" s="2"/>
      <c r="AK845" s="2"/>
      <c r="AM845" s="1"/>
      <c r="AT845" s="2"/>
      <c r="BH845">
        <v>1</v>
      </c>
      <c r="BI845">
        <v>4</v>
      </c>
      <c r="BJ845">
        <v>4</v>
      </c>
      <c r="BK845">
        <v>0</v>
      </c>
      <c r="BL845">
        <v>0</v>
      </c>
      <c r="BM845">
        <v>0</v>
      </c>
      <c r="BN845">
        <v>0</v>
      </c>
      <c r="BO845">
        <v>0</v>
      </c>
      <c r="CB845">
        <f t="shared" si="118"/>
        <v>9</v>
      </c>
      <c r="CC845">
        <f t="shared" si="119"/>
        <v>0</v>
      </c>
      <c r="CD845" s="5">
        <f t="shared" si="120"/>
        <v>1</v>
      </c>
      <c r="ED845" s="2"/>
      <c r="EF845" s="2"/>
      <c r="EH845" s="2"/>
      <c r="EI845" s="2"/>
      <c r="EL845" s="2"/>
    </row>
    <row r="846" spans="20:142" ht="15.95" customHeight="1" x14ac:dyDescent="0.25">
      <c r="T846" s="1"/>
      <c r="U846" s="1"/>
      <c r="X846" s="4"/>
      <c r="Z846" s="2"/>
      <c r="AC846" s="2"/>
      <c r="AE846" s="2"/>
      <c r="AG846" s="2"/>
      <c r="AK846" s="2"/>
      <c r="AM846" s="1"/>
      <c r="AT846" s="2"/>
      <c r="AV846" s="2"/>
      <c r="BH846">
        <v>1</v>
      </c>
      <c r="BI846">
        <v>4</v>
      </c>
      <c r="BJ846">
        <v>6</v>
      </c>
      <c r="BK846">
        <v>0</v>
      </c>
      <c r="BL846">
        <v>0</v>
      </c>
      <c r="BM846">
        <v>0</v>
      </c>
      <c r="BN846">
        <v>0</v>
      </c>
      <c r="BO846">
        <v>0</v>
      </c>
      <c r="CB846">
        <f t="shared" si="118"/>
        <v>11</v>
      </c>
      <c r="CC846">
        <f t="shared" si="119"/>
        <v>0</v>
      </c>
      <c r="CD846" s="5">
        <f t="shared" si="120"/>
        <v>1</v>
      </c>
      <c r="DT846" s="3"/>
      <c r="ED846" s="2"/>
      <c r="EF846" s="2"/>
      <c r="EH846" s="2"/>
      <c r="EI846" s="2"/>
      <c r="EL846" s="2"/>
    </row>
    <row r="847" spans="20:142" ht="15.95" customHeight="1" x14ac:dyDescent="0.25">
      <c r="T847" s="1"/>
      <c r="U847" s="1"/>
      <c r="X847" s="4"/>
      <c r="Z847" s="2"/>
      <c r="AC847" s="2"/>
      <c r="AE847" s="2"/>
      <c r="AG847" s="2"/>
      <c r="AK847" s="2"/>
      <c r="AM847" s="1"/>
      <c r="AN847" s="1"/>
      <c r="AO847" s="1"/>
      <c r="AP847" s="1"/>
      <c r="AX847" s="2"/>
      <c r="BH847">
        <v>0</v>
      </c>
      <c r="BI847">
        <v>0</v>
      </c>
      <c r="BJ847">
        <v>0</v>
      </c>
      <c r="BK847">
        <v>0</v>
      </c>
      <c r="BP847">
        <v>1</v>
      </c>
      <c r="BQ847">
        <v>5</v>
      </c>
      <c r="BR847">
        <v>6</v>
      </c>
      <c r="BS847">
        <v>0</v>
      </c>
      <c r="BT847">
        <v>0</v>
      </c>
      <c r="BU847">
        <v>0</v>
      </c>
      <c r="BV847">
        <v>0</v>
      </c>
      <c r="BW847">
        <v>0</v>
      </c>
      <c r="CB847">
        <f t="shared" si="118"/>
        <v>12</v>
      </c>
      <c r="CC847">
        <f t="shared" si="119"/>
        <v>0</v>
      </c>
      <c r="CD847" s="5">
        <f t="shared" si="120"/>
        <v>1</v>
      </c>
      <c r="DT847" s="3"/>
      <c r="ED847" s="2"/>
      <c r="EF847" s="2"/>
      <c r="EH847" s="2"/>
      <c r="EI847" s="2"/>
      <c r="EL847" s="2"/>
    </row>
    <row r="848" spans="20:142" ht="15.95" customHeight="1" x14ac:dyDescent="0.25">
      <c r="T848" s="1"/>
      <c r="BH848">
        <v>0</v>
      </c>
      <c r="BI848">
        <v>0</v>
      </c>
      <c r="BJ848">
        <v>0</v>
      </c>
      <c r="BK848">
        <v>0</v>
      </c>
      <c r="CB848">
        <f t="shared" si="118"/>
        <v>0</v>
      </c>
      <c r="CC848">
        <f t="shared" si="119"/>
        <v>0</v>
      </c>
      <c r="CD848" s="5" t="str">
        <f t="shared" si="120"/>
        <v>Pas de risque</v>
      </c>
    </row>
    <row r="849" spans="20:142" ht="15.95" customHeight="1" x14ac:dyDescent="0.25">
      <c r="T849" s="1"/>
      <c r="U849" s="1"/>
      <c r="AC849" s="2"/>
      <c r="AE849" s="2"/>
      <c r="BH849">
        <v>0</v>
      </c>
      <c r="BI849">
        <v>0</v>
      </c>
      <c r="BJ849">
        <v>0</v>
      </c>
      <c r="BK849">
        <v>0</v>
      </c>
      <c r="CB849">
        <f t="shared" si="118"/>
        <v>0</v>
      </c>
      <c r="CC849">
        <f t="shared" si="119"/>
        <v>0</v>
      </c>
      <c r="CD849" s="5" t="str">
        <f t="shared" si="120"/>
        <v>Pas de risque</v>
      </c>
      <c r="EF849" s="2"/>
      <c r="EH849" s="2"/>
    </row>
    <row r="850" spans="20:142" ht="15.95" customHeight="1" x14ac:dyDescent="0.25">
      <c r="T850" s="1"/>
      <c r="AC850" s="2"/>
      <c r="AE850" s="2"/>
      <c r="BH850">
        <v>0</v>
      </c>
      <c r="BI850">
        <v>0</v>
      </c>
      <c r="BJ850">
        <v>0</v>
      </c>
      <c r="BK850">
        <v>0</v>
      </c>
      <c r="CB850">
        <f t="shared" si="118"/>
        <v>0</v>
      </c>
      <c r="CC850">
        <f t="shared" si="119"/>
        <v>0</v>
      </c>
      <c r="CD850" s="5" t="str">
        <f t="shared" si="120"/>
        <v>Pas de risque</v>
      </c>
      <c r="EF850" s="2"/>
      <c r="EH850" s="2"/>
    </row>
    <row r="851" spans="20:142" ht="15.95" customHeight="1" x14ac:dyDescent="0.25">
      <c r="T851" s="1"/>
      <c r="Z851" s="2"/>
      <c r="AE851" s="2"/>
      <c r="BH851">
        <v>0</v>
      </c>
      <c r="BI851">
        <v>0</v>
      </c>
      <c r="BJ851">
        <v>0</v>
      </c>
      <c r="BK851">
        <v>0</v>
      </c>
      <c r="CB851">
        <f t="shared" si="118"/>
        <v>0</v>
      </c>
      <c r="CC851">
        <f t="shared" si="119"/>
        <v>0</v>
      </c>
      <c r="CD851" s="5" t="str">
        <f t="shared" si="120"/>
        <v>Pas de risque</v>
      </c>
      <c r="ED851" s="2"/>
      <c r="EH851" s="2"/>
    </row>
    <row r="852" spans="20:142" ht="15.95" customHeight="1" x14ac:dyDescent="0.25">
      <c r="T852" s="1"/>
      <c r="U852" s="1"/>
      <c r="X852" s="4"/>
      <c r="AE852" s="2"/>
      <c r="AG852" s="2"/>
      <c r="AK852" s="2"/>
      <c r="AM852" s="1"/>
      <c r="AN852" s="1"/>
      <c r="AO852" s="1"/>
      <c r="AP852" s="1"/>
      <c r="AQ852" s="6">
        <v>40581</v>
      </c>
      <c r="AT852" s="2"/>
      <c r="AX852" s="2"/>
      <c r="BB852" s="2"/>
      <c r="BH852">
        <v>0</v>
      </c>
      <c r="BI852">
        <v>0</v>
      </c>
      <c r="BJ852">
        <v>0</v>
      </c>
      <c r="BK852">
        <v>0</v>
      </c>
      <c r="BP852">
        <v>0</v>
      </c>
      <c r="BQ852">
        <v>0</v>
      </c>
      <c r="BR852">
        <v>0</v>
      </c>
      <c r="BS852">
        <v>0</v>
      </c>
      <c r="BX852">
        <v>0</v>
      </c>
      <c r="BY852">
        <v>0</v>
      </c>
      <c r="BZ852">
        <v>0</v>
      </c>
      <c r="CA852">
        <v>0</v>
      </c>
      <c r="CB852">
        <f t="shared" si="118"/>
        <v>0</v>
      </c>
      <c r="CC852">
        <f t="shared" si="119"/>
        <v>0</v>
      </c>
      <c r="CD852" s="5" t="str">
        <f>IFERROR(IF(AND(CC852=0,CB852&gt;0),1,IF(AND(CC852=0,CB852=0),"Pas de risque",CC852/CB852)),"100%")</f>
        <v>Pas de risque</v>
      </c>
      <c r="DT852" s="3"/>
      <c r="EH852" s="2"/>
      <c r="EI852" s="2"/>
    </row>
    <row r="853" spans="20:142" ht="15.95" customHeight="1" x14ac:dyDescent="0.25">
      <c r="T853" s="1"/>
      <c r="U853" s="1"/>
      <c r="AM853" s="1"/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CB853">
        <f t="shared" si="118"/>
        <v>0</v>
      </c>
      <c r="CC853">
        <f t="shared" si="119"/>
        <v>0</v>
      </c>
      <c r="CD853" s="5" t="str">
        <f t="shared" si="120"/>
        <v>Pas de risque</v>
      </c>
    </row>
    <row r="854" spans="20:142" ht="15.95" customHeight="1" x14ac:dyDescent="0.25">
      <c r="T854" s="1"/>
      <c r="U854" s="1"/>
      <c r="AM854" s="1"/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CB854">
        <f t="shared" si="118"/>
        <v>0</v>
      </c>
      <c r="CC854">
        <f t="shared" si="119"/>
        <v>0</v>
      </c>
      <c r="CD854" s="5" t="str">
        <f t="shared" si="120"/>
        <v>Pas de risque</v>
      </c>
    </row>
    <row r="855" spans="20:142" ht="15.95" customHeight="1" x14ac:dyDescent="0.25">
      <c r="T855" s="1"/>
      <c r="U855" s="1"/>
      <c r="AM855" s="1"/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CB855">
        <f t="shared" si="118"/>
        <v>0</v>
      </c>
      <c r="CC855">
        <f t="shared" si="119"/>
        <v>0</v>
      </c>
      <c r="CD855" s="5" t="str">
        <f t="shared" si="120"/>
        <v>Pas de risque</v>
      </c>
    </row>
    <row r="856" spans="20:142" ht="15.95" customHeight="1" x14ac:dyDescent="0.25">
      <c r="T856" s="1"/>
      <c r="U856" s="1"/>
      <c r="AC856" s="2"/>
      <c r="AE856" s="2"/>
      <c r="AG856" s="2"/>
      <c r="AK856" s="2"/>
      <c r="AM856" s="1"/>
      <c r="AN856" s="1"/>
      <c r="AO856" s="1"/>
      <c r="AP856" s="1"/>
      <c r="AT856" s="2"/>
      <c r="AX856" s="2"/>
      <c r="BH856">
        <v>3</v>
      </c>
      <c r="BI856">
        <v>7</v>
      </c>
      <c r="BJ856">
        <v>0</v>
      </c>
      <c r="BK856">
        <v>0</v>
      </c>
      <c r="BP856">
        <v>5</v>
      </c>
      <c r="BQ856">
        <v>3</v>
      </c>
      <c r="BR856">
        <v>1</v>
      </c>
      <c r="BS856">
        <v>0</v>
      </c>
      <c r="BX856">
        <v>0</v>
      </c>
      <c r="BY856">
        <v>0</v>
      </c>
      <c r="BZ856">
        <v>0</v>
      </c>
      <c r="CA856">
        <v>0</v>
      </c>
      <c r="CB856">
        <f t="shared" si="118"/>
        <v>10</v>
      </c>
      <c r="CC856">
        <f t="shared" si="119"/>
        <v>0</v>
      </c>
      <c r="CD856" s="5">
        <f t="shared" si="120"/>
        <v>1</v>
      </c>
      <c r="DQ856" s="3"/>
      <c r="DZ856" s="3"/>
      <c r="EF856" s="2"/>
      <c r="EH856" s="2"/>
      <c r="EI856" s="2"/>
      <c r="EL856" s="2"/>
    </row>
    <row r="857" spans="20:142" ht="15.95" customHeight="1" x14ac:dyDescent="0.25">
      <c r="T857" s="1"/>
      <c r="U857" s="1"/>
      <c r="Z857" s="2"/>
      <c r="AC857" s="2"/>
      <c r="AE857" s="2"/>
      <c r="AG857" s="2"/>
      <c r="AK857" s="2"/>
      <c r="AM857" s="1"/>
      <c r="AT857" s="2"/>
      <c r="BH857">
        <v>0</v>
      </c>
      <c r="BI857">
        <v>1</v>
      </c>
      <c r="BJ857">
        <v>1</v>
      </c>
      <c r="BK857">
        <v>0</v>
      </c>
      <c r="BL857">
        <v>0</v>
      </c>
      <c r="BM857">
        <v>0</v>
      </c>
      <c r="BN857">
        <v>0</v>
      </c>
      <c r="BO857">
        <v>0</v>
      </c>
      <c r="CB857">
        <f t="shared" si="118"/>
        <v>2</v>
      </c>
      <c r="CC857">
        <f t="shared" si="119"/>
        <v>0</v>
      </c>
      <c r="CD857" s="5">
        <f t="shared" si="120"/>
        <v>1</v>
      </c>
      <c r="ED857" s="2"/>
      <c r="EF857" s="2"/>
      <c r="EH857" s="2"/>
      <c r="EI857" s="2"/>
      <c r="EL857" s="2"/>
    </row>
    <row r="858" spans="20:142" ht="15.95" customHeight="1" x14ac:dyDescent="0.25">
      <c r="T858" s="1"/>
      <c r="U858" s="1"/>
      <c r="X858" s="4"/>
      <c r="Z858" s="2"/>
      <c r="AC858" s="2"/>
      <c r="AE858" s="2"/>
      <c r="AG858" s="2"/>
      <c r="AK858" s="2"/>
      <c r="AM858" s="1"/>
      <c r="AT858" s="2"/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CB858">
        <f t="shared" si="118"/>
        <v>0</v>
      </c>
      <c r="CC858">
        <f t="shared" si="119"/>
        <v>0</v>
      </c>
      <c r="CD858" s="5" t="str">
        <f t="shared" si="120"/>
        <v>Pas de risque</v>
      </c>
      <c r="ED858" s="2"/>
      <c r="EF858" s="2"/>
      <c r="EH858" s="2"/>
      <c r="EI858" s="2"/>
      <c r="EL858" s="2"/>
    </row>
    <row r="859" spans="20:142" ht="15.95" customHeight="1" x14ac:dyDescent="0.25">
      <c r="T859" s="1"/>
      <c r="U859" s="1"/>
      <c r="Z859" s="2"/>
      <c r="AC859" s="2"/>
      <c r="AE859" s="2"/>
      <c r="AG859" s="2"/>
      <c r="AK859" s="2"/>
      <c r="AM859" s="1"/>
      <c r="AT859" s="2"/>
      <c r="BH859">
        <v>0</v>
      </c>
      <c r="BI859">
        <v>1</v>
      </c>
      <c r="BJ859">
        <v>1</v>
      </c>
      <c r="BK859">
        <v>0</v>
      </c>
      <c r="BL859">
        <v>0</v>
      </c>
      <c r="BM859">
        <v>0</v>
      </c>
      <c r="BN859">
        <v>0</v>
      </c>
      <c r="BO859">
        <v>0</v>
      </c>
      <c r="CB859">
        <f t="shared" si="118"/>
        <v>2</v>
      </c>
      <c r="CC859">
        <f t="shared" si="119"/>
        <v>0</v>
      </c>
      <c r="CD859" s="5">
        <f t="shared" si="120"/>
        <v>1</v>
      </c>
      <c r="ED859" s="2"/>
      <c r="EF859" s="2"/>
      <c r="EH859" s="2"/>
      <c r="EI859" s="2"/>
      <c r="EL859" s="2"/>
    </row>
    <row r="860" spans="20:142" ht="15.95" customHeight="1" x14ac:dyDescent="0.25">
      <c r="T860" s="1"/>
      <c r="U860" s="1"/>
      <c r="Z860" s="2"/>
      <c r="AC860" s="2"/>
      <c r="AE860" s="2"/>
      <c r="AG860" s="2"/>
      <c r="AK860" s="2"/>
      <c r="AM860" s="1"/>
      <c r="AT860" s="2"/>
      <c r="BH860">
        <v>0</v>
      </c>
      <c r="BI860">
        <v>0</v>
      </c>
      <c r="BJ860">
        <v>1</v>
      </c>
      <c r="BK860">
        <v>0</v>
      </c>
      <c r="BL860">
        <v>0</v>
      </c>
      <c r="BM860">
        <v>0</v>
      </c>
      <c r="BN860">
        <v>0</v>
      </c>
      <c r="BO860">
        <v>0</v>
      </c>
      <c r="CB860">
        <f t="shared" si="118"/>
        <v>1</v>
      </c>
      <c r="CC860">
        <f t="shared" si="119"/>
        <v>0</v>
      </c>
      <c r="CD860" s="5">
        <f t="shared" si="120"/>
        <v>1</v>
      </c>
      <c r="ED860" s="2"/>
      <c r="EF860" s="2"/>
      <c r="EH860" s="2"/>
      <c r="EI860" s="2"/>
      <c r="EL860" s="2"/>
    </row>
    <row r="861" spans="20:142" ht="15.95" customHeight="1" x14ac:dyDescent="0.25">
      <c r="T861" s="1"/>
      <c r="U861" s="1"/>
      <c r="Z861" s="2"/>
      <c r="AC861" s="2"/>
      <c r="AE861" s="2"/>
      <c r="AG861" s="2"/>
      <c r="AK861" s="2"/>
      <c r="AM861" s="1"/>
      <c r="AT861" s="2"/>
      <c r="BH861">
        <v>0</v>
      </c>
      <c r="BI861">
        <v>0</v>
      </c>
      <c r="BJ861">
        <v>1</v>
      </c>
      <c r="BK861">
        <v>0</v>
      </c>
      <c r="BL861">
        <v>0</v>
      </c>
      <c r="BM861">
        <v>0</v>
      </c>
      <c r="BN861">
        <v>0</v>
      </c>
      <c r="BO861">
        <v>0</v>
      </c>
      <c r="CB861">
        <f t="shared" si="118"/>
        <v>1</v>
      </c>
      <c r="CC861">
        <f t="shared" si="119"/>
        <v>0</v>
      </c>
      <c r="CD861" s="5">
        <f t="shared" si="120"/>
        <v>1</v>
      </c>
      <c r="ED861" s="2"/>
      <c r="EF861" s="2"/>
      <c r="EH861" s="2"/>
      <c r="EI861" s="2"/>
      <c r="EL861" s="2"/>
    </row>
    <row r="862" spans="20:142" ht="15.95" customHeight="1" x14ac:dyDescent="0.25">
      <c r="T862" s="1"/>
      <c r="U862" s="1"/>
      <c r="X862" s="4"/>
      <c r="Z862" s="2"/>
      <c r="AC862" s="2"/>
      <c r="AE862" s="2"/>
      <c r="AG862" s="2"/>
      <c r="AK862" s="2"/>
      <c r="AM862" s="1"/>
      <c r="AN862" s="1"/>
      <c r="AO862" s="1"/>
      <c r="AP862" s="1"/>
      <c r="AT862" s="2"/>
      <c r="AX862" s="2"/>
      <c r="BH862">
        <v>0</v>
      </c>
      <c r="BI862">
        <v>1</v>
      </c>
      <c r="BJ862">
        <v>0</v>
      </c>
      <c r="BK862">
        <v>0</v>
      </c>
      <c r="BP862">
        <v>2</v>
      </c>
      <c r="BQ862">
        <v>2</v>
      </c>
      <c r="BR862">
        <v>2</v>
      </c>
      <c r="BS862">
        <v>0</v>
      </c>
      <c r="BX862">
        <v>0</v>
      </c>
      <c r="BY862">
        <v>0</v>
      </c>
      <c r="BZ862">
        <v>0</v>
      </c>
      <c r="CA862">
        <v>0</v>
      </c>
      <c r="CB862">
        <f t="shared" si="118"/>
        <v>6</v>
      </c>
      <c r="CC862">
        <f t="shared" si="119"/>
        <v>0</v>
      </c>
      <c r="CD862" s="5">
        <f t="shared" si="120"/>
        <v>1</v>
      </c>
      <c r="ED862" s="2"/>
      <c r="EF862" s="2"/>
      <c r="EH862" s="2"/>
      <c r="EI862" s="2"/>
      <c r="EL862" s="2"/>
    </row>
    <row r="863" spans="20:142" ht="15.95" customHeight="1" x14ac:dyDescent="0.25">
      <c r="T863" s="1"/>
      <c r="U863" s="1"/>
      <c r="X863" s="4"/>
      <c r="AC863" s="2"/>
      <c r="AE863" s="2"/>
      <c r="AM863" s="1"/>
      <c r="AN863" s="1"/>
      <c r="AO863" s="1"/>
      <c r="AP863" s="1"/>
      <c r="AQ863" s="6">
        <v>40690</v>
      </c>
      <c r="AT863" s="2"/>
      <c r="AX863" s="2"/>
      <c r="BH863">
        <v>1</v>
      </c>
      <c r="BI863">
        <v>0</v>
      </c>
      <c r="BJ863">
        <v>0</v>
      </c>
      <c r="BK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CB863">
        <f t="shared" si="118"/>
        <v>1</v>
      </c>
      <c r="CC863">
        <f t="shared" si="119"/>
        <v>0</v>
      </c>
      <c r="CD863" s="5">
        <f>IFERROR(IF(AND(CC863=0,CB863&gt;0),1,IF(AND(CC863=0,CB863=0),"Pas de risque",CC863/CB863)),"100%")</f>
        <v>1</v>
      </c>
      <c r="EF863" s="2"/>
      <c r="EH863" s="2"/>
    </row>
    <row r="864" spans="20:142" ht="15.95" customHeight="1" x14ac:dyDescent="0.25">
      <c r="T864" s="1"/>
      <c r="U864" s="1"/>
      <c r="AC864" s="2"/>
      <c r="AE864" s="2"/>
      <c r="AM864" s="1"/>
      <c r="BH864">
        <v>1</v>
      </c>
      <c r="BI864">
        <v>2</v>
      </c>
      <c r="BJ864">
        <v>1</v>
      </c>
      <c r="BK864">
        <v>0</v>
      </c>
      <c r="CB864">
        <f t="shared" si="118"/>
        <v>4</v>
      </c>
      <c r="CC864">
        <f t="shared" si="119"/>
        <v>0</v>
      </c>
      <c r="CD864" s="5">
        <f t="shared" si="120"/>
        <v>1</v>
      </c>
      <c r="DT864" s="3"/>
      <c r="EF864" s="2"/>
      <c r="EH864" s="2"/>
    </row>
    <row r="865" spans="20:142" ht="15.95" customHeight="1" x14ac:dyDescent="0.25">
      <c r="T865" s="1"/>
      <c r="U865" s="1"/>
      <c r="AE865" s="2"/>
      <c r="AG865" s="2"/>
      <c r="AK865" s="2"/>
      <c r="AM865" s="1"/>
      <c r="AN865" s="1"/>
      <c r="AO865" s="1"/>
      <c r="AP865" s="1"/>
      <c r="AT865" s="2"/>
      <c r="AX865" s="2"/>
      <c r="BH865">
        <v>0</v>
      </c>
      <c r="BI865">
        <v>0</v>
      </c>
      <c r="BJ865">
        <v>0</v>
      </c>
      <c r="BK865">
        <v>0</v>
      </c>
      <c r="BP865">
        <v>0</v>
      </c>
      <c r="BQ865">
        <v>0</v>
      </c>
      <c r="BR865">
        <v>0</v>
      </c>
      <c r="BS865">
        <v>0</v>
      </c>
      <c r="BX865">
        <v>0</v>
      </c>
      <c r="BY865">
        <v>0</v>
      </c>
      <c r="BZ865">
        <v>0</v>
      </c>
      <c r="CA865">
        <v>0</v>
      </c>
      <c r="CB865">
        <f t="shared" si="118"/>
        <v>0</v>
      </c>
      <c r="CC865">
        <f t="shared" si="119"/>
        <v>0</v>
      </c>
      <c r="CD865" s="5" t="str">
        <f t="shared" si="120"/>
        <v>Pas de risque</v>
      </c>
      <c r="EH865" s="2"/>
      <c r="EI865" s="2"/>
      <c r="EL865" s="2"/>
    </row>
    <row r="866" spans="20:142" ht="15.95" customHeight="1" x14ac:dyDescent="0.25">
      <c r="T866" s="1"/>
      <c r="U866" s="1"/>
      <c r="AE866" s="2"/>
      <c r="AM866" s="1"/>
      <c r="BH866">
        <v>0</v>
      </c>
      <c r="BI866">
        <v>0</v>
      </c>
      <c r="BJ866">
        <v>0</v>
      </c>
      <c r="BK866">
        <v>0</v>
      </c>
      <c r="CB866">
        <f t="shared" si="118"/>
        <v>0</v>
      </c>
      <c r="CC866">
        <f t="shared" si="119"/>
        <v>0</v>
      </c>
      <c r="CD866" s="5" t="str">
        <f t="shared" si="120"/>
        <v>Pas de risque</v>
      </c>
      <c r="EH866" s="2"/>
    </row>
    <row r="867" spans="20:142" ht="15.95" customHeight="1" x14ac:dyDescent="0.25">
      <c r="T867" s="1"/>
      <c r="U867" s="1"/>
      <c r="X867" s="4"/>
      <c r="AE867" s="2"/>
      <c r="AM867" s="1"/>
      <c r="AN867" s="1"/>
      <c r="AO867" s="1"/>
      <c r="AP867" s="1"/>
      <c r="AQ867" s="6">
        <v>40793</v>
      </c>
      <c r="BH867">
        <v>0</v>
      </c>
      <c r="BI867">
        <v>0</v>
      </c>
      <c r="BJ867">
        <v>0</v>
      </c>
      <c r="BK867">
        <v>0</v>
      </c>
      <c r="BP867">
        <v>0</v>
      </c>
      <c r="BQ867">
        <v>0</v>
      </c>
      <c r="BR867">
        <v>0</v>
      </c>
      <c r="BS867">
        <v>0</v>
      </c>
      <c r="CB867">
        <f t="shared" si="118"/>
        <v>0</v>
      </c>
      <c r="CC867">
        <f t="shared" si="119"/>
        <v>0</v>
      </c>
      <c r="CD867" s="5" t="str">
        <f>IFERROR(IF(AND(CC867=0,CB867&gt;0),1,IF(AND(CC867=0,CB867=0),"Pas de risque",CC867/CB867)),"100%")</f>
        <v>Pas de risque</v>
      </c>
      <c r="DT867" s="3"/>
      <c r="EH867" s="2"/>
    </row>
    <row r="868" spans="20:142" ht="15.95" customHeight="1" x14ac:dyDescent="0.25">
      <c r="T868" s="1"/>
      <c r="U868" s="1"/>
      <c r="Z868" s="2"/>
      <c r="AC868" s="2"/>
      <c r="AE868" s="2"/>
      <c r="AG868" s="2"/>
      <c r="AK868" s="2"/>
      <c r="BH868">
        <v>0</v>
      </c>
      <c r="BI868">
        <v>0</v>
      </c>
      <c r="BJ868">
        <v>0</v>
      </c>
      <c r="BK868">
        <v>0</v>
      </c>
      <c r="CB868">
        <f t="shared" si="118"/>
        <v>0</v>
      </c>
      <c r="CC868">
        <f t="shared" si="119"/>
        <v>0</v>
      </c>
      <c r="CD868" s="5" t="str">
        <f t="shared" si="120"/>
        <v>Pas de risque</v>
      </c>
      <c r="ED868" s="2"/>
      <c r="EF868" s="2"/>
      <c r="EH868" s="2"/>
      <c r="EI868" s="2"/>
      <c r="EL868" s="2"/>
    </row>
    <row r="869" spans="20:142" ht="15.95" customHeight="1" x14ac:dyDescent="0.25">
      <c r="T869" s="1"/>
      <c r="U869" s="1"/>
      <c r="X869" s="4"/>
      <c r="AC869" s="2"/>
      <c r="AE869" s="2"/>
      <c r="AM869" s="1"/>
      <c r="AN869" s="1"/>
      <c r="AO869" s="1"/>
      <c r="AP869" s="1"/>
      <c r="AT869" s="2"/>
      <c r="BH869">
        <v>0</v>
      </c>
      <c r="BI869">
        <v>0</v>
      </c>
      <c r="BJ869">
        <v>0</v>
      </c>
      <c r="BK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CB869">
        <f t="shared" si="118"/>
        <v>0</v>
      </c>
      <c r="CC869">
        <f t="shared" si="119"/>
        <v>0</v>
      </c>
      <c r="CD869" s="5" t="str">
        <f t="shared" si="120"/>
        <v>Pas de risque</v>
      </c>
      <c r="DZ869" s="3"/>
      <c r="EH869" s="2"/>
    </row>
    <row r="870" spans="20:142" ht="15.95" customHeight="1" x14ac:dyDescent="0.25">
      <c r="T870" s="1"/>
      <c r="U870" s="1"/>
      <c r="X870" s="4"/>
      <c r="Z870" s="2"/>
      <c r="AB870" s="2"/>
      <c r="AC870" s="2"/>
      <c r="AD870" s="2"/>
      <c r="AE870" s="2"/>
      <c r="AG870" s="2"/>
      <c r="AK870" s="2"/>
      <c r="AM870" s="1"/>
      <c r="AN870" s="1"/>
      <c r="AO870" s="1"/>
      <c r="AP870" s="1"/>
      <c r="AT870" s="2"/>
      <c r="BB870" s="2"/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X870">
        <v>0</v>
      </c>
      <c r="BY870">
        <v>0</v>
      </c>
      <c r="BZ870">
        <v>0</v>
      </c>
      <c r="CA870">
        <v>0</v>
      </c>
      <c r="CB870">
        <f t="shared" si="118"/>
        <v>0</v>
      </c>
      <c r="CC870">
        <f t="shared" si="119"/>
        <v>0</v>
      </c>
      <c r="CD870" s="5" t="str">
        <f t="shared" si="120"/>
        <v>Pas de risque</v>
      </c>
      <c r="ED870" s="2"/>
      <c r="EF870" s="2"/>
      <c r="EH870" s="2"/>
      <c r="EI870" s="2"/>
      <c r="EL870" s="2"/>
    </row>
    <row r="871" spans="20:142" ht="15.95" customHeight="1" x14ac:dyDescent="0.25">
      <c r="T871" s="1"/>
      <c r="U871" s="1"/>
      <c r="X871" s="4"/>
      <c r="Z871" s="2"/>
      <c r="AB871" s="2"/>
      <c r="AC871" s="2"/>
      <c r="AD871" s="2"/>
      <c r="AE871" s="2"/>
      <c r="AG871" s="2"/>
      <c r="AK871" s="2"/>
      <c r="AM871" s="1"/>
      <c r="AT871" s="2"/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CB871">
        <f t="shared" si="118"/>
        <v>0</v>
      </c>
      <c r="CC871">
        <f t="shared" si="119"/>
        <v>0</v>
      </c>
      <c r="CD871" s="5" t="str">
        <f t="shared" si="120"/>
        <v>Pas de risque</v>
      </c>
      <c r="ED871" s="2"/>
      <c r="EF871" s="2"/>
      <c r="EH871" s="2"/>
      <c r="EI871" s="2"/>
      <c r="EL871" s="2"/>
    </row>
    <row r="872" spans="20:142" ht="15.95" customHeight="1" x14ac:dyDescent="0.25">
      <c r="T872" s="1"/>
      <c r="U872" s="1"/>
      <c r="X872" s="4"/>
      <c r="Z872" s="2"/>
      <c r="AE872" s="2"/>
      <c r="AG872" s="2"/>
      <c r="AK872" s="2"/>
      <c r="AM872" s="1"/>
      <c r="AT872" s="2"/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CB872">
        <f t="shared" si="118"/>
        <v>0</v>
      </c>
      <c r="CC872">
        <f t="shared" si="119"/>
        <v>0</v>
      </c>
      <c r="CD872" s="5" t="str">
        <f t="shared" si="120"/>
        <v>Pas de risque</v>
      </c>
      <c r="ED872" s="2"/>
      <c r="EH872" s="2"/>
      <c r="EI872" s="2"/>
      <c r="EL872" s="2"/>
    </row>
    <row r="873" spans="20:142" ht="15.95" customHeight="1" x14ac:dyDescent="0.25">
      <c r="T873" s="1"/>
      <c r="U873" s="1"/>
      <c r="X873" s="4"/>
      <c r="AC873" s="2"/>
      <c r="AE873" s="2"/>
      <c r="AG873" s="2"/>
      <c r="AK873" s="2"/>
      <c r="AM873" s="1"/>
      <c r="AN873" s="1"/>
      <c r="AO873" s="1"/>
      <c r="AP873" s="1"/>
      <c r="AQ873" s="6">
        <v>40892</v>
      </c>
      <c r="AT873" s="2"/>
      <c r="BB873" s="2"/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X873">
        <v>0</v>
      </c>
      <c r="BY873">
        <v>0</v>
      </c>
      <c r="BZ873">
        <v>0</v>
      </c>
      <c r="CA873">
        <v>0</v>
      </c>
      <c r="CB873">
        <f t="shared" si="118"/>
        <v>0</v>
      </c>
      <c r="CC873">
        <f t="shared" si="119"/>
        <v>0</v>
      </c>
      <c r="CD873" s="5" t="str">
        <f>IFERROR(IF(AND(CC873=0,CB873&gt;0),1,IF(AND(CC873=0,CB873=0),"Pas de risque",CC873/CB873)),"100%")</f>
        <v>Pas de risque</v>
      </c>
      <c r="DZ873" s="3"/>
      <c r="EF873" s="2"/>
      <c r="EH873" s="2"/>
      <c r="EI873" s="2"/>
      <c r="EL873" s="2"/>
    </row>
    <row r="874" spans="20:142" ht="15.95" customHeight="1" x14ac:dyDescent="0.25">
      <c r="T874" s="1"/>
      <c r="U874" s="1"/>
      <c r="X874" s="4"/>
      <c r="Z874" s="2"/>
      <c r="AB874" s="2"/>
      <c r="AC874" s="2"/>
      <c r="AD874" s="2"/>
      <c r="AE874" s="2"/>
      <c r="AG874" s="2"/>
      <c r="AK874" s="2"/>
      <c r="AS874" s="1"/>
      <c r="BF874" s="2"/>
      <c r="CB874">
        <f t="shared" si="118"/>
        <v>0</v>
      </c>
      <c r="CC874">
        <f t="shared" si="119"/>
        <v>0</v>
      </c>
      <c r="CD874" s="5" t="str">
        <f t="shared" si="120"/>
        <v>Pas de risque</v>
      </c>
      <c r="CF874">
        <v>0</v>
      </c>
      <c r="CG874">
        <v>0</v>
      </c>
      <c r="CH874">
        <v>0</v>
      </c>
      <c r="CI874">
        <v>0</v>
      </c>
      <c r="DT874" s="3"/>
      <c r="DZ874" s="3"/>
      <c r="EF874" s="2"/>
      <c r="EH874" s="2"/>
      <c r="EI874" s="2"/>
      <c r="EL874" s="2"/>
    </row>
    <row r="875" spans="20:142" ht="15.95" customHeight="1" x14ac:dyDescent="0.25">
      <c r="T875" s="1"/>
      <c r="U875" s="1"/>
      <c r="X875" s="4"/>
      <c r="AE875" s="2"/>
      <c r="AG875" s="2"/>
      <c r="AK875" s="2"/>
      <c r="AM875" s="1"/>
      <c r="AN875" s="1"/>
      <c r="AO875" s="1"/>
      <c r="AP875" s="1"/>
      <c r="AQ875" s="6">
        <v>40946</v>
      </c>
      <c r="BH875">
        <v>0</v>
      </c>
      <c r="BI875">
        <v>0</v>
      </c>
      <c r="BJ875">
        <v>0</v>
      </c>
      <c r="BK875">
        <v>0</v>
      </c>
      <c r="CB875">
        <f t="shared" si="118"/>
        <v>0</v>
      </c>
      <c r="CC875">
        <f t="shared" si="119"/>
        <v>0</v>
      </c>
      <c r="CD875" s="5" t="str">
        <f>IFERROR(IF(AND(CC875=0,CB875&gt;0),1,IF(AND(CC875=0,CB875=0),"Pas de risque",CC875/CB875)),"100%")</f>
        <v>Pas de risque</v>
      </c>
      <c r="EH875" s="2"/>
      <c r="EI875" s="2"/>
      <c r="EL875" s="2"/>
    </row>
    <row r="876" spans="20:142" ht="15.95" customHeight="1" x14ac:dyDescent="0.25">
      <c r="T876" s="1"/>
      <c r="U876" s="1"/>
      <c r="X876" s="4"/>
      <c r="Z876" s="2"/>
      <c r="AB876" s="2"/>
      <c r="AC876" s="2"/>
      <c r="AD876" s="2"/>
      <c r="AE876" s="2"/>
      <c r="AG876" s="2"/>
      <c r="AK876" s="2"/>
      <c r="AS876" s="1"/>
      <c r="BF876" s="2"/>
      <c r="CB876">
        <f t="shared" si="118"/>
        <v>0</v>
      </c>
      <c r="CC876">
        <f t="shared" si="119"/>
        <v>0</v>
      </c>
      <c r="CD876" s="5" t="str">
        <f t="shared" si="120"/>
        <v>Pas de risque</v>
      </c>
      <c r="CF876">
        <v>0</v>
      </c>
      <c r="CG876">
        <v>0</v>
      </c>
      <c r="CH876">
        <v>0</v>
      </c>
      <c r="CI876">
        <v>0</v>
      </c>
      <c r="DT876" s="3"/>
      <c r="DZ876" s="3"/>
      <c r="EF876" s="2"/>
      <c r="EH876" s="2"/>
      <c r="EI876" s="2"/>
      <c r="EL876" s="2"/>
    </row>
    <row r="877" spans="20:142" ht="15.95" customHeight="1" x14ac:dyDescent="0.25">
      <c r="T877" s="1"/>
      <c r="U877" s="1"/>
      <c r="X877" s="4"/>
      <c r="AC877" s="2"/>
      <c r="AE877" s="2"/>
      <c r="AG877" s="2"/>
      <c r="AK877" s="2"/>
      <c r="AM877" s="1"/>
      <c r="AN877" s="1"/>
      <c r="AO877" s="1"/>
      <c r="AP877" s="1"/>
      <c r="AT877" s="2"/>
      <c r="BH877">
        <v>0</v>
      </c>
      <c r="BI877">
        <v>0</v>
      </c>
      <c r="BJ877">
        <v>0</v>
      </c>
      <c r="BK877">
        <v>0</v>
      </c>
      <c r="BP877">
        <v>0</v>
      </c>
      <c r="BQ877">
        <v>0</v>
      </c>
      <c r="BR877">
        <v>0</v>
      </c>
      <c r="BS877">
        <v>0</v>
      </c>
      <c r="BX877">
        <v>0</v>
      </c>
      <c r="BY877">
        <v>0</v>
      </c>
      <c r="BZ877">
        <v>0</v>
      </c>
      <c r="CA877">
        <v>0</v>
      </c>
      <c r="CB877">
        <f t="shared" si="118"/>
        <v>0</v>
      </c>
      <c r="CC877">
        <f t="shared" si="119"/>
        <v>0</v>
      </c>
      <c r="CD877" s="5" t="str">
        <f t="shared" si="120"/>
        <v>Pas de risque</v>
      </c>
      <c r="EF877" s="2"/>
      <c r="EH877" s="2"/>
      <c r="EI877" s="2"/>
      <c r="EL877" s="2"/>
    </row>
    <row r="878" spans="20:142" ht="15.95" customHeight="1" x14ac:dyDescent="0.25">
      <c r="T878" s="1"/>
      <c r="U878" s="1"/>
      <c r="Z878" s="2"/>
      <c r="AC878" s="2"/>
      <c r="AE878" s="2"/>
      <c r="AG878" s="2"/>
      <c r="AK878" s="2"/>
      <c r="AM878" s="1"/>
      <c r="AN878" s="1"/>
      <c r="AO878" s="1"/>
      <c r="AP878" s="1"/>
      <c r="AT878" s="2"/>
      <c r="AX878" s="2"/>
      <c r="BH878">
        <v>0</v>
      </c>
      <c r="BI878">
        <v>1</v>
      </c>
      <c r="BJ878">
        <v>0</v>
      </c>
      <c r="BK878">
        <v>0</v>
      </c>
      <c r="BP878">
        <v>3</v>
      </c>
      <c r="BQ878">
        <v>2</v>
      </c>
      <c r="BR878">
        <v>8</v>
      </c>
      <c r="BS878">
        <v>0</v>
      </c>
      <c r="BX878">
        <v>0</v>
      </c>
      <c r="BY878">
        <v>0</v>
      </c>
      <c r="BZ878">
        <v>0</v>
      </c>
      <c r="CA878">
        <v>0</v>
      </c>
      <c r="CB878">
        <f t="shared" si="118"/>
        <v>13</v>
      </c>
      <c r="CC878">
        <f t="shared" si="119"/>
        <v>0</v>
      </c>
      <c r="CD878" s="5">
        <f t="shared" si="120"/>
        <v>1</v>
      </c>
      <c r="DT878" s="3"/>
      <c r="EF878" s="2"/>
      <c r="EH878" s="2"/>
    </row>
    <row r="879" spans="20:142" ht="15.95" customHeight="1" x14ac:dyDescent="0.25">
      <c r="T879" s="1"/>
      <c r="U879" s="1"/>
      <c r="X879" s="4"/>
      <c r="Z879" s="2"/>
      <c r="AC879" s="2"/>
      <c r="AE879" s="2"/>
      <c r="AG879" s="2"/>
      <c r="AK879" s="2"/>
      <c r="AM879" s="1"/>
      <c r="BH879">
        <v>1</v>
      </c>
      <c r="BI879">
        <v>2</v>
      </c>
      <c r="BJ879">
        <v>8</v>
      </c>
      <c r="BK879">
        <v>0</v>
      </c>
      <c r="BL879">
        <v>0</v>
      </c>
      <c r="BM879">
        <v>0</v>
      </c>
      <c r="BN879">
        <v>0</v>
      </c>
      <c r="BO879">
        <v>0</v>
      </c>
      <c r="CB879">
        <f t="shared" si="118"/>
        <v>11</v>
      </c>
      <c r="CC879">
        <f t="shared" si="119"/>
        <v>0</v>
      </c>
      <c r="CD879" s="5">
        <f t="shared" si="120"/>
        <v>1</v>
      </c>
      <c r="ED879" s="2"/>
      <c r="EF879" s="2"/>
      <c r="EH879" s="2"/>
      <c r="EI879" s="2"/>
      <c r="EL879" s="2"/>
    </row>
    <row r="880" spans="20:142" ht="15.95" customHeight="1" x14ac:dyDescent="0.25">
      <c r="T880" s="1"/>
      <c r="U880" s="1"/>
      <c r="Z880" s="2"/>
      <c r="AB880" s="2"/>
      <c r="AC880" s="2"/>
      <c r="AD880" s="2"/>
      <c r="AE880" s="2"/>
      <c r="AG880" s="2"/>
      <c r="AK880" s="2"/>
      <c r="BH880">
        <v>0</v>
      </c>
      <c r="BI880">
        <v>0</v>
      </c>
      <c r="BJ880">
        <v>0</v>
      </c>
      <c r="BK880">
        <v>0</v>
      </c>
      <c r="CB880">
        <f t="shared" si="118"/>
        <v>0</v>
      </c>
      <c r="CC880">
        <f t="shared" si="119"/>
        <v>0</v>
      </c>
      <c r="CD880" s="5" t="str">
        <f t="shared" si="120"/>
        <v>Pas de risque</v>
      </c>
      <c r="DT880" s="3"/>
      <c r="ED880" s="2"/>
      <c r="EE880" s="2"/>
      <c r="EF880" s="2"/>
      <c r="EG880" s="2"/>
      <c r="EH880" s="2"/>
      <c r="EI880" s="2"/>
      <c r="EL880" s="2"/>
    </row>
    <row r="881" spans="20:142" ht="15.95" customHeight="1" x14ac:dyDescent="0.25">
      <c r="T881" s="1"/>
      <c r="U881" s="1"/>
      <c r="Z881" s="2"/>
      <c r="AB881" s="2"/>
      <c r="AC881" s="2"/>
      <c r="AD881" s="2"/>
      <c r="AE881" s="2"/>
      <c r="AG881" s="2"/>
      <c r="AK881" s="2"/>
      <c r="AM881" s="1"/>
      <c r="AT881" s="2"/>
      <c r="BH881">
        <v>1</v>
      </c>
      <c r="BI881">
        <v>2</v>
      </c>
      <c r="BJ881">
        <v>5</v>
      </c>
      <c r="BK881">
        <v>0</v>
      </c>
      <c r="BL881">
        <v>0</v>
      </c>
      <c r="BM881">
        <v>0</v>
      </c>
      <c r="BN881">
        <v>0</v>
      </c>
      <c r="BO881">
        <v>0</v>
      </c>
      <c r="CB881">
        <f t="shared" si="118"/>
        <v>8</v>
      </c>
      <c r="CC881">
        <f t="shared" si="119"/>
        <v>0</v>
      </c>
      <c r="CD881" s="5">
        <f t="shared" si="120"/>
        <v>1</v>
      </c>
      <c r="ED881" s="2"/>
      <c r="EF881" s="2"/>
      <c r="EH881" s="2"/>
      <c r="EI881" s="2"/>
      <c r="EL881" s="2"/>
    </row>
    <row r="882" spans="20:142" ht="15.95" customHeight="1" x14ac:dyDescent="0.25">
      <c r="T882" s="1"/>
      <c r="U882" s="1"/>
      <c r="X882" s="4"/>
      <c r="Z882" s="2"/>
      <c r="AC882" s="2"/>
      <c r="AE882" s="2"/>
      <c r="AG882" s="2"/>
      <c r="AM882" s="1"/>
      <c r="AN882" s="1"/>
      <c r="AT882" s="2"/>
      <c r="BH882">
        <v>0</v>
      </c>
      <c r="BI882">
        <v>6</v>
      </c>
      <c r="BJ882">
        <v>2</v>
      </c>
      <c r="BK882">
        <v>0</v>
      </c>
      <c r="BP882">
        <v>0</v>
      </c>
      <c r="BQ882">
        <v>0</v>
      </c>
      <c r="BR882">
        <v>0</v>
      </c>
      <c r="BS882">
        <v>0</v>
      </c>
      <c r="CB882">
        <f t="shared" si="118"/>
        <v>8</v>
      </c>
      <c r="CC882">
        <f t="shared" si="119"/>
        <v>0</v>
      </c>
      <c r="CD882" s="5">
        <f t="shared" si="120"/>
        <v>1</v>
      </c>
      <c r="ED882" s="2"/>
      <c r="EF882" s="2"/>
      <c r="EH882" s="2"/>
      <c r="EI882" s="2"/>
    </row>
    <row r="883" spans="20:142" ht="15.95" customHeight="1" x14ac:dyDescent="0.25">
      <c r="T883" s="1"/>
      <c r="U883" s="1"/>
      <c r="X883" s="4"/>
      <c r="Z883" s="2"/>
      <c r="AB883" s="2"/>
      <c r="AC883" s="2"/>
      <c r="AD883" s="2"/>
      <c r="AE883" s="2"/>
      <c r="AG883" s="2"/>
      <c r="AK883" s="2"/>
      <c r="AM883" s="1"/>
      <c r="AN883" s="1"/>
      <c r="AT883" s="2"/>
      <c r="AX883" s="2"/>
      <c r="BH883">
        <v>0</v>
      </c>
      <c r="BI883">
        <v>1</v>
      </c>
      <c r="BJ883">
        <v>0</v>
      </c>
      <c r="BK883">
        <v>0</v>
      </c>
      <c r="BP883">
        <v>0</v>
      </c>
      <c r="BQ883">
        <v>0</v>
      </c>
      <c r="BR883">
        <v>0</v>
      </c>
      <c r="BS883">
        <v>0</v>
      </c>
      <c r="CB883">
        <f t="shared" si="118"/>
        <v>1</v>
      </c>
      <c r="CC883">
        <f t="shared" si="119"/>
        <v>0</v>
      </c>
      <c r="CD883" s="5">
        <f t="shared" si="120"/>
        <v>1</v>
      </c>
      <c r="DT883" s="3"/>
      <c r="ED883" s="2"/>
      <c r="EF883" s="2"/>
      <c r="EH883" s="2"/>
      <c r="EI883" s="2"/>
      <c r="EL883" s="2"/>
    </row>
    <row r="884" spans="20:142" ht="15.95" customHeight="1" x14ac:dyDescent="0.25">
      <c r="T884" s="1"/>
      <c r="U884" s="1"/>
      <c r="Z884" s="2"/>
      <c r="AC884" s="2"/>
      <c r="AE884" s="2"/>
      <c r="AG884" s="2"/>
      <c r="AK884" s="2"/>
      <c r="AM884" s="1"/>
      <c r="AN884" s="1"/>
      <c r="AT884" s="2"/>
      <c r="BH884">
        <v>12</v>
      </c>
      <c r="BI884">
        <v>9</v>
      </c>
      <c r="BJ884">
        <v>16</v>
      </c>
      <c r="BK884">
        <v>0</v>
      </c>
      <c r="BL884">
        <v>10</v>
      </c>
      <c r="BM884">
        <v>8</v>
      </c>
      <c r="BN884">
        <v>12</v>
      </c>
      <c r="BO884">
        <v>0</v>
      </c>
      <c r="CB884">
        <f t="shared" si="118"/>
        <v>37</v>
      </c>
      <c r="CC884">
        <f t="shared" si="119"/>
        <v>0</v>
      </c>
      <c r="CD884" s="5">
        <f t="shared" si="120"/>
        <v>1</v>
      </c>
      <c r="ED884" s="2"/>
      <c r="EF884" s="2"/>
      <c r="EH884" s="2"/>
      <c r="EI884" s="2"/>
      <c r="EL884" s="2"/>
    </row>
    <row r="885" spans="20:142" ht="15.95" customHeight="1" x14ac:dyDescent="0.25">
      <c r="T885" s="1"/>
      <c r="U885" s="1"/>
      <c r="X885" s="4"/>
      <c r="Z885" s="2"/>
      <c r="AB885" s="2"/>
      <c r="AC885" s="2"/>
      <c r="AD885" s="2"/>
      <c r="AE885" s="2"/>
      <c r="AG885" s="2"/>
      <c r="AK885" s="2"/>
      <c r="AM885" s="1"/>
      <c r="AN885" s="1"/>
      <c r="AO885" s="1"/>
      <c r="AT885" s="2"/>
      <c r="AV885" s="2"/>
      <c r="AX885" s="2"/>
      <c r="BH885">
        <v>0</v>
      </c>
      <c r="BI885">
        <v>0</v>
      </c>
      <c r="BJ885">
        <v>0</v>
      </c>
      <c r="BK885">
        <v>0</v>
      </c>
      <c r="BP885">
        <v>0</v>
      </c>
      <c r="BQ885">
        <v>0</v>
      </c>
      <c r="BR885">
        <v>0</v>
      </c>
      <c r="BS885">
        <v>0</v>
      </c>
      <c r="CB885">
        <f t="shared" si="118"/>
        <v>0</v>
      </c>
      <c r="CC885">
        <f t="shared" si="119"/>
        <v>0</v>
      </c>
      <c r="CD885" s="5" t="str">
        <f t="shared" si="120"/>
        <v>Pas de risque</v>
      </c>
      <c r="DT885" s="3"/>
      <c r="ED885" s="2"/>
      <c r="EH885" s="2"/>
      <c r="EI885" s="2"/>
      <c r="EL885" s="2"/>
    </row>
    <row r="886" spans="20:142" ht="15.95" customHeight="1" x14ac:dyDescent="0.25">
      <c r="T886" s="1"/>
      <c r="U886" s="1"/>
      <c r="X886" s="4"/>
      <c r="Z886" s="2"/>
      <c r="AB886" s="2"/>
      <c r="AC886" s="2"/>
      <c r="AD886" s="2"/>
      <c r="AE886" s="2"/>
      <c r="AG886" s="2"/>
      <c r="AK886" s="2"/>
      <c r="AM886" s="1"/>
      <c r="AN886" s="1"/>
      <c r="AT886" s="2"/>
      <c r="AX886" s="2"/>
      <c r="BH886">
        <v>0</v>
      </c>
      <c r="BI886">
        <v>0</v>
      </c>
      <c r="BJ886">
        <v>0</v>
      </c>
      <c r="BK886">
        <v>0</v>
      </c>
      <c r="BP886">
        <v>0</v>
      </c>
      <c r="BQ886">
        <v>0</v>
      </c>
      <c r="BR886">
        <v>0</v>
      </c>
      <c r="BS886">
        <v>0</v>
      </c>
      <c r="CB886">
        <f t="shared" si="118"/>
        <v>0</v>
      </c>
      <c r="CC886">
        <f t="shared" si="119"/>
        <v>0</v>
      </c>
      <c r="CD886" s="5" t="str">
        <f t="shared" si="120"/>
        <v>Pas de risque</v>
      </c>
      <c r="DT886" s="3"/>
      <c r="ED886" s="2"/>
      <c r="EF886" s="2"/>
      <c r="EH886" s="2"/>
      <c r="EI886" s="2"/>
      <c r="EL886" s="2"/>
    </row>
    <row r="887" spans="20:142" ht="15.95" customHeight="1" x14ac:dyDescent="0.25">
      <c r="T887" s="1"/>
      <c r="U887" s="1"/>
      <c r="X887" s="4"/>
      <c r="Z887" s="2"/>
      <c r="AC887" s="2"/>
      <c r="AE887" s="2"/>
      <c r="AG887" s="2"/>
      <c r="AM887" s="1"/>
      <c r="BH887">
        <v>0</v>
      </c>
      <c r="BI887">
        <v>0</v>
      </c>
      <c r="BJ887">
        <v>0</v>
      </c>
      <c r="BK887">
        <v>0</v>
      </c>
      <c r="CB887">
        <f t="shared" si="118"/>
        <v>0</v>
      </c>
      <c r="CC887">
        <f t="shared" si="119"/>
        <v>0</v>
      </c>
      <c r="CD887" s="5" t="str">
        <f t="shared" si="120"/>
        <v>Pas de risque</v>
      </c>
      <c r="ED887" s="2"/>
      <c r="EF887" s="2"/>
      <c r="EH887" s="2"/>
      <c r="EI887" s="2"/>
    </row>
    <row r="888" spans="20:142" ht="15.95" customHeight="1" x14ac:dyDescent="0.25">
      <c r="T888" s="1"/>
      <c r="U888" s="1"/>
      <c r="X888" s="4"/>
      <c r="Z888" s="2"/>
      <c r="AC888" s="2"/>
      <c r="AE888" s="2"/>
      <c r="AG888" s="2"/>
      <c r="AM888" s="1"/>
      <c r="AN888" s="1"/>
      <c r="AT888" s="2"/>
      <c r="BH888">
        <v>1</v>
      </c>
      <c r="BI888">
        <v>1</v>
      </c>
      <c r="BJ888">
        <v>5</v>
      </c>
      <c r="BK888">
        <v>0</v>
      </c>
      <c r="BL888">
        <v>0</v>
      </c>
      <c r="BM888">
        <v>1</v>
      </c>
      <c r="BN888">
        <v>5</v>
      </c>
      <c r="BO888">
        <v>0</v>
      </c>
      <c r="CB888">
        <f t="shared" si="118"/>
        <v>7</v>
      </c>
      <c r="CC888">
        <f t="shared" si="119"/>
        <v>0</v>
      </c>
      <c r="CD888" s="5">
        <f t="shared" si="120"/>
        <v>1</v>
      </c>
      <c r="ED888" s="2"/>
      <c r="EF888" s="2"/>
      <c r="EH888" s="2"/>
      <c r="EI888" s="2"/>
    </row>
    <row r="889" spans="20:142" ht="15.95" customHeight="1" x14ac:dyDescent="0.25">
      <c r="T889" s="1"/>
      <c r="U889" s="1"/>
      <c r="X889" s="4"/>
      <c r="Z889" s="2"/>
      <c r="AC889" s="2"/>
      <c r="AE889" s="2"/>
      <c r="AG889" s="2"/>
      <c r="AM889" s="1"/>
      <c r="BH889">
        <v>0</v>
      </c>
      <c r="BI889">
        <v>0</v>
      </c>
      <c r="BJ889">
        <v>0</v>
      </c>
      <c r="BK889">
        <v>0</v>
      </c>
      <c r="CB889">
        <f t="shared" si="118"/>
        <v>0</v>
      </c>
      <c r="CC889">
        <f t="shared" si="119"/>
        <v>0</v>
      </c>
      <c r="CD889" s="5" t="str">
        <f t="shared" si="120"/>
        <v>Pas de risque</v>
      </c>
      <c r="ED889" s="2"/>
      <c r="EF889" s="2"/>
      <c r="EH889" s="2"/>
      <c r="EI889" s="2"/>
    </row>
    <row r="890" spans="20:142" ht="15.95" customHeight="1" x14ac:dyDescent="0.25">
      <c r="T890" s="1"/>
      <c r="U890" s="1"/>
      <c r="X890" s="4"/>
      <c r="Z890" s="2"/>
      <c r="AC890" s="2"/>
      <c r="AE890" s="2"/>
      <c r="AG890" s="2"/>
      <c r="AM890" s="1"/>
      <c r="BH890">
        <v>0</v>
      </c>
      <c r="BI890">
        <v>0</v>
      </c>
      <c r="BJ890">
        <v>0</v>
      </c>
      <c r="BK890">
        <v>0</v>
      </c>
      <c r="CB890">
        <f t="shared" si="118"/>
        <v>0</v>
      </c>
      <c r="CC890">
        <f t="shared" si="119"/>
        <v>0</v>
      </c>
      <c r="CD890" s="5" t="str">
        <f t="shared" si="120"/>
        <v>Pas de risque</v>
      </c>
      <c r="ED890" s="2"/>
      <c r="EF890" s="2"/>
      <c r="EH890" s="2"/>
      <c r="EI890" s="2"/>
    </row>
    <row r="891" spans="20:142" ht="15.95" customHeight="1" x14ac:dyDescent="0.25">
      <c r="T891" s="1"/>
      <c r="U891" s="1"/>
      <c r="X891" s="4"/>
      <c r="Z891" s="2"/>
      <c r="AB891" s="2"/>
      <c r="AC891" s="2"/>
      <c r="AD891" s="2"/>
      <c r="AE891" s="2"/>
      <c r="AG891" s="2"/>
      <c r="AK891" s="2"/>
      <c r="AM891" s="1"/>
      <c r="AN891" s="1"/>
      <c r="AX891" s="2"/>
      <c r="BH891">
        <v>0</v>
      </c>
      <c r="BI891">
        <v>0</v>
      </c>
      <c r="BJ891">
        <v>0</v>
      </c>
      <c r="BK891">
        <v>0</v>
      </c>
      <c r="BP891">
        <v>0</v>
      </c>
      <c r="BQ891">
        <v>0</v>
      </c>
      <c r="BR891">
        <v>0</v>
      </c>
      <c r="BS891">
        <v>0</v>
      </c>
      <c r="CB891">
        <f t="shared" si="118"/>
        <v>0</v>
      </c>
      <c r="CC891">
        <f t="shared" si="119"/>
        <v>0</v>
      </c>
      <c r="CD891" s="5" t="str">
        <f t="shared" si="120"/>
        <v>Pas de risque</v>
      </c>
      <c r="DT891" s="3"/>
      <c r="ED891" s="2"/>
      <c r="EF891" s="2"/>
      <c r="EH891" s="2"/>
      <c r="EI891" s="2"/>
    </row>
    <row r="892" spans="20:142" ht="15.95" customHeight="1" x14ac:dyDescent="0.25">
      <c r="T892" s="1"/>
      <c r="U892" s="1"/>
      <c r="Z892" s="2"/>
      <c r="AC892" s="2"/>
      <c r="AE892" s="2"/>
      <c r="AM892" s="1"/>
      <c r="AT892" s="2"/>
      <c r="BH892">
        <v>0</v>
      </c>
      <c r="BI892">
        <v>0</v>
      </c>
      <c r="BJ892">
        <v>1</v>
      </c>
      <c r="BK892">
        <v>0</v>
      </c>
      <c r="BL892">
        <v>0</v>
      </c>
      <c r="BM892">
        <v>0</v>
      </c>
      <c r="BN892">
        <v>0</v>
      </c>
      <c r="BO892">
        <v>0</v>
      </c>
      <c r="CB892">
        <f t="shared" si="118"/>
        <v>1</v>
      </c>
      <c r="CC892">
        <f t="shared" si="119"/>
        <v>0</v>
      </c>
      <c r="CD892" s="5">
        <f t="shared" si="120"/>
        <v>1</v>
      </c>
      <c r="ED892" s="2"/>
      <c r="EF892" s="2"/>
      <c r="EH892" s="2"/>
    </row>
    <row r="893" spans="20:142" ht="15.95" customHeight="1" x14ac:dyDescent="0.25">
      <c r="T893" s="1"/>
      <c r="U893" s="1"/>
      <c r="X893" s="4"/>
      <c r="Z893" s="2"/>
      <c r="AE893" s="2"/>
      <c r="AM893" s="1"/>
      <c r="BH893">
        <v>0</v>
      </c>
      <c r="BI893">
        <v>0</v>
      </c>
      <c r="BJ893">
        <v>0</v>
      </c>
      <c r="BK893">
        <v>0</v>
      </c>
      <c r="CB893">
        <f t="shared" si="118"/>
        <v>0</v>
      </c>
      <c r="CC893">
        <f t="shared" si="119"/>
        <v>0</v>
      </c>
      <c r="CD893" s="5" t="str">
        <f t="shared" si="120"/>
        <v>Pas de risque</v>
      </c>
      <c r="ED893" s="2"/>
      <c r="EH893" s="2"/>
    </row>
    <row r="894" spans="20:142" ht="15.95" customHeight="1" x14ac:dyDescent="0.25">
      <c r="T894" s="1"/>
      <c r="U894" s="1"/>
      <c r="AC894" s="2"/>
      <c r="AE894" s="2"/>
      <c r="AG894" s="2"/>
      <c r="AM894" s="1"/>
      <c r="BH894">
        <v>0</v>
      </c>
      <c r="BI894">
        <v>0</v>
      </c>
      <c r="BJ894">
        <v>2</v>
      </c>
      <c r="BK894">
        <v>0</v>
      </c>
      <c r="CB894">
        <f t="shared" si="118"/>
        <v>2</v>
      </c>
      <c r="CC894">
        <f t="shared" si="119"/>
        <v>0</v>
      </c>
      <c r="CD894" s="5">
        <f t="shared" si="120"/>
        <v>1</v>
      </c>
      <c r="EF894" s="2"/>
      <c r="EH894" s="2"/>
      <c r="EI894" s="2"/>
    </row>
    <row r="895" spans="20:142" ht="15.95" customHeight="1" x14ac:dyDescent="0.25">
      <c r="T895" s="1"/>
      <c r="U895" s="1"/>
      <c r="X895" s="4"/>
      <c r="Z895" s="2"/>
      <c r="AB895" s="2"/>
      <c r="AC895" s="2"/>
      <c r="AD895" s="2"/>
      <c r="AE895" s="2"/>
      <c r="AG895" s="2"/>
      <c r="AK895" s="2"/>
      <c r="AM895" s="1"/>
      <c r="AT895" s="2"/>
      <c r="AV895" s="2"/>
      <c r="BH895">
        <v>13</v>
      </c>
      <c r="BI895">
        <v>6</v>
      </c>
      <c r="BJ895">
        <v>2</v>
      </c>
      <c r="BK895">
        <v>0</v>
      </c>
      <c r="BL895">
        <v>0</v>
      </c>
      <c r="BM895">
        <v>0</v>
      </c>
      <c r="BN895">
        <v>0</v>
      </c>
      <c r="BO895">
        <v>0</v>
      </c>
      <c r="CB895">
        <f t="shared" si="118"/>
        <v>21</v>
      </c>
      <c r="CC895">
        <f t="shared" si="119"/>
        <v>0</v>
      </c>
      <c r="CD895" s="5">
        <f t="shared" si="120"/>
        <v>1</v>
      </c>
      <c r="ED895" s="2"/>
      <c r="EF895" s="2"/>
      <c r="EH895" s="2"/>
    </row>
    <row r="896" spans="20:142" ht="15.95" customHeight="1" x14ac:dyDescent="0.25">
      <c r="T896" s="1"/>
      <c r="U896" s="1"/>
      <c r="Z896" s="2"/>
      <c r="AB896" s="2"/>
      <c r="AC896" s="2"/>
      <c r="AD896" s="2"/>
      <c r="AE896" s="2"/>
      <c r="AG896" s="2"/>
      <c r="AK896" s="2"/>
      <c r="AM896" s="1"/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CB896">
        <f t="shared" si="118"/>
        <v>0</v>
      </c>
      <c r="CC896">
        <f t="shared" si="119"/>
        <v>0</v>
      </c>
      <c r="CD896" s="5" t="str">
        <f t="shared" si="120"/>
        <v>Pas de risque</v>
      </c>
      <c r="ED896" s="2"/>
      <c r="EF896" s="2"/>
      <c r="EH896" s="2"/>
    </row>
    <row r="897" spans="20:142" ht="15.95" customHeight="1" x14ac:dyDescent="0.25">
      <c r="T897" s="1"/>
      <c r="U897" s="1"/>
      <c r="X897" s="4"/>
      <c r="Z897" s="2"/>
      <c r="AB897" s="2"/>
      <c r="AC897" s="2"/>
      <c r="AD897" s="2"/>
      <c r="AE897" s="2"/>
      <c r="AG897" s="2"/>
      <c r="AK897" s="2"/>
      <c r="AM897" s="1"/>
      <c r="AN897" s="1"/>
      <c r="AO897" s="1"/>
      <c r="AP897" s="1"/>
      <c r="AQ897" s="6">
        <v>41291</v>
      </c>
      <c r="AS897" s="1"/>
      <c r="AT897" s="2"/>
      <c r="BB897" s="2"/>
      <c r="BF897" s="2"/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X897">
        <v>2</v>
      </c>
      <c r="BY897">
        <v>1</v>
      </c>
      <c r="BZ897">
        <v>0</v>
      </c>
      <c r="CA897">
        <v>0</v>
      </c>
      <c r="CB897">
        <f t="shared" si="118"/>
        <v>0</v>
      </c>
      <c r="CC897">
        <f t="shared" si="119"/>
        <v>3</v>
      </c>
      <c r="CD897" s="5" t="str">
        <f>IFERROR(IF(AND(CC897=0,CB897&gt;0),1,IF(AND(CC897=0,CB897=0),"Pas de risque",CC897/CB897)),"100%")</f>
        <v>100%</v>
      </c>
      <c r="DT897" s="3"/>
      <c r="EF897" s="2"/>
      <c r="EH897" s="2"/>
      <c r="EI897" s="2"/>
      <c r="EL897" s="2"/>
    </row>
    <row r="898" spans="20:142" ht="15.95" customHeight="1" x14ac:dyDescent="0.25">
      <c r="T898" s="1"/>
      <c r="U898" s="1"/>
      <c r="AC898" s="2"/>
      <c r="AE898" s="2"/>
      <c r="AG898" s="2"/>
      <c r="AK898" s="2"/>
      <c r="AT898" s="2"/>
      <c r="BH898">
        <v>0</v>
      </c>
      <c r="BI898">
        <v>0</v>
      </c>
      <c r="BJ898">
        <v>0</v>
      </c>
      <c r="BK898">
        <v>0</v>
      </c>
      <c r="CB898">
        <f t="shared" ref="CB898:CB928" si="122">MAX(SUM(BH898:BK898),SUM(BL898:BO898),SUM(BP898:BS898),SUM(BT898:BW898))</f>
        <v>0</v>
      </c>
      <c r="CC898">
        <f t="shared" ref="CC898:CC928" si="123">SUM(BX898:CA898)</f>
        <v>0</v>
      </c>
      <c r="CD898" s="5" t="str">
        <f t="shared" ref="CD898:CD928" si="124">IF(AND(CC898=0,CB898&gt;0),1,IF(AND(CC898=0,CB898=0),"Pas de risque",CC898/CB898))</f>
        <v>Pas de risque</v>
      </c>
      <c r="EF898" s="2"/>
      <c r="EH898" s="2"/>
      <c r="EI898" s="2"/>
      <c r="EL898" s="2"/>
    </row>
    <row r="899" spans="20:142" ht="15.95" customHeight="1" x14ac:dyDescent="0.25">
      <c r="T899" s="1"/>
      <c r="U899" s="1"/>
      <c r="AC899" s="2"/>
      <c r="AE899" s="2"/>
      <c r="AG899" s="2"/>
      <c r="AK899" s="2"/>
      <c r="AT899" s="2"/>
      <c r="BH899">
        <v>0</v>
      </c>
      <c r="BI899">
        <v>0</v>
      </c>
      <c r="BJ899">
        <v>0</v>
      </c>
      <c r="BK899">
        <v>0</v>
      </c>
      <c r="CB899">
        <f t="shared" si="122"/>
        <v>0</v>
      </c>
      <c r="CC899">
        <f t="shared" si="123"/>
        <v>0</v>
      </c>
      <c r="CD899" s="5" t="str">
        <f t="shared" si="124"/>
        <v>Pas de risque</v>
      </c>
      <c r="EF899" s="2"/>
      <c r="EH899" s="2"/>
      <c r="EI899" s="2"/>
      <c r="EL899" s="2"/>
    </row>
    <row r="900" spans="20:142" ht="15.95" customHeight="1" x14ac:dyDescent="0.25">
      <c r="T900" s="1"/>
      <c r="U900" s="1"/>
      <c r="AC900" s="2"/>
      <c r="AE900" s="2"/>
      <c r="AG900" s="2"/>
      <c r="AK900" s="2"/>
      <c r="BH900">
        <v>0</v>
      </c>
      <c r="BI900">
        <v>0</v>
      </c>
      <c r="BJ900">
        <v>0</v>
      </c>
      <c r="BK900">
        <v>0</v>
      </c>
      <c r="CB900">
        <f t="shared" si="122"/>
        <v>0</v>
      </c>
      <c r="CC900">
        <f t="shared" si="123"/>
        <v>0</v>
      </c>
      <c r="CD900" s="5" t="str">
        <f t="shared" si="124"/>
        <v>Pas de risque</v>
      </c>
      <c r="EF900" s="2"/>
      <c r="EH900" s="2"/>
      <c r="EI900" s="2"/>
      <c r="EL900" s="2"/>
    </row>
    <row r="901" spans="20:142" ht="15.95" customHeight="1" x14ac:dyDescent="0.25">
      <c r="T901" s="1"/>
      <c r="U901" s="1"/>
      <c r="AC901" s="2"/>
      <c r="AE901" s="2"/>
      <c r="AG901" s="2"/>
      <c r="AK901" s="2"/>
      <c r="BH901">
        <v>0</v>
      </c>
      <c r="BI901">
        <v>0</v>
      </c>
      <c r="BJ901">
        <v>0</v>
      </c>
      <c r="BK901">
        <v>0</v>
      </c>
      <c r="CB901">
        <f t="shared" si="122"/>
        <v>0</v>
      </c>
      <c r="CC901">
        <f t="shared" si="123"/>
        <v>0</v>
      </c>
      <c r="CD901" s="5" t="str">
        <f t="shared" si="124"/>
        <v>Pas de risque</v>
      </c>
      <c r="EF901" s="2"/>
      <c r="EH901" s="2"/>
      <c r="EI901" s="2"/>
      <c r="EL901" s="2"/>
    </row>
    <row r="902" spans="20:142" ht="15.95" customHeight="1" x14ac:dyDescent="0.25">
      <c r="T902" s="1"/>
      <c r="U902" s="1"/>
      <c r="AC902" s="2"/>
      <c r="AE902" s="2"/>
      <c r="AG902" s="2"/>
      <c r="AK902" s="2"/>
      <c r="BH902">
        <v>0</v>
      </c>
      <c r="BI902">
        <v>0</v>
      </c>
      <c r="BJ902">
        <v>0</v>
      </c>
      <c r="BK902">
        <v>0</v>
      </c>
      <c r="CB902">
        <f t="shared" si="122"/>
        <v>0</v>
      </c>
      <c r="CC902">
        <f t="shared" si="123"/>
        <v>0</v>
      </c>
      <c r="CD902" s="5" t="str">
        <f t="shared" si="124"/>
        <v>Pas de risque</v>
      </c>
      <c r="EF902" s="2"/>
      <c r="EH902" s="2"/>
      <c r="EI902" s="2"/>
      <c r="EL902" s="2"/>
    </row>
    <row r="903" spans="20:142" ht="15.95" customHeight="1" x14ac:dyDescent="0.25">
      <c r="T903" s="1"/>
      <c r="U903" s="1"/>
      <c r="AC903" s="2"/>
      <c r="AE903" s="2"/>
      <c r="AG903" s="2"/>
      <c r="AK903" s="2"/>
      <c r="BH903">
        <v>0</v>
      </c>
      <c r="BI903">
        <v>0</v>
      </c>
      <c r="BJ903">
        <v>0</v>
      </c>
      <c r="BK903">
        <v>0</v>
      </c>
      <c r="CB903">
        <f t="shared" si="122"/>
        <v>0</v>
      </c>
      <c r="CC903">
        <f t="shared" si="123"/>
        <v>0</v>
      </c>
      <c r="CD903" s="5" t="str">
        <f t="shared" si="124"/>
        <v>Pas de risque</v>
      </c>
      <c r="EF903" s="2"/>
      <c r="EH903" s="2"/>
      <c r="EI903" s="2"/>
      <c r="EL903" s="2"/>
    </row>
    <row r="904" spans="20:142" ht="15.95" customHeight="1" x14ac:dyDescent="0.25">
      <c r="T904" s="1"/>
      <c r="U904" s="1"/>
      <c r="AC904" s="2"/>
      <c r="AE904" s="2"/>
      <c r="AG904" s="2"/>
      <c r="AK904" s="2"/>
      <c r="AM904" s="1"/>
      <c r="AT904" s="2"/>
      <c r="BH904">
        <v>0</v>
      </c>
      <c r="BI904">
        <v>2</v>
      </c>
      <c r="BJ904">
        <v>1</v>
      </c>
      <c r="BK904">
        <v>0</v>
      </c>
      <c r="CB904">
        <f t="shared" si="122"/>
        <v>3</v>
      </c>
      <c r="CC904">
        <f t="shared" si="123"/>
        <v>0</v>
      </c>
      <c r="CD904" s="5">
        <f t="shared" si="124"/>
        <v>1</v>
      </c>
      <c r="EF904" s="2"/>
      <c r="EH904" s="2"/>
      <c r="EI904" s="2"/>
      <c r="EL904" s="2"/>
    </row>
    <row r="905" spans="20:142" ht="15.95" customHeight="1" x14ac:dyDescent="0.25">
      <c r="T905" s="1"/>
      <c r="U905" s="1"/>
      <c r="AC905" s="2"/>
      <c r="AE905" s="2"/>
      <c r="AG905" s="2"/>
      <c r="AK905" s="2"/>
      <c r="BH905">
        <v>0</v>
      </c>
      <c r="BI905">
        <v>0</v>
      </c>
      <c r="BJ905">
        <v>0</v>
      </c>
      <c r="BK905">
        <v>0</v>
      </c>
      <c r="CB905">
        <f t="shared" si="122"/>
        <v>0</v>
      </c>
      <c r="CC905">
        <f t="shared" si="123"/>
        <v>0</v>
      </c>
      <c r="CD905" s="5" t="str">
        <f t="shared" si="124"/>
        <v>Pas de risque</v>
      </c>
      <c r="EF905" s="2"/>
      <c r="EH905" s="2"/>
      <c r="EI905" s="2"/>
      <c r="EL905" s="2"/>
    </row>
    <row r="906" spans="20:142" ht="15.95" customHeight="1" x14ac:dyDescent="0.25">
      <c r="T906" s="1"/>
      <c r="U906" s="1"/>
      <c r="Z906" s="2"/>
      <c r="AC906" s="2"/>
      <c r="AE906" s="2"/>
      <c r="AG906" s="2"/>
      <c r="AK906" s="2"/>
      <c r="AM906" s="1"/>
      <c r="AT906" s="2"/>
      <c r="BH906">
        <v>11</v>
      </c>
      <c r="BI906">
        <v>5</v>
      </c>
      <c r="BJ906">
        <v>3</v>
      </c>
      <c r="BK906">
        <v>0</v>
      </c>
      <c r="BL906">
        <v>0</v>
      </c>
      <c r="BM906">
        <v>0</v>
      </c>
      <c r="BN906">
        <v>0</v>
      </c>
      <c r="BO906">
        <v>0</v>
      </c>
      <c r="CB906">
        <f t="shared" si="122"/>
        <v>19</v>
      </c>
      <c r="CC906">
        <f t="shared" si="123"/>
        <v>0</v>
      </c>
      <c r="CD906" s="5">
        <f t="shared" si="124"/>
        <v>1</v>
      </c>
      <c r="ED906" s="2"/>
      <c r="EF906" s="2"/>
      <c r="EH906" s="2"/>
      <c r="EI906" s="2"/>
      <c r="EL906" s="2"/>
    </row>
    <row r="907" spans="20:142" ht="15.95" customHeight="1" x14ac:dyDescent="0.25">
      <c r="T907" s="1"/>
      <c r="U907" s="1"/>
      <c r="Z907" s="2"/>
      <c r="AC907" s="2"/>
      <c r="AE907" s="2"/>
      <c r="AG907" s="2"/>
      <c r="AK907" s="2"/>
      <c r="AM907" s="1"/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CB907">
        <f t="shared" si="122"/>
        <v>0</v>
      </c>
      <c r="CC907">
        <f t="shared" si="123"/>
        <v>0</v>
      </c>
      <c r="CD907" s="5" t="str">
        <f t="shared" si="124"/>
        <v>Pas de risque</v>
      </c>
      <c r="ED907" s="2"/>
      <c r="EF907" s="2"/>
      <c r="EH907" s="2"/>
      <c r="EI907" s="2"/>
      <c r="EL907" s="2"/>
    </row>
    <row r="908" spans="20:142" ht="15.95" customHeight="1" x14ac:dyDescent="0.25">
      <c r="T908" s="1"/>
      <c r="U908" s="1"/>
      <c r="AE908" s="2"/>
      <c r="AG908" s="2"/>
      <c r="AM908" s="1"/>
      <c r="AN908" s="1"/>
      <c r="AO908" s="1"/>
      <c r="AP908" s="1"/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T908">
        <v>0</v>
      </c>
      <c r="BU908">
        <v>0</v>
      </c>
      <c r="BV908">
        <v>0</v>
      </c>
      <c r="BW908">
        <v>0</v>
      </c>
      <c r="CB908">
        <f t="shared" si="122"/>
        <v>0</v>
      </c>
      <c r="CC908">
        <f t="shared" si="123"/>
        <v>0</v>
      </c>
      <c r="CD908" s="5" t="str">
        <f t="shared" si="124"/>
        <v>Pas de risque</v>
      </c>
      <c r="EH908" s="2"/>
      <c r="EI908" s="2"/>
    </row>
    <row r="909" spans="20:142" ht="15.95" customHeight="1" x14ac:dyDescent="0.25">
      <c r="T909" s="1"/>
      <c r="U909" s="1"/>
      <c r="X909" s="4"/>
      <c r="Z909" s="2"/>
      <c r="AB909" s="2"/>
      <c r="AC909" s="2"/>
      <c r="AD909" s="2"/>
      <c r="AE909" s="2"/>
      <c r="AG909" s="2"/>
      <c r="AK909" s="2"/>
      <c r="AM909" s="1"/>
      <c r="AN909" s="1"/>
      <c r="AO909" s="1"/>
      <c r="AP909" s="1"/>
      <c r="AQ909" s="6">
        <v>41754.357291666667</v>
      </c>
      <c r="AS909" s="1"/>
      <c r="AT909" s="2"/>
      <c r="AX909" s="2"/>
      <c r="BB909" s="2"/>
      <c r="BF909" s="2"/>
      <c r="BH909">
        <v>2</v>
      </c>
      <c r="BI909">
        <v>0</v>
      </c>
      <c r="BJ909">
        <v>0</v>
      </c>
      <c r="BK909">
        <v>0</v>
      </c>
      <c r="BP909">
        <v>2</v>
      </c>
      <c r="BQ909">
        <v>2</v>
      </c>
      <c r="BR909">
        <v>0</v>
      </c>
      <c r="BS909">
        <v>0</v>
      </c>
      <c r="BX909">
        <v>0</v>
      </c>
      <c r="BY909">
        <v>0</v>
      </c>
      <c r="BZ909">
        <v>0</v>
      </c>
      <c r="CA909">
        <v>0</v>
      </c>
      <c r="CB909">
        <f t="shared" si="122"/>
        <v>4</v>
      </c>
      <c r="CC909">
        <f t="shared" si="123"/>
        <v>0</v>
      </c>
      <c r="CD909" s="5">
        <f>IFERROR(IF(AND(CC909=0,CB909&gt;0),1,IF(AND(CC909=0,CB909=0),"Pas de risque",CC909/CB909)),"100%")</f>
        <v>1</v>
      </c>
      <c r="ED909" s="2"/>
      <c r="EF909" s="2"/>
      <c r="EH909" s="2"/>
      <c r="EI909" s="2"/>
      <c r="EL909" s="2"/>
    </row>
    <row r="910" spans="20:142" ht="15.95" customHeight="1" x14ac:dyDescent="0.25">
      <c r="T910" s="1"/>
      <c r="U910" s="1"/>
      <c r="X910" s="4"/>
      <c r="Z910" s="2"/>
      <c r="AB910" s="2"/>
      <c r="AC910" s="2"/>
      <c r="AD910" s="2"/>
      <c r="AE910" s="2"/>
      <c r="AG910" s="2"/>
      <c r="AK910" s="2"/>
      <c r="BH910">
        <v>0</v>
      </c>
      <c r="BI910">
        <v>0</v>
      </c>
      <c r="BJ910">
        <v>0</v>
      </c>
      <c r="BK910">
        <v>0</v>
      </c>
      <c r="CB910">
        <f t="shared" si="122"/>
        <v>0</v>
      </c>
      <c r="CC910">
        <f t="shared" si="123"/>
        <v>0</v>
      </c>
      <c r="CD910" s="5" t="str">
        <f t="shared" si="124"/>
        <v>Pas de risque</v>
      </c>
      <c r="ED910" s="2"/>
      <c r="EE910" s="2"/>
      <c r="EF910" s="2"/>
      <c r="EG910" s="2"/>
      <c r="EH910" s="2"/>
      <c r="EI910" s="2"/>
      <c r="EL910" s="2"/>
    </row>
    <row r="911" spans="20:142" ht="15.95" customHeight="1" x14ac:dyDescent="0.25">
      <c r="T911" s="1"/>
      <c r="U911" s="1"/>
      <c r="Z911" s="2"/>
      <c r="AB911" s="2"/>
      <c r="AC911" s="2"/>
      <c r="AD911" s="2"/>
      <c r="AE911" s="2"/>
      <c r="AG911" s="2"/>
      <c r="AK911" s="2"/>
      <c r="BH911">
        <v>0</v>
      </c>
      <c r="BI911">
        <v>0</v>
      </c>
      <c r="BJ911">
        <v>0</v>
      </c>
      <c r="BK911">
        <v>0</v>
      </c>
      <c r="CB911">
        <f t="shared" si="122"/>
        <v>0</v>
      </c>
      <c r="CC911">
        <f t="shared" si="123"/>
        <v>0</v>
      </c>
      <c r="CD911" s="5" t="str">
        <f t="shared" si="124"/>
        <v>Pas de risque</v>
      </c>
      <c r="ED911" s="2"/>
      <c r="EE911" s="2"/>
      <c r="EF911" s="2"/>
      <c r="EG911" s="2"/>
      <c r="EH911" s="2"/>
      <c r="EI911" s="2"/>
      <c r="EL911" s="2"/>
    </row>
    <row r="912" spans="20:142" ht="15.95" customHeight="1" x14ac:dyDescent="0.25">
      <c r="T912" s="1"/>
      <c r="U912" s="1"/>
      <c r="AB912" s="2"/>
      <c r="AC912" s="2"/>
      <c r="AD912" s="2"/>
      <c r="AE912" s="2"/>
      <c r="AG912" s="2"/>
      <c r="AK912" s="2"/>
      <c r="AM912" s="1"/>
      <c r="AT912" s="2"/>
      <c r="BH912">
        <v>0</v>
      </c>
      <c r="BI912">
        <v>0</v>
      </c>
      <c r="BJ912">
        <v>0</v>
      </c>
      <c r="BK912">
        <v>0</v>
      </c>
      <c r="CB912">
        <f t="shared" si="122"/>
        <v>0</v>
      </c>
      <c r="CC912">
        <f t="shared" si="123"/>
        <v>0</v>
      </c>
      <c r="CD912" s="5" t="str">
        <f t="shared" si="124"/>
        <v>Pas de risque</v>
      </c>
      <c r="DQ912" s="3"/>
      <c r="DZ912" s="3"/>
      <c r="EE912" s="2"/>
      <c r="EF912" s="2"/>
      <c r="EG912" s="2"/>
      <c r="EH912" s="2"/>
      <c r="EL912" s="2"/>
    </row>
    <row r="913" spans="20:142" ht="15.95" customHeight="1" x14ac:dyDescent="0.25">
      <c r="T913" s="1"/>
      <c r="U913" s="1"/>
      <c r="AB913" s="2"/>
      <c r="AC913" s="2"/>
      <c r="AD913" s="2"/>
      <c r="AE913" s="2"/>
      <c r="AG913" s="2"/>
      <c r="AK913" s="2"/>
      <c r="AM913" s="1"/>
      <c r="AN913" s="1"/>
      <c r="AT913" s="2"/>
      <c r="AV913" s="2"/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CB913">
        <f t="shared" si="122"/>
        <v>0</v>
      </c>
      <c r="CC913">
        <f t="shared" si="123"/>
        <v>0</v>
      </c>
      <c r="CD913" s="5" t="str">
        <f t="shared" si="124"/>
        <v>Pas de risque</v>
      </c>
      <c r="DQ913" s="3"/>
      <c r="DZ913" s="3"/>
      <c r="EH913" s="2"/>
      <c r="EL913" s="2"/>
    </row>
    <row r="914" spans="20:142" ht="15.95" customHeight="1" x14ac:dyDescent="0.25">
      <c r="T914" s="1"/>
      <c r="U914" s="1"/>
      <c r="X914" s="4"/>
      <c r="Z914" s="2"/>
      <c r="AB914" s="2"/>
      <c r="AC914" s="2"/>
      <c r="AD914" s="2"/>
      <c r="AE914" s="2"/>
      <c r="AG914" s="2"/>
      <c r="AK914" s="2"/>
      <c r="AM914" s="1"/>
      <c r="AT914" s="2"/>
      <c r="AZ914" s="2"/>
      <c r="BH914">
        <v>0</v>
      </c>
      <c r="BI914">
        <v>0</v>
      </c>
      <c r="BJ914">
        <v>0</v>
      </c>
      <c r="BK914">
        <v>0</v>
      </c>
      <c r="CB914">
        <f t="shared" si="122"/>
        <v>0</v>
      </c>
      <c r="CC914">
        <f t="shared" si="123"/>
        <v>0</v>
      </c>
      <c r="CD914" s="5" t="str">
        <f t="shared" si="124"/>
        <v>Pas de risque</v>
      </c>
      <c r="ED914" s="2"/>
      <c r="EE914" s="2"/>
      <c r="EF914" s="2"/>
      <c r="EG914" s="2"/>
      <c r="EH914" s="2"/>
      <c r="EI914" s="2"/>
      <c r="EL914" s="2"/>
    </row>
    <row r="915" spans="20:142" ht="15.95" customHeight="1" x14ac:dyDescent="0.25">
      <c r="T915" s="1"/>
      <c r="U915" s="1"/>
      <c r="Z915" s="2"/>
      <c r="AB915" s="2"/>
      <c r="AC915" s="2"/>
      <c r="AD915" s="2"/>
      <c r="AE915" s="2"/>
      <c r="AG915" s="2"/>
      <c r="AK915" s="2"/>
      <c r="BH915">
        <v>0</v>
      </c>
      <c r="BI915">
        <v>0</v>
      </c>
      <c r="BJ915">
        <v>0</v>
      </c>
      <c r="BK915">
        <v>0</v>
      </c>
      <c r="CB915">
        <f t="shared" si="122"/>
        <v>0</v>
      </c>
      <c r="CC915">
        <f t="shared" si="123"/>
        <v>0</v>
      </c>
      <c r="CD915" s="5" t="str">
        <f t="shared" si="124"/>
        <v>Pas de risque</v>
      </c>
      <c r="ED915" s="2"/>
      <c r="EE915" s="2"/>
      <c r="EF915" s="2"/>
      <c r="EG915" s="2"/>
      <c r="EH915" s="2"/>
      <c r="EI915" s="2"/>
      <c r="EL915" s="2"/>
    </row>
    <row r="916" spans="20:142" ht="15.95" customHeight="1" x14ac:dyDescent="0.25">
      <c r="T916" s="1"/>
      <c r="U916" s="1"/>
      <c r="Z916" s="2"/>
      <c r="AB916" s="2"/>
      <c r="AC916" s="2"/>
      <c r="AD916" s="2"/>
      <c r="AE916" s="2"/>
      <c r="AG916" s="2"/>
      <c r="AK916" s="2"/>
      <c r="BH916">
        <v>0</v>
      </c>
      <c r="BI916">
        <v>0</v>
      </c>
      <c r="BJ916">
        <v>0</v>
      </c>
      <c r="BK916">
        <v>0</v>
      </c>
      <c r="CB916">
        <f t="shared" si="122"/>
        <v>0</v>
      </c>
      <c r="CC916">
        <f t="shared" si="123"/>
        <v>0</v>
      </c>
      <c r="CD916" s="5" t="str">
        <f t="shared" si="124"/>
        <v>Pas de risque</v>
      </c>
      <c r="ED916" s="2"/>
      <c r="EE916" s="2"/>
      <c r="EF916" s="2"/>
      <c r="EG916" s="2"/>
      <c r="EH916" s="2"/>
      <c r="EI916" s="2"/>
      <c r="EL916" s="2"/>
    </row>
    <row r="917" spans="20:142" ht="15.95" customHeight="1" x14ac:dyDescent="0.25">
      <c r="T917" s="1"/>
      <c r="U917" s="1"/>
      <c r="Z917" s="2"/>
      <c r="AB917" s="2"/>
      <c r="AC917" s="2"/>
      <c r="AD917" s="2"/>
      <c r="AE917" s="2"/>
      <c r="AG917" s="2"/>
      <c r="AK917" s="2"/>
      <c r="AM917" s="1"/>
      <c r="AN917" s="1"/>
      <c r="AT917" s="2"/>
      <c r="AX917" s="2"/>
      <c r="BH917">
        <v>6</v>
      </c>
      <c r="BI917">
        <v>1</v>
      </c>
      <c r="BJ917">
        <v>2</v>
      </c>
      <c r="BK917">
        <v>0</v>
      </c>
      <c r="BP917">
        <v>0</v>
      </c>
      <c r="BQ917">
        <v>0</v>
      </c>
      <c r="BR917">
        <v>0</v>
      </c>
      <c r="BS917">
        <v>0</v>
      </c>
      <c r="CB917">
        <f t="shared" si="122"/>
        <v>9</v>
      </c>
      <c r="CC917">
        <f t="shared" si="123"/>
        <v>0</v>
      </c>
      <c r="CD917" s="5">
        <f t="shared" si="124"/>
        <v>1</v>
      </c>
      <c r="DT917" s="3"/>
      <c r="EF917" s="2"/>
      <c r="EH917" s="2"/>
    </row>
    <row r="918" spans="20:142" ht="15.95" customHeight="1" x14ac:dyDescent="0.25">
      <c r="T918" s="1"/>
      <c r="U918" s="1"/>
      <c r="X918" s="4"/>
      <c r="AC918" s="2"/>
      <c r="AE918" s="2"/>
      <c r="AK918" s="2"/>
      <c r="BH918">
        <v>0</v>
      </c>
      <c r="BI918">
        <v>0</v>
      </c>
      <c r="BJ918">
        <v>0</v>
      </c>
      <c r="BK918">
        <v>0</v>
      </c>
      <c r="CB918">
        <f t="shared" si="122"/>
        <v>0</v>
      </c>
      <c r="CC918">
        <f t="shared" si="123"/>
        <v>0</v>
      </c>
      <c r="CD918" s="5" t="str">
        <f t="shared" si="124"/>
        <v>Pas de risque</v>
      </c>
      <c r="EF918" s="2"/>
      <c r="EH918" s="2"/>
      <c r="EL918" s="2"/>
    </row>
    <row r="919" spans="20:142" ht="15.95" customHeight="1" x14ac:dyDescent="0.25">
      <c r="T919" s="1"/>
      <c r="U919" s="1"/>
      <c r="Z919" s="2"/>
      <c r="AB919" s="2"/>
      <c r="AC919" s="2"/>
      <c r="AD919" s="2"/>
      <c r="AE919" s="2"/>
      <c r="AG919" s="2"/>
      <c r="AK919" s="2"/>
      <c r="AT919" s="2"/>
      <c r="BH919">
        <v>0</v>
      </c>
      <c r="BI919">
        <v>0</v>
      </c>
      <c r="BJ919">
        <v>0</v>
      </c>
      <c r="BK919">
        <v>0</v>
      </c>
      <c r="CB919">
        <f t="shared" si="122"/>
        <v>0</v>
      </c>
      <c r="CC919">
        <f t="shared" si="123"/>
        <v>0</v>
      </c>
      <c r="CD919" s="5" t="str">
        <f t="shared" si="124"/>
        <v>Pas de risque</v>
      </c>
      <c r="ED919" s="2"/>
      <c r="EE919" s="2"/>
      <c r="EF919" s="2"/>
      <c r="EG919" s="2"/>
      <c r="EH919" s="2"/>
      <c r="EI919" s="2"/>
      <c r="EL919" s="2"/>
    </row>
    <row r="920" spans="20:142" ht="15.95" customHeight="1" x14ac:dyDescent="0.25">
      <c r="T920" s="1"/>
      <c r="U920" s="1"/>
      <c r="Z920" s="2"/>
      <c r="AB920" s="2"/>
      <c r="AC920" s="2"/>
      <c r="AD920" s="2"/>
      <c r="AE920" s="2"/>
      <c r="AG920" s="2"/>
      <c r="AK920" s="2"/>
      <c r="AM920" s="1"/>
      <c r="AT920" s="2"/>
      <c r="BH920">
        <v>0</v>
      </c>
      <c r="BI920">
        <v>0</v>
      </c>
      <c r="BJ920">
        <v>0</v>
      </c>
      <c r="BK920">
        <v>0</v>
      </c>
      <c r="CB920">
        <f t="shared" si="122"/>
        <v>0</v>
      </c>
      <c r="CC920">
        <f t="shared" si="123"/>
        <v>0</v>
      </c>
      <c r="CD920" s="5" t="str">
        <f t="shared" si="124"/>
        <v>Pas de risque</v>
      </c>
      <c r="ED920" s="2"/>
      <c r="EE920" s="2"/>
      <c r="EF920" s="2"/>
      <c r="EG920" s="2"/>
      <c r="EH920" s="2"/>
      <c r="EI920" s="2"/>
      <c r="EL920" s="2"/>
    </row>
    <row r="921" spans="20:142" ht="15.95" customHeight="1" x14ac:dyDescent="0.25">
      <c r="T921" s="1"/>
      <c r="U921" s="1"/>
      <c r="Z921" s="2"/>
      <c r="AB921" s="2"/>
      <c r="AC921" s="2"/>
      <c r="AD921" s="2"/>
      <c r="AE921" s="2"/>
      <c r="AG921" s="2"/>
      <c r="AK921" s="2"/>
      <c r="BH921">
        <v>0</v>
      </c>
      <c r="BI921">
        <v>0</v>
      </c>
      <c r="BJ921">
        <v>0</v>
      </c>
      <c r="BK921">
        <v>0</v>
      </c>
      <c r="CB921">
        <f t="shared" si="122"/>
        <v>0</v>
      </c>
      <c r="CC921">
        <f t="shared" si="123"/>
        <v>0</v>
      </c>
      <c r="CD921" s="5" t="str">
        <f t="shared" si="124"/>
        <v>Pas de risque</v>
      </c>
      <c r="ED921" s="2"/>
      <c r="EE921" s="2"/>
      <c r="EF921" s="2"/>
      <c r="EG921" s="2"/>
      <c r="EH921" s="2"/>
      <c r="EI921" s="2"/>
      <c r="EL921" s="2"/>
    </row>
    <row r="922" spans="20:142" ht="15.95" customHeight="1" x14ac:dyDescent="0.25">
      <c r="T922" s="1"/>
      <c r="U922" s="1"/>
      <c r="Z922" s="2"/>
      <c r="AB922" s="2"/>
      <c r="AC922" s="2"/>
      <c r="AD922" s="2"/>
      <c r="AE922" s="2"/>
      <c r="AG922" s="2"/>
      <c r="AK922" s="2"/>
      <c r="AT922" s="2"/>
      <c r="BH922">
        <v>0</v>
      </c>
      <c r="BI922">
        <v>0</v>
      </c>
      <c r="BJ922">
        <v>0</v>
      </c>
      <c r="BK922">
        <v>0</v>
      </c>
      <c r="CB922">
        <f t="shared" si="122"/>
        <v>0</v>
      </c>
      <c r="CC922">
        <f t="shared" si="123"/>
        <v>0</v>
      </c>
      <c r="CD922" s="5" t="str">
        <f t="shared" si="124"/>
        <v>Pas de risque</v>
      </c>
      <c r="ED922" s="2"/>
      <c r="EE922" s="2"/>
      <c r="EF922" s="2"/>
      <c r="EG922" s="2"/>
      <c r="EH922" s="2"/>
      <c r="EI922" s="2"/>
      <c r="EL922" s="2"/>
    </row>
    <row r="923" spans="20:142" ht="15.95" customHeight="1" x14ac:dyDescent="0.25">
      <c r="T923" s="1"/>
      <c r="U923" s="1"/>
      <c r="X923" s="4"/>
      <c r="Z923" s="2"/>
      <c r="AE923" s="2"/>
      <c r="AM923" s="1"/>
      <c r="AN923" s="1"/>
      <c r="AO923" s="1"/>
      <c r="AP923" s="1"/>
      <c r="AQ923" s="6">
        <v>41675</v>
      </c>
      <c r="AT923" s="2"/>
      <c r="BH923">
        <v>0</v>
      </c>
      <c r="BI923">
        <v>0</v>
      </c>
      <c r="BJ923">
        <v>0</v>
      </c>
      <c r="BK923">
        <v>0</v>
      </c>
      <c r="CB923">
        <f t="shared" si="122"/>
        <v>0</v>
      </c>
      <c r="CC923">
        <f t="shared" si="123"/>
        <v>0</v>
      </c>
      <c r="CD923" s="5" t="str">
        <f>IFERROR(IF(AND(CC923=0,CB923&gt;0),1,IF(AND(CC923=0,CB923=0),"Pas de risque",CC923/CB923)),"100%")</f>
        <v>Pas de risque</v>
      </c>
      <c r="ED923" s="2"/>
      <c r="EH923" s="2"/>
    </row>
    <row r="924" spans="20:142" ht="15.95" customHeight="1" x14ac:dyDescent="0.25">
      <c r="T924" s="1"/>
      <c r="U924" s="1"/>
      <c r="Z924" s="2"/>
      <c r="AB924" s="2"/>
      <c r="AC924" s="2"/>
      <c r="AD924" s="2"/>
      <c r="AE924" s="2"/>
      <c r="AG924" s="2"/>
      <c r="AK924" s="2"/>
      <c r="AT924" s="2"/>
      <c r="BH924">
        <v>0</v>
      </c>
      <c r="BI924">
        <v>0</v>
      </c>
      <c r="BJ924">
        <v>0</v>
      </c>
      <c r="BK924">
        <v>0</v>
      </c>
      <c r="CB924">
        <f t="shared" si="122"/>
        <v>0</v>
      </c>
      <c r="CC924">
        <f t="shared" si="123"/>
        <v>0</v>
      </c>
      <c r="CD924" s="5" t="str">
        <f t="shared" si="124"/>
        <v>Pas de risque</v>
      </c>
      <c r="ED924" s="2"/>
      <c r="EE924" s="2"/>
      <c r="EF924" s="2"/>
      <c r="EG924" s="2"/>
      <c r="EH924" s="2"/>
      <c r="EI924" s="2"/>
      <c r="EL924" s="2"/>
    </row>
    <row r="925" spans="20:142" ht="15.95" customHeight="1" x14ac:dyDescent="0.25">
      <c r="T925" s="1"/>
      <c r="U925" s="1"/>
      <c r="Z925" s="2"/>
      <c r="AB925" s="2"/>
      <c r="AC925" s="2"/>
      <c r="AD925" s="2"/>
      <c r="AE925" s="2"/>
      <c r="AG925" s="2"/>
      <c r="AH925" s="2"/>
      <c r="AJ925" s="2"/>
      <c r="AK925" s="2"/>
      <c r="CB925">
        <f t="shared" si="122"/>
        <v>0</v>
      </c>
      <c r="CC925">
        <f t="shared" si="123"/>
        <v>0</v>
      </c>
      <c r="CD925" s="5" t="str">
        <f t="shared" si="124"/>
        <v>Pas de risque</v>
      </c>
      <c r="ED925" s="2"/>
      <c r="EE925" s="2"/>
      <c r="EF925" s="2"/>
      <c r="EG925" s="2"/>
      <c r="EH925" s="2"/>
      <c r="EI925" s="2"/>
      <c r="EJ925" s="2"/>
      <c r="EK925" s="2"/>
      <c r="EL925" s="2"/>
    </row>
    <row r="926" spans="20:142" ht="15.95" customHeight="1" x14ac:dyDescent="0.25">
      <c r="T926" s="1"/>
      <c r="U926" s="1"/>
      <c r="Z926" s="2"/>
      <c r="AB926" s="2"/>
      <c r="AC926" s="2"/>
      <c r="AD926" s="2"/>
      <c r="AE926" s="2"/>
      <c r="AG926" s="2"/>
      <c r="AH926" s="2"/>
      <c r="AJ926" s="2"/>
      <c r="AK926" s="2"/>
      <c r="CB926">
        <f t="shared" si="122"/>
        <v>0</v>
      </c>
      <c r="CC926">
        <f t="shared" si="123"/>
        <v>0</v>
      </c>
      <c r="CD926" s="5" t="str">
        <f t="shared" si="124"/>
        <v>Pas de risque</v>
      </c>
      <c r="ED926" s="2"/>
      <c r="EE926" s="2"/>
      <c r="EF926" s="2"/>
      <c r="EG926" s="2"/>
      <c r="EH926" s="2"/>
      <c r="EI926" s="2"/>
      <c r="EJ926" s="2"/>
      <c r="EK926" s="2"/>
      <c r="EL926" s="2"/>
    </row>
    <row r="927" spans="20:142" ht="15.95" customHeight="1" x14ac:dyDescent="0.25">
      <c r="T927" s="1"/>
      <c r="U927" s="1"/>
      <c r="Z927" s="2"/>
      <c r="AD927" s="2"/>
      <c r="AE927" s="2"/>
      <c r="AJ927" s="2"/>
      <c r="AK927" s="2"/>
      <c r="AV927" s="2"/>
      <c r="CB927">
        <f t="shared" si="122"/>
        <v>0</v>
      </c>
      <c r="CC927">
        <f t="shared" si="123"/>
        <v>0</v>
      </c>
      <c r="CD927" s="5" t="str">
        <f t="shared" si="124"/>
        <v>Pas de risque</v>
      </c>
      <c r="ED927" s="2"/>
      <c r="EG927" s="2"/>
      <c r="EH927" s="2"/>
      <c r="EK927" s="2"/>
      <c r="EL927" s="2"/>
    </row>
    <row r="928" spans="20:142" ht="15.95" customHeight="1" x14ac:dyDescent="0.25">
      <c r="T928" s="1"/>
      <c r="U928" s="1"/>
      <c r="Z928" s="2"/>
      <c r="AB928" s="2"/>
      <c r="AC928" s="2"/>
      <c r="AD928" s="2"/>
      <c r="AE928" s="2"/>
      <c r="AJ928" s="2"/>
      <c r="AK928" s="2"/>
      <c r="AM928" s="1"/>
      <c r="AT928" s="2"/>
      <c r="BH928">
        <v>8</v>
      </c>
      <c r="BI928">
        <v>0</v>
      </c>
      <c r="BJ928">
        <v>0</v>
      </c>
      <c r="BK928">
        <v>0</v>
      </c>
      <c r="CB928">
        <f t="shared" si="122"/>
        <v>8</v>
      </c>
      <c r="CC928">
        <f t="shared" si="123"/>
        <v>0</v>
      </c>
      <c r="CD928" s="5">
        <f t="shared" si="124"/>
        <v>1</v>
      </c>
      <c r="ED928" s="2"/>
      <c r="EE928" s="2"/>
      <c r="EF928" s="2"/>
      <c r="EG928" s="2"/>
      <c r="EH928" s="2"/>
      <c r="EI928" s="2"/>
      <c r="EJ928" s="2"/>
      <c r="EK928" s="2"/>
      <c r="EL928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"/>
  <sheetViews>
    <sheetView topLeftCell="AE1" workbookViewId="0">
      <selection sqref="A1:AN28"/>
    </sheetView>
  </sheetViews>
  <sheetFormatPr defaultRowHeight="15" x14ac:dyDescent="0.25"/>
  <cols>
    <col min="1" max="1" width="15.85546875" bestFit="1" customWidth="1"/>
    <col min="2" max="2" width="15" customWidth="1"/>
    <col min="3" max="3" width="14.28515625" customWidth="1"/>
    <col min="4" max="4" width="29.42578125" customWidth="1"/>
    <col min="5" max="5" width="30.5703125" customWidth="1"/>
    <col min="6" max="6" width="26.42578125" customWidth="1"/>
    <col min="7" max="7" width="27.5703125" customWidth="1"/>
    <col min="8" max="8" width="26.5703125" customWidth="1"/>
    <col min="9" max="9" width="27.7109375" customWidth="1"/>
    <col min="10" max="10" width="27.42578125" customWidth="1"/>
    <col min="11" max="11" width="28.5703125" customWidth="1"/>
    <col min="12" max="12" width="22.140625" customWidth="1"/>
    <col min="13" max="13" width="23.28515625" customWidth="1"/>
    <col min="14" max="14" width="22" customWidth="1"/>
    <col min="15" max="15" width="23.140625" customWidth="1"/>
    <col min="16" max="16" width="21.28515625" customWidth="1"/>
    <col min="17" max="17" width="22.42578125" customWidth="1"/>
    <col min="18" max="18" width="11.85546875" customWidth="1"/>
    <col min="19" max="20" width="12.85546875" customWidth="1"/>
    <col min="21" max="21" width="13.85546875" customWidth="1"/>
    <col min="22" max="22" width="13.42578125" customWidth="1"/>
    <col min="23" max="24" width="14.42578125" customWidth="1"/>
    <col min="25" max="25" width="15.42578125" customWidth="1"/>
    <col min="26" max="26" width="11.5703125" customWidth="1"/>
    <col min="27" max="28" width="12.5703125" customWidth="1"/>
    <col min="29" max="29" width="13.5703125" customWidth="1"/>
    <col min="30" max="30" width="12.42578125" customWidth="1"/>
    <col min="31" max="32" width="13.42578125" customWidth="1"/>
    <col min="33" max="33" width="14.42578125" customWidth="1"/>
    <col min="34" max="34" width="13.28515625" customWidth="1"/>
    <col min="35" max="36" width="14.28515625" customWidth="1"/>
    <col min="37" max="37" width="15.28515625" customWidth="1"/>
    <col min="38" max="38" width="20" customWidth="1"/>
    <col min="39" max="39" width="10.5703125" customWidth="1"/>
    <col min="40" max="40" width="20.140625" customWidth="1"/>
  </cols>
  <sheetData>
    <row r="1" spans="1:4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 x14ac:dyDescent="0.25">
      <c r="A2" s="1">
        <v>41845.344571759262</v>
      </c>
      <c r="R2">
        <v>0</v>
      </c>
      <c r="S2">
        <v>0</v>
      </c>
      <c r="T2">
        <v>0</v>
      </c>
      <c r="U2">
        <v>0</v>
      </c>
      <c r="Z2">
        <v>13</v>
      </c>
      <c r="AA2">
        <v>7</v>
      </c>
      <c r="AB2">
        <v>3</v>
      </c>
      <c r="AC2">
        <v>0</v>
      </c>
      <c r="AH2">
        <v>0</v>
      </c>
      <c r="AI2">
        <v>0</v>
      </c>
      <c r="AJ2">
        <v>1</v>
      </c>
      <c r="AK2">
        <v>0</v>
      </c>
      <c r="AL2">
        <v>23</v>
      </c>
      <c r="AM2">
        <v>1</v>
      </c>
      <c r="AN2">
        <v>4.3478260869565216E-2</v>
      </c>
    </row>
    <row r="3" spans="1:40" x14ac:dyDescent="0.25">
      <c r="A3" s="1">
        <v>42069.428784722222</v>
      </c>
      <c r="R3">
        <v>0</v>
      </c>
      <c r="S3">
        <v>0</v>
      </c>
      <c r="T3">
        <v>0</v>
      </c>
      <c r="U3">
        <v>0</v>
      </c>
      <c r="V3">
        <v>2</v>
      </c>
      <c r="W3">
        <v>18</v>
      </c>
      <c r="X3">
        <v>2</v>
      </c>
      <c r="Y3">
        <v>0</v>
      </c>
      <c r="Z3">
        <v>5</v>
      </c>
      <c r="AA3">
        <v>12</v>
      </c>
      <c r="AB3">
        <v>2</v>
      </c>
      <c r="AC3">
        <v>0</v>
      </c>
      <c r="AD3">
        <v>1</v>
      </c>
      <c r="AE3">
        <v>2</v>
      </c>
      <c r="AF3">
        <v>1</v>
      </c>
      <c r="AG3">
        <v>0</v>
      </c>
      <c r="AH3">
        <v>1</v>
      </c>
      <c r="AI3">
        <v>0</v>
      </c>
      <c r="AJ3">
        <v>0</v>
      </c>
      <c r="AK3">
        <v>0</v>
      </c>
      <c r="AL3">
        <v>22</v>
      </c>
      <c r="AM3">
        <v>1</v>
      </c>
      <c r="AN3">
        <v>4.5454545454545456E-2</v>
      </c>
    </row>
    <row r="4" spans="1:40" x14ac:dyDescent="0.25">
      <c r="A4" s="1">
        <v>42041.410185185188</v>
      </c>
      <c r="R4">
        <v>7</v>
      </c>
      <c r="S4">
        <v>10</v>
      </c>
      <c r="T4">
        <v>4</v>
      </c>
      <c r="U4">
        <v>0</v>
      </c>
      <c r="Z4">
        <v>4</v>
      </c>
      <c r="AA4">
        <v>27</v>
      </c>
      <c r="AB4">
        <v>1</v>
      </c>
      <c r="AC4">
        <v>0</v>
      </c>
      <c r="AH4">
        <v>2</v>
      </c>
      <c r="AI4">
        <v>1</v>
      </c>
      <c r="AJ4">
        <v>0</v>
      </c>
      <c r="AK4">
        <v>0</v>
      </c>
      <c r="AL4">
        <v>32</v>
      </c>
      <c r="AM4">
        <v>3</v>
      </c>
      <c r="AN4">
        <v>9.375E-2</v>
      </c>
    </row>
    <row r="5" spans="1:40" x14ac:dyDescent="0.25">
      <c r="A5" s="1">
        <v>42013.410729166666</v>
      </c>
      <c r="R5">
        <v>2</v>
      </c>
      <c r="S5">
        <v>19</v>
      </c>
      <c r="T5">
        <v>4</v>
      </c>
      <c r="U5">
        <v>0</v>
      </c>
      <c r="Z5">
        <v>2</v>
      </c>
      <c r="AA5">
        <v>48</v>
      </c>
      <c r="AB5">
        <v>5</v>
      </c>
      <c r="AC5">
        <v>0</v>
      </c>
      <c r="AD5">
        <v>1</v>
      </c>
      <c r="AE5">
        <v>2</v>
      </c>
      <c r="AF5">
        <v>1</v>
      </c>
      <c r="AG5">
        <v>0</v>
      </c>
      <c r="AH5">
        <v>6</v>
      </c>
      <c r="AI5">
        <v>6</v>
      </c>
      <c r="AJ5">
        <v>1</v>
      </c>
      <c r="AK5">
        <v>0</v>
      </c>
      <c r="AL5">
        <v>55</v>
      </c>
      <c r="AM5">
        <v>13</v>
      </c>
      <c r="AN5">
        <v>0.23636363636363636</v>
      </c>
    </row>
    <row r="6" spans="1:40" x14ac:dyDescent="0.25">
      <c r="A6" s="1">
        <v>41691.409097222226</v>
      </c>
      <c r="R6">
        <v>0</v>
      </c>
      <c r="S6">
        <v>2</v>
      </c>
      <c r="T6">
        <v>2</v>
      </c>
      <c r="U6">
        <v>0</v>
      </c>
      <c r="Z6">
        <v>2</v>
      </c>
      <c r="AA6">
        <v>0</v>
      </c>
      <c r="AB6">
        <v>6</v>
      </c>
      <c r="AC6">
        <v>0</v>
      </c>
      <c r="AH6">
        <v>0</v>
      </c>
      <c r="AI6">
        <v>2</v>
      </c>
      <c r="AJ6">
        <v>0</v>
      </c>
      <c r="AK6">
        <v>0</v>
      </c>
      <c r="AL6">
        <v>8</v>
      </c>
      <c r="AM6">
        <v>2</v>
      </c>
      <c r="AN6">
        <v>0.25</v>
      </c>
    </row>
    <row r="7" spans="1:40" x14ac:dyDescent="0.25">
      <c r="A7" s="1">
        <v>41740.391782407409</v>
      </c>
      <c r="R7">
        <v>0</v>
      </c>
      <c r="S7">
        <v>0</v>
      </c>
      <c r="T7">
        <v>0</v>
      </c>
      <c r="U7">
        <v>0</v>
      </c>
      <c r="Z7">
        <v>5</v>
      </c>
      <c r="AA7">
        <v>11</v>
      </c>
      <c r="AB7">
        <v>7</v>
      </c>
      <c r="AC7">
        <v>0</v>
      </c>
      <c r="AH7">
        <v>4</v>
      </c>
      <c r="AI7">
        <v>1</v>
      </c>
      <c r="AJ7">
        <v>1</v>
      </c>
      <c r="AK7">
        <v>0</v>
      </c>
      <c r="AL7">
        <v>23</v>
      </c>
      <c r="AM7">
        <v>6</v>
      </c>
      <c r="AN7">
        <v>0.2608695652173913</v>
      </c>
    </row>
    <row r="8" spans="1:40" x14ac:dyDescent="0.25">
      <c r="A8" s="1">
        <v>41992.411238425928</v>
      </c>
      <c r="R8">
        <v>0</v>
      </c>
      <c r="S8">
        <v>2</v>
      </c>
      <c r="T8">
        <v>2</v>
      </c>
      <c r="U8">
        <v>0</v>
      </c>
      <c r="Z8">
        <v>0</v>
      </c>
      <c r="AA8">
        <v>1</v>
      </c>
      <c r="AB8">
        <v>0</v>
      </c>
      <c r="AC8">
        <v>0</v>
      </c>
      <c r="AH8">
        <v>1</v>
      </c>
      <c r="AI8">
        <v>1</v>
      </c>
      <c r="AJ8">
        <v>0</v>
      </c>
      <c r="AK8">
        <v>0</v>
      </c>
      <c r="AL8">
        <v>4</v>
      </c>
      <c r="AM8">
        <v>2</v>
      </c>
      <c r="AN8">
        <v>0.5</v>
      </c>
    </row>
    <row r="9" spans="1:40" x14ac:dyDescent="0.25">
      <c r="A9" s="1">
        <v>42083.429027777776</v>
      </c>
      <c r="R9">
        <v>0</v>
      </c>
      <c r="S9">
        <v>4</v>
      </c>
      <c r="T9">
        <v>4</v>
      </c>
      <c r="U9">
        <v>0</v>
      </c>
      <c r="Z9">
        <v>4</v>
      </c>
      <c r="AA9">
        <v>12</v>
      </c>
      <c r="AB9">
        <v>11</v>
      </c>
      <c r="AC9">
        <v>0</v>
      </c>
      <c r="AH9">
        <v>12</v>
      </c>
      <c r="AI9">
        <v>2</v>
      </c>
      <c r="AJ9">
        <v>2</v>
      </c>
      <c r="AK9">
        <v>0</v>
      </c>
      <c r="AL9">
        <v>27</v>
      </c>
      <c r="AM9">
        <v>16</v>
      </c>
      <c r="AN9">
        <v>0.59259259259259256</v>
      </c>
    </row>
    <row r="10" spans="1:40" x14ac:dyDescent="0.25">
      <c r="A10" s="1">
        <v>41754.431574074071</v>
      </c>
      <c r="R10">
        <v>0</v>
      </c>
      <c r="S10">
        <v>8</v>
      </c>
      <c r="T10">
        <v>7</v>
      </c>
      <c r="U10">
        <v>2</v>
      </c>
      <c r="Z10">
        <v>3</v>
      </c>
      <c r="AA10">
        <v>5</v>
      </c>
      <c r="AB10">
        <v>1</v>
      </c>
      <c r="AC10">
        <v>0</v>
      </c>
      <c r="AH10">
        <v>3</v>
      </c>
      <c r="AI10">
        <v>8</v>
      </c>
      <c r="AJ10">
        <v>0</v>
      </c>
      <c r="AK10">
        <v>0</v>
      </c>
      <c r="AL10">
        <v>17</v>
      </c>
      <c r="AM10">
        <v>11</v>
      </c>
      <c r="AN10">
        <v>0.6470588235294118</v>
      </c>
    </row>
    <row r="11" spans="1:40" x14ac:dyDescent="0.25">
      <c r="A11" s="1">
        <v>42013.410729166666</v>
      </c>
      <c r="R11">
        <v>0</v>
      </c>
      <c r="S11">
        <v>0</v>
      </c>
      <c r="T11">
        <v>0</v>
      </c>
      <c r="U11">
        <v>0</v>
      </c>
      <c r="Z11">
        <v>1</v>
      </c>
      <c r="AA11">
        <v>0</v>
      </c>
      <c r="AB11">
        <v>0</v>
      </c>
      <c r="AC11">
        <v>0</v>
      </c>
      <c r="AH11">
        <v>0</v>
      </c>
      <c r="AI11">
        <v>0</v>
      </c>
      <c r="AJ11">
        <v>0</v>
      </c>
      <c r="AK11">
        <v>0</v>
      </c>
      <c r="AL11">
        <v>1</v>
      </c>
      <c r="AM11">
        <v>0</v>
      </c>
      <c r="AN11">
        <v>1</v>
      </c>
    </row>
    <row r="12" spans="1:40" x14ac:dyDescent="0.25">
      <c r="A12" s="1">
        <v>42062.384618055556</v>
      </c>
      <c r="R12">
        <v>4</v>
      </c>
      <c r="S12">
        <v>5</v>
      </c>
      <c r="T12">
        <v>0</v>
      </c>
      <c r="U12">
        <v>0</v>
      </c>
      <c r="Z12">
        <v>0</v>
      </c>
      <c r="AA12">
        <v>1</v>
      </c>
      <c r="AB12">
        <v>0</v>
      </c>
      <c r="AC12">
        <v>0</v>
      </c>
      <c r="AH12">
        <v>0</v>
      </c>
      <c r="AI12">
        <v>0</v>
      </c>
      <c r="AJ12">
        <v>0</v>
      </c>
      <c r="AK12">
        <v>0</v>
      </c>
      <c r="AL12">
        <v>9</v>
      </c>
      <c r="AM12">
        <v>0</v>
      </c>
      <c r="AN12">
        <v>1</v>
      </c>
    </row>
    <row r="13" spans="1:40" x14ac:dyDescent="0.25">
      <c r="A13" s="1">
        <v>41754.357291666667</v>
      </c>
      <c r="R13">
        <v>2</v>
      </c>
      <c r="S13">
        <v>0</v>
      </c>
      <c r="T13">
        <v>0</v>
      </c>
      <c r="U13">
        <v>0</v>
      </c>
      <c r="Z13">
        <v>2</v>
      </c>
      <c r="AA13">
        <v>2</v>
      </c>
      <c r="AB13">
        <v>0</v>
      </c>
      <c r="AC13">
        <v>0</v>
      </c>
      <c r="AH13">
        <v>0</v>
      </c>
      <c r="AI13">
        <v>0</v>
      </c>
      <c r="AJ13">
        <v>0</v>
      </c>
      <c r="AK13">
        <v>0</v>
      </c>
      <c r="AL13">
        <v>4</v>
      </c>
      <c r="AM13">
        <v>0</v>
      </c>
      <c r="AN13">
        <v>1</v>
      </c>
    </row>
    <row r="14" spans="1:40" x14ac:dyDescent="0.25">
      <c r="A14" s="1">
        <v>41754.431562500002</v>
      </c>
      <c r="R14">
        <v>0</v>
      </c>
      <c r="S14">
        <v>0</v>
      </c>
      <c r="T14">
        <v>0</v>
      </c>
      <c r="U14">
        <v>0</v>
      </c>
      <c r="Z14">
        <v>3</v>
      </c>
      <c r="AA14">
        <v>8</v>
      </c>
      <c r="AB14">
        <v>0</v>
      </c>
      <c r="AC14">
        <v>0</v>
      </c>
      <c r="AH14">
        <v>0</v>
      </c>
      <c r="AI14">
        <v>0</v>
      </c>
      <c r="AJ14">
        <v>0</v>
      </c>
      <c r="AK14">
        <v>0</v>
      </c>
      <c r="AL14">
        <v>11</v>
      </c>
      <c r="AM14">
        <v>0</v>
      </c>
      <c r="AN14">
        <v>1</v>
      </c>
    </row>
    <row r="15" spans="1:40" x14ac:dyDescent="0.25">
      <c r="A15" s="1">
        <v>41754.364155092589</v>
      </c>
      <c r="R15">
        <v>0</v>
      </c>
      <c r="S15">
        <v>2</v>
      </c>
      <c r="T15">
        <v>1</v>
      </c>
      <c r="U15">
        <v>0</v>
      </c>
      <c r="Z15">
        <v>3</v>
      </c>
      <c r="AA15">
        <v>7</v>
      </c>
      <c r="AB15">
        <v>1</v>
      </c>
      <c r="AC15">
        <v>0</v>
      </c>
      <c r="AH15">
        <v>0</v>
      </c>
      <c r="AI15">
        <v>0</v>
      </c>
      <c r="AJ15">
        <v>0</v>
      </c>
      <c r="AK15">
        <v>0</v>
      </c>
      <c r="AL15">
        <v>11</v>
      </c>
      <c r="AM15">
        <v>0</v>
      </c>
      <c r="AN15">
        <v>1</v>
      </c>
    </row>
    <row r="16" spans="1:40" x14ac:dyDescent="0.25">
      <c r="A16" s="1">
        <v>41754.433159722219</v>
      </c>
      <c r="R16">
        <v>2</v>
      </c>
      <c r="S16">
        <v>6</v>
      </c>
      <c r="T16">
        <v>1</v>
      </c>
      <c r="U16">
        <v>0</v>
      </c>
      <c r="Z16">
        <v>0</v>
      </c>
      <c r="AA16">
        <v>0</v>
      </c>
      <c r="AB16">
        <v>1</v>
      </c>
      <c r="AC16">
        <v>0</v>
      </c>
      <c r="AH16">
        <v>0</v>
      </c>
      <c r="AI16">
        <v>0</v>
      </c>
      <c r="AJ16">
        <v>0</v>
      </c>
      <c r="AK16">
        <v>0</v>
      </c>
      <c r="AL16">
        <v>9</v>
      </c>
      <c r="AM16">
        <v>0</v>
      </c>
      <c r="AN16">
        <v>1</v>
      </c>
    </row>
    <row r="17" spans="1:40" x14ac:dyDescent="0.25">
      <c r="A17" s="1">
        <v>41810.373217592591</v>
      </c>
      <c r="R17">
        <v>1</v>
      </c>
      <c r="S17">
        <v>1</v>
      </c>
      <c r="T17">
        <v>0</v>
      </c>
      <c r="U17">
        <v>0</v>
      </c>
      <c r="Z17">
        <v>2</v>
      </c>
      <c r="AA17">
        <v>0</v>
      </c>
      <c r="AB17">
        <v>1</v>
      </c>
      <c r="AC17">
        <v>0</v>
      </c>
      <c r="AH17">
        <v>0</v>
      </c>
      <c r="AI17">
        <v>0</v>
      </c>
      <c r="AJ17">
        <v>0</v>
      </c>
      <c r="AK17">
        <v>0</v>
      </c>
      <c r="AL17">
        <v>3</v>
      </c>
      <c r="AM17">
        <v>0</v>
      </c>
      <c r="AN17">
        <v>1</v>
      </c>
    </row>
    <row r="18" spans="1:40" x14ac:dyDescent="0.25">
      <c r="A18" s="1">
        <v>41845.344571759262</v>
      </c>
      <c r="R18">
        <v>0</v>
      </c>
      <c r="S18">
        <v>0</v>
      </c>
      <c r="T18">
        <v>2</v>
      </c>
      <c r="U18">
        <v>0</v>
      </c>
      <c r="Z18">
        <v>0</v>
      </c>
      <c r="AA18">
        <v>0</v>
      </c>
      <c r="AB18">
        <v>0</v>
      </c>
      <c r="AC18">
        <v>0</v>
      </c>
      <c r="AH18">
        <v>0</v>
      </c>
      <c r="AI18">
        <v>0</v>
      </c>
      <c r="AJ18">
        <v>0</v>
      </c>
      <c r="AK18">
        <v>0</v>
      </c>
      <c r="AL18">
        <v>2</v>
      </c>
      <c r="AM18">
        <v>0</v>
      </c>
      <c r="AN18">
        <v>1</v>
      </c>
    </row>
    <row r="19" spans="1:40" x14ac:dyDescent="0.25">
      <c r="A19" s="1">
        <v>41845.344571759262</v>
      </c>
      <c r="R19">
        <v>0</v>
      </c>
      <c r="S19">
        <v>0</v>
      </c>
      <c r="T19">
        <v>1</v>
      </c>
      <c r="U19">
        <v>0</v>
      </c>
      <c r="Z19">
        <v>0</v>
      </c>
      <c r="AA19">
        <v>0</v>
      </c>
      <c r="AB19">
        <v>0</v>
      </c>
      <c r="AC19">
        <v>0</v>
      </c>
      <c r="AH19">
        <v>0</v>
      </c>
      <c r="AI19">
        <v>0</v>
      </c>
      <c r="AJ19">
        <v>0</v>
      </c>
      <c r="AK19">
        <v>0</v>
      </c>
      <c r="AL19">
        <v>1</v>
      </c>
      <c r="AM19">
        <v>0</v>
      </c>
      <c r="AN19">
        <v>1</v>
      </c>
    </row>
    <row r="20" spans="1:40" x14ac:dyDescent="0.25">
      <c r="A20" s="1">
        <v>41887.439606481479</v>
      </c>
      <c r="R20">
        <v>0</v>
      </c>
      <c r="S20">
        <v>0</v>
      </c>
      <c r="T20">
        <v>0</v>
      </c>
      <c r="U20">
        <v>0</v>
      </c>
      <c r="Z20">
        <v>2</v>
      </c>
      <c r="AA20">
        <v>0</v>
      </c>
      <c r="AB20">
        <v>0</v>
      </c>
      <c r="AC20">
        <v>0</v>
      </c>
      <c r="AD20">
        <v>0</v>
      </c>
      <c r="AE20">
        <v>4</v>
      </c>
      <c r="AF20">
        <v>0</v>
      </c>
      <c r="AG20">
        <v>0</v>
      </c>
      <c r="AH20">
        <v>6</v>
      </c>
      <c r="AI20">
        <v>0</v>
      </c>
      <c r="AJ20">
        <v>0</v>
      </c>
      <c r="AK20">
        <v>0</v>
      </c>
      <c r="AL20">
        <v>4</v>
      </c>
      <c r="AM20">
        <v>6</v>
      </c>
      <c r="AN20">
        <v>1.5</v>
      </c>
    </row>
    <row r="21" spans="1:40" x14ac:dyDescent="0.25">
      <c r="A21" s="2">
        <v>41675</v>
      </c>
      <c r="R21">
        <v>0</v>
      </c>
      <c r="S21">
        <v>0</v>
      </c>
      <c r="T21">
        <v>0</v>
      </c>
      <c r="U21">
        <v>0</v>
      </c>
      <c r="AL21">
        <v>0</v>
      </c>
      <c r="AM21">
        <v>0</v>
      </c>
      <c r="AN21" t="s">
        <v>41</v>
      </c>
    </row>
    <row r="22" spans="1:40" x14ac:dyDescent="0.25">
      <c r="A22" s="1">
        <v>41754.391168981485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t="s">
        <v>41</v>
      </c>
    </row>
    <row r="23" spans="1:40" x14ac:dyDescent="0.25">
      <c r="A23" s="1">
        <v>41754.343495370369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t="s">
        <v>41</v>
      </c>
    </row>
    <row r="24" spans="1:40" x14ac:dyDescent="0.25">
      <c r="A24" s="1">
        <v>41754.352037037039</v>
      </c>
      <c r="R24">
        <v>0</v>
      </c>
      <c r="S24">
        <v>0</v>
      </c>
      <c r="T24">
        <v>0</v>
      </c>
      <c r="U24">
        <v>0</v>
      </c>
      <c r="Z24">
        <v>0</v>
      </c>
      <c r="AA24">
        <v>0</v>
      </c>
      <c r="AB24">
        <v>0</v>
      </c>
      <c r="AC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t="s">
        <v>41</v>
      </c>
    </row>
    <row r="25" spans="1:40" x14ac:dyDescent="0.25">
      <c r="A25" s="1">
        <v>41740.392800925925</v>
      </c>
      <c r="R25">
        <v>0</v>
      </c>
      <c r="S25">
        <v>0</v>
      </c>
      <c r="T25">
        <v>0</v>
      </c>
      <c r="U25">
        <v>0</v>
      </c>
      <c r="Z25">
        <v>0</v>
      </c>
      <c r="AA25">
        <v>0</v>
      </c>
      <c r="AB25">
        <v>0</v>
      </c>
      <c r="AC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t="s">
        <v>41</v>
      </c>
    </row>
    <row r="26" spans="1:40" x14ac:dyDescent="0.25">
      <c r="A26" s="1">
        <v>41817.358773148146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t="s">
        <v>41</v>
      </c>
    </row>
    <row r="27" spans="1:40" x14ac:dyDescent="0.25">
      <c r="A27" s="1">
        <v>41817.359699074077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t="s">
        <v>41</v>
      </c>
    </row>
    <row r="28" spans="1:40" x14ac:dyDescent="0.25">
      <c r="A28" s="1">
        <v>41845.344571759262</v>
      </c>
      <c r="R28">
        <v>0</v>
      </c>
      <c r="S28">
        <v>0</v>
      </c>
      <c r="T28">
        <v>0</v>
      </c>
      <c r="U28">
        <v>0</v>
      </c>
      <c r="Z28">
        <v>0</v>
      </c>
      <c r="AA28">
        <v>0</v>
      </c>
      <c r="AB28">
        <v>0</v>
      </c>
      <c r="AC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 t="s">
        <v>41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1"/>
  <sheetViews>
    <sheetView tabSelected="1" workbookViewId="0">
      <selection activeCell="B10" sqref="B10"/>
    </sheetView>
  </sheetViews>
  <sheetFormatPr defaultColWidth="9.140625" defaultRowHeight="15" x14ac:dyDescent="0.25"/>
  <cols>
    <col min="2" max="2" width="26.5703125" customWidth="1"/>
    <col min="3" max="3" width="20.5703125" bestFit="1" customWidth="1"/>
    <col min="4" max="12" width="15.42578125" customWidth="1"/>
    <col min="13" max="13" width="11.28515625" customWidth="1"/>
    <col min="14" max="14" width="4.28515625" customWidth="1"/>
    <col min="15" max="15" width="4.42578125" customWidth="1"/>
    <col min="16" max="16" width="3.85546875" customWidth="1"/>
    <col min="17" max="17" width="5" customWidth="1"/>
    <col min="18" max="18" width="3.7109375" customWidth="1"/>
    <col min="19" max="19" width="4.140625" customWidth="1"/>
    <col min="20" max="20" width="6.85546875" customWidth="1"/>
    <col min="21" max="21" width="4.5703125" customWidth="1"/>
    <col min="22" max="22" width="5.28515625" customWidth="1"/>
    <col min="23" max="23" width="3.7109375" customWidth="1"/>
    <col min="24" max="24" width="4.28515625" customWidth="1"/>
    <col min="25" max="25" width="4.42578125" customWidth="1"/>
    <col min="26" max="26" width="3.85546875" customWidth="1"/>
    <col min="27" max="27" width="5" customWidth="1"/>
    <col min="28" max="28" width="4.85546875" customWidth="1"/>
    <col min="29" max="29" width="3.7109375" customWidth="1"/>
    <col min="30" max="30" width="4.28515625" customWidth="1"/>
    <col min="31" max="31" width="6.85546875" customWidth="1"/>
    <col min="32" max="32" width="4.5703125" customWidth="1"/>
    <col min="33" max="33" width="5.28515625" customWidth="1"/>
    <col min="34" max="34" width="3.7109375" customWidth="1"/>
    <col min="35" max="35" width="4.28515625" customWidth="1"/>
    <col min="36" max="36" width="4.42578125" customWidth="1"/>
    <col min="37" max="37" width="3.85546875" customWidth="1"/>
    <col min="38" max="38" width="4.85546875" customWidth="1"/>
    <col min="39" max="39" width="3.7109375" customWidth="1"/>
    <col min="40" max="40" width="6.85546875" customWidth="1"/>
    <col min="41" max="41" width="5.28515625" customWidth="1"/>
    <col min="42" max="42" width="3.7109375" customWidth="1"/>
    <col min="43" max="43" width="4.28515625" customWidth="1"/>
    <col min="44" max="44" width="4.42578125" customWidth="1"/>
    <col min="45" max="45" width="3.85546875" customWidth="1"/>
    <col min="46" max="46" width="5" customWidth="1"/>
    <col min="47" max="47" width="4.85546875" customWidth="1"/>
    <col min="48" max="48" width="3.7109375" customWidth="1"/>
    <col min="49" max="49" width="6.85546875" customWidth="1"/>
    <col min="50" max="50" width="4.5703125" customWidth="1"/>
    <col min="51" max="51" width="5.28515625" customWidth="1"/>
    <col min="52" max="52" width="3.7109375" customWidth="1"/>
    <col min="53" max="53" width="4.28515625" customWidth="1"/>
    <col min="54" max="54" width="3.85546875" customWidth="1"/>
    <col min="55" max="55" width="4.85546875" customWidth="1"/>
    <col min="56" max="56" width="3.7109375" customWidth="1"/>
    <col min="57" max="57" width="4.28515625" customWidth="1"/>
    <col min="58" max="58" width="6.85546875" customWidth="1"/>
    <col min="59" max="59" width="4.5703125" customWidth="1"/>
    <col min="60" max="60" width="5.28515625" customWidth="1"/>
    <col min="61" max="61" width="3.7109375" customWidth="1"/>
    <col min="62" max="62" width="3.85546875" customWidth="1"/>
    <col min="63" max="63" width="4.85546875" customWidth="1"/>
    <col min="64" max="64" width="3.7109375" customWidth="1"/>
    <col min="65" max="65" width="4.28515625" customWidth="1"/>
    <col min="66" max="66" width="4.140625" customWidth="1"/>
    <col min="67" max="67" width="6.85546875" customWidth="1"/>
    <col min="68" max="68" width="4.5703125" customWidth="1"/>
    <col min="69" max="69" width="5.28515625" customWidth="1"/>
    <col min="70" max="70" width="3.7109375" customWidth="1"/>
    <col min="71" max="71" width="4.28515625" customWidth="1"/>
    <col min="72" max="72" width="4.42578125" customWidth="1"/>
    <col min="73" max="73" width="3.85546875" customWidth="1"/>
    <col min="74" max="74" width="4.85546875" customWidth="1"/>
    <col min="75" max="75" width="3.7109375" customWidth="1"/>
    <col min="76" max="76" width="4.28515625" customWidth="1"/>
    <col min="77" max="77" width="6.85546875" customWidth="1"/>
    <col min="78" max="78" width="4.5703125" customWidth="1"/>
    <col min="79" max="79" width="5.28515625" customWidth="1"/>
    <col min="80" max="80" width="4.28515625" customWidth="1"/>
    <col min="81" max="81" width="4.42578125" customWidth="1"/>
    <col min="82" max="82" width="3.85546875" customWidth="1"/>
    <col min="83" max="83" width="4.85546875" customWidth="1"/>
    <col min="84" max="84" width="3.7109375" customWidth="1"/>
    <col min="85" max="85" width="4.28515625" customWidth="1"/>
    <col min="86" max="86" width="6.85546875" customWidth="1"/>
    <col min="87" max="87" width="3.7109375" customWidth="1"/>
    <col min="88" max="88" width="4.28515625" customWidth="1"/>
    <col min="89" max="89" width="4.42578125" customWidth="1"/>
    <col min="90" max="90" width="3.85546875" customWidth="1"/>
    <col min="91" max="91" width="3.7109375" customWidth="1"/>
    <col min="92" max="92" width="4.28515625" customWidth="1"/>
    <col min="93" max="93" width="4.140625" customWidth="1"/>
    <col min="94" max="94" width="6.85546875" customWidth="1"/>
    <col min="95" max="95" width="4.5703125" customWidth="1"/>
    <col min="96" max="96" width="5" customWidth="1"/>
    <col min="97" max="97" width="4.85546875" customWidth="1"/>
    <col min="98" max="98" width="3.7109375" customWidth="1"/>
    <col min="99" max="99" width="4.28515625" customWidth="1"/>
    <col min="100" max="100" width="4.140625" customWidth="1"/>
    <col min="101" max="101" width="6.85546875" customWidth="1"/>
    <col min="102" max="102" width="4.5703125" customWidth="1"/>
    <col min="103" max="103" width="5.28515625" customWidth="1"/>
    <col min="104" max="104" width="4.42578125" customWidth="1"/>
    <col min="105" max="105" width="3.85546875" customWidth="1"/>
    <col min="106" max="106" width="4.85546875" customWidth="1"/>
    <col min="107" max="107" width="4.28515625" customWidth="1"/>
    <col min="108" max="108" width="4.140625" customWidth="1"/>
    <col min="109" max="109" width="6.85546875" customWidth="1"/>
    <col min="110" max="110" width="4.28515625" customWidth="1"/>
    <col min="111" max="111" width="4.85546875" customWidth="1"/>
    <col min="112" max="112" width="4.140625" customWidth="1"/>
    <col min="113" max="115" width="6.85546875" customWidth="1"/>
    <col min="116" max="116" width="3.7109375" customWidth="1"/>
    <col min="117" max="117" width="4.42578125" customWidth="1"/>
    <col min="118" max="118" width="3.85546875" customWidth="1"/>
    <col min="119" max="119" width="4.85546875" customWidth="1"/>
    <col min="120" max="120" width="4.140625" customWidth="1"/>
    <col min="121" max="121" width="6.85546875" customWidth="1"/>
    <col min="122" max="122" width="4.5703125" customWidth="1"/>
    <col min="123" max="123" width="5.28515625" customWidth="1"/>
    <col min="124" max="124" width="11.28515625" bestFit="1" customWidth="1"/>
    <col min="125" max="208" width="10.7109375" bestFit="1" customWidth="1"/>
    <col min="209" max="230" width="15.85546875" bestFit="1" customWidth="1"/>
    <col min="231" max="231" width="7.28515625" customWidth="1"/>
    <col min="232" max="232" width="11.28515625" bestFit="1" customWidth="1"/>
  </cols>
  <sheetData>
    <row r="1" spans="1:14" ht="18.75" x14ac:dyDescent="0.3">
      <c r="A1" s="19" t="s">
        <v>45</v>
      </c>
      <c r="B1" s="7">
        <v>2014</v>
      </c>
      <c r="C1" s="8"/>
      <c r="D1" s="9"/>
      <c r="E1" s="9"/>
      <c r="F1" s="9"/>
      <c r="G1" s="9"/>
      <c r="H1" s="9"/>
      <c r="I1" s="9"/>
      <c r="J1" s="9"/>
      <c r="K1" s="9"/>
      <c r="L1" s="10" t="s">
        <v>40</v>
      </c>
      <c r="M1" s="11"/>
      <c r="N1" s="12"/>
    </row>
    <row r="2" spans="1:14" ht="18.75" x14ac:dyDescent="0.3">
      <c r="A2" s="8"/>
      <c r="B2" s="13"/>
      <c r="C2" s="14">
        <f>DATE($B$1,4,1)</f>
        <v>41730</v>
      </c>
      <c r="D2" s="14">
        <f t="shared" ref="D2:K2" si="0">DATE($B$1,MONTH(C2)+1,1)</f>
        <v>41760</v>
      </c>
      <c r="E2" s="14">
        <f t="shared" si="0"/>
        <v>41791</v>
      </c>
      <c r="F2" s="14">
        <f t="shared" si="0"/>
        <v>41821</v>
      </c>
      <c r="G2" s="14">
        <f t="shared" si="0"/>
        <v>41852</v>
      </c>
      <c r="H2" s="14">
        <f t="shared" si="0"/>
        <v>41883</v>
      </c>
      <c r="I2" s="14">
        <f t="shared" si="0"/>
        <v>41913</v>
      </c>
      <c r="J2" s="14">
        <f t="shared" si="0"/>
        <v>41944</v>
      </c>
      <c r="K2" s="14">
        <f t="shared" si="0"/>
        <v>41974</v>
      </c>
      <c r="L2" s="15">
        <f>DATE($B$1+1,MONTH(K2)+1,1)</f>
        <v>42370</v>
      </c>
      <c r="M2" s="15">
        <f>DATE($B$1+1,MONTH(L2)+1,1)</f>
        <v>42036</v>
      </c>
      <c r="N2" s="15">
        <f>DATE($B$1+1,MONTH(M2)+1,1)</f>
        <v>42064</v>
      </c>
    </row>
    <row r="3" spans="1:14" ht="18.75" x14ac:dyDescent="0.3">
      <c r="A3" s="8"/>
      <c r="B3" s="16" t="s">
        <v>41</v>
      </c>
      <c r="C3" s="17">
        <f>SUMPRODUCT(--(Données!$CD$4:$CD$923=$B3)*(YEAR(Données!$AQ$4:$AQ$923)=YEAR(B$2))*(MONTH(Données!$AQ$4:$AQ$923)=MONTH(C$2)))</f>
        <v>0</v>
      </c>
      <c r="D3" s="17">
        <f>SUMPRODUCT(--(Données!$CD$4:$CD$923=$B3)*(YEAR(Données!$AQ$4:$AQ$923)=YEAR(C$2))*(MONTH(Données!$AQ$4:$AQ$923)=MONTH(D$2)))</f>
        <v>0</v>
      </c>
      <c r="E3" s="17">
        <f>SUMPRODUCT(--(Données!$CD$4:$CD$923=$B3)*(YEAR(Données!$AQ$4:$AQ$923)=YEAR(D$2))*(MONTH(Données!$AQ$4:$AQ$923)=MONTH(E$2)))</f>
        <v>2</v>
      </c>
      <c r="F3" s="17">
        <f>SUMPRODUCT(--(Données!$CD$4:$CD$923=$B3)*(YEAR(Données!$AQ$4:$AQ$923)=YEAR(E$2))*(MONTH(Données!$AQ$4:$AQ$923)=MONTH(F$2)))</f>
        <v>1</v>
      </c>
      <c r="G3" s="17">
        <f>SUMPRODUCT(--(Données!$CD$4:$CD$923=$B3)*(YEAR(Données!$AQ$4:$AQ$923)=YEAR(F$2))*(MONTH(Données!$AQ$4:$AQ$923)=MONTH(G$2)))</f>
        <v>0</v>
      </c>
      <c r="H3" s="17">
        <f>SUMPRODUCT(--(Données!$CD$4:$CD$923=$B3)*(YEAR(Données!$AQ$4:$AQ$923)=YEAR(G$2))*(MONTH(Données!$AQ$4:$AQ$923)=MONTH(H$2)))</f>
        <v>0</v>
      </c>
      <c r="I3" s="17">
        <f>SUMPRODUCT(--(Données!$CD$4:$CD$923=$B3)*(YEAR(Données!$AQ$4:$AQ$923)=YEAR(H$2))*(MONTH(Données!$AQ$4:$AQ$923)=MONTH(I$2)))</f>
        <v>0</v>
      </c>
      <c r="J3" s="17">
        <f>SUMPRODUCT(--(Données!$CD$4:$CD$923=$B3)*(YEAR(Données!$AQ$4:$AQ$923)=YEAR(I$2))*(MONTH(Données!$AQ$4:$AQ$923)=MONTH(J$2)))</f>
        <v>0</v>
      </c>
      <c r="K3" s="17">
        <f>SUMPRODUCT(--(Données!$CD$4:$CD$923=$B3)*(YEAR(Données!$AQ$4:$AQ$923)=YEAR(J$2))*(MONTH(Données!$AQ$4:$AQ$923)=MONTH(K$2)))</f>
        <v>0</v>
      </c>
      <c r="L3" s="17">
        <f>SUMPRODUCT(--(Données!$CD$4:$CD$923=$B3)*(YEAR(Données!$AQ$4:$AQ$923)=YEAR(K$2))*(MONTH(Données!$AQ$4:$AQ$923)=MONTH(L$2)))</f>
        <v>0</v>
      </c>
      <c r="M3" s="17">
        <f>SUMPRODUCT(--(Données!$CD$4:$CD$923=$B3)*(YEAR(Données!$AQ$4:$AQ$923)=YEAR(L$2))*(MONTH(Données!$AQ$4:$AQ$923)=MONTH(M$2)))</f>
        <v>0</v>
      </c>
      <c r="N3" s="17">
        <f>SUMPRODUCT(--(Données!$CD$4:$CD$923=$B3)*(YEAR(Données!$AQ$4:$AQ$923)=YEAR(M$2))*(MONTH(Données!$AQ$4:$AQ$923)=MONTH(N$2)))</f>
        <v>0</v>
      </c>
    </row>
    <row r="4" spans="1:14" ht="18.75" x14ac:dyDescent="0.3">
      <c r="A4" s="8"/>
      <c r="B4" s="18" t="s">
        <v>42</v>
      </c>
      <c r="C4" s="17">
        <f>SUMPRODUCT(--(Données!$CD$4:$CD$923&lt;=99%)*(YEAR(Données!$AQ$4:$AQ$923)=YEAR(C$2))*(MONTH(Données!$AQ$4:$AQ$923)=MONTH(C$2)))</f>
        <v>2</v>
      </c>
      <c r="D4" s="17">
        <f>SUMPRODUCT(--(Données!$CD$4:$CD$923&lt;=99%)*(YEAR(Données!$AQ$4:$AQ$923)=YEAR(D$2))*(MONTH(Données!$AQ$4:$AQ$923)=MONTH(D$2)))</f>
        <v>0</v>
      </c>
      <c r="E4" s="17">
        <f>SUMPRODUCT(--(Données!$CD$4:$CD$923&lt;=99%)*(YEAR(Données!$AQ$4:$AQ$923)=YEAR(E$2))*(MONTH(Données!$AQ$4:$AQ$923)=MONTH(E$2)))</f>
        <v>0</v>
      </c>
      <c r="F4" s="17">
        <f>SUMPRODUCT(--(Données!$CD$4:$CD$923&lt;=99%)*(YEAR(Données!$AQ$4:$AQ$923)=YEAR(F$2))*(MONTH(Données!$AQ$4:$AQ$923)=MONTH(F$2)))</f>
        <v>1</v>
      </c>
      <c r="G4" s="17">
        <f>SUMPRODUCT(--(Données!$CD$4:$CD$923&lt;=99%)*(YEAR(Données!$AQ$4:$AQ$923)=YEAR(G$2))*(MONTH(Données!$AQ$4:$AQ$923)=MONTH(G$2)))</f>
        <v>0</v>
      </c>
      <c r="H4" s="17">
        <f>SUMPRODUCT(--(Données!$CD$4:$CD$923&lt;=99%)*(YEAR(Données!$AQ$4:$AQ$923)=YEAR(H$2))*(MONTH(Données!$AQ$4:$AQ$923)=MONTH(H$2)))</f>
        <v>0</v>
      </c>
      <c r="I4" s="17">
        <f>SUMPRODUCT(--(Données!$CD$4:$CD$923&lt;=99%)*(YEAR(Données!$AQ$4:$AQ$923)=YEAR(I$2))*(MONTH(Données!$AQ$4:$AQ$923)=MONTH(I$2)))</f>
        <v>0</v>
      </c>
      <c r="J4" s="17">
        <f>SUMPRODUCT(--(Données!$CD$4:$CD$923&lt;=99%)*(YEAR(Données!$AQ$4:$AQ$923)=YEAR(J$2))*(MONTH(Données!$AQ$4:$AQ$923)=MONTH(J$2)))</f>
        <v>0</v>
      </c>
      <c r="K4" s="17">
        <f>SUMPRODUCT(--(Données!$CD$4:$CD$923&lt;=99%)*(YEAR(Données!$AQ$4:$AQ$923)=YEAR(K$2))*(MONTH(Données!$AQ$4:$AQ$923)=MONTH(K$2)))</f>
        <v>1</v>
      </c>
      <c r="L4" s="17">
        <f>SUMPRODUCT(--(Données!$CD$4:$CD$923&lt;=99%)*(YEAR(Données!$AQ$4:$AQ$923)=YEAR(L$2))*(MONTH(Données!$AQ$4:$AQ$923)=MONTH(L$2)))</f>
        <v>0</v>
      </c>
      <c r="M4" s="17">
        <f>SUMPRODUCT(--(Données!$CD$4:$CD$923&lt;=99%)*(YEAR(Données!$AQ$4:$AQ$923)=YEAR(M$2))*(MONTH(Données!$AQ$4:$AQ$923)=MONTH(M$2)))</f>
        <v>1</v>
      </c>
      <c r="N4" s="17">
        <f>SUMPRODUCT(--(Données!$CD$4:$CD$923&lt;=99%)*(YEAR(Données!$AQ$4:$AQ$923)=YEAR(N$2))*(MONTH(Données!$AQ$4:$AQ$923)=MONTH(N$2)))</f>
        <v>2</v>
      </c>
    </row>
    <row r="5" spans="1:14" ht="18.75" x14ac:dyDescent="0.3">
      <c r="A5" s="8"/>
      <c r="B5" s="18" t="s">
        <v>43</v>
      </c>
      <c r="C5" s="17">
        <f>SUMPRODUCT(--(Données!$CD$4:$CD$923&lt;&gt;"")*(YEAR(Données!$AQ$4:$AQ$923)=YEAR(C$2))*(MONTH(Données!$AQ$4:$AQ$923)=MONTH(C$2)))-SUM(C3:C4)</f>
        <v>8</v>
      </c>
      <c r="D5" s="17">
        <f>SUMPRODUCT(--(Données!$CD$4:$CD$923&lt;&gt;"")*(YEAR(Données!$AQ$4:$AQ$923)=YEAR(D$2))*(MONTH(Données!$AQ$4:$AQ$923)=MONTH(D$2)))-SUM(D3:D4)</f>
        <v>0</v>
      </c>
      <c r="E5" s="17">
        <f>SUMPRODUCT(--(Données!$CD$4:$CD$923&lt;&gt;"")*(YEAR(Données!$AQ$4:$AQ$923)=YEAR(E$2))*(MONTH(Données!$AQ$4:$AQ$923)=MONTH(E$2)))-SUM(E3:E4)</f>
        <v>1</v>
      </c>
      <c r="F5" s="17">
        <f>SUMPRODUCT(--(Données!$CD$4:$CD$923&lt;&gt;"")*(YEAR(Données!$AQ$4:$AQ$923)=YEAR(F$2))*(MONTH(Données!$AQ$4:$AQ$923)=MONTH(F$2)))-SUM(F3:F4)</f>
        <v>2</v>
      </c>
      <c r="G5" s="17">
        <f>SUMPRODUCT(--(Données!$CD$4:$CD$923&lt;&gt;"")*(YEAR(Données!$AQ$4:$AQ$923)=YEAR(G$2))*(MONTH(Données!$AQ$4:$AQ$923)=MONTH(G$2)))-SUM(G3:G4)</f>
        <v>0</v>
      </c>
      <c r="H5" s="17">
        <f>SUMPRODUCT(--(Données!$CD$4:$CD$923&lt;&gt;"")*(YEAR(Données!$AQ$4:$AQ$923)=YEAR(H$2))*(MONTH(Données!$AQ$4:$AQ$923)=MONTH(H$2)))-SUM(H3:H4)</f>
        <v>1</v>
      </c>
      <c r="I5" s="17">
        <f>SUMPRODUCT(--(Données!$CD$4:$CD$923&lt;&gt;"")*(YEAR(Données!$AQ$4:$AQ$923)=YEAR(I$2))*(MONTH(Données!$AQ$4:$AQ$923)=MONTH(I$2)))-SUM(I3:I4)</f>
        <v>0</v>
      </c>
      <c r="J5" s="17">
        <f>SUMPRODUCT(--(Données!$CD$4:$CD$923&lt;&gt;"")*(YEAR(Données!$AQ$4:$AQ$923)=YEAR(J$2))*(MONTH(Données!$AQ$4:$AQ$923)=MONTH(J$2)))-SUM(J3:J4)</f>
        <v>0</v>
      </c>
      <c r="K5" s="17">
        <f>SUMPRODUCT(--(Données!$CD$4:$CD$923&lt;&gt;"")*(YEAR(Données!$AQ$4:$AQ$923)=YEAR(K$2))*(MONTH(Données!$AQ$4:$AQ$923)=MONTH(K$2)))-SUM(K3:K4)</f>
        <v>0</v>
      </c>
      <c r="L5" s="17">
        <f>SUMPRODUCT(--(Données!$CD$4:$CD$923&lt;&gt;"")*(YEAR(Données!$AQ$4:$AQ$923)=YEAR(L$2))*(MONTH(Données!$AQ$4:$AQ$923)=MONTH(L$2)))-SUM(L3:L4)</f>
        <v>0</v>
      </c>
      <c r="M5" s="17">
        <f>SUMPRODUCT(--(Données!$CD$4:$CD$923&lt;&gt;"")*(YEAR(Données!$AQ$4:$AQ$923)=YEAR(M$2))*(MONTH(Données!$AQ$4:$AQ$923)=MONTH(M$2)))-SUM(M3:M4)</f>
        <v>1</v>
      </c>
      <c r="N5" s="17">
        <f>SUMPRODUCT(--(Données!$CD$4:$CD$923&lt;&gt;"")*(YEAR(Données!$AQ$4:$AQ$923)=YEAR(N$2))*(MONTH(Données!$AQ$4:$AQ$923)=MONTH(N$2)))-SUM(N3:N4)</f>
        <v>0</v>
      </c>
    </row>
    <row r="6" spans="1:14" ht="18.75" x14ac:dyDescent="0.3">
      <c r="A6" s="8"/>
      <c r="B6" s="16" t="s">
        <v>44</v>
      </c>
      <c r="C6" s="16">
        <f>SUM(C3:C5)</f>
        <v>10</v>
      </c>
      <c r="D6" s="16">
        <f t="shared" ref="D6:N6" si="1">SUM(D3:D5)</f>
        <v>0</v>
      </c>
      <c r="E6" s="16">
        <f t="shared" si="1"/>
        <v>3</v>
      </c>
      <c r="F6" s="16">
        <f t="shared" si="1"/>
        <v>4</v>
      </c>
      <c r="G6" s="16">
        <f t="shared" si="1"/>
        <v>0</v>
      </c>
      <c r="H6" s="16">
        <f t="shared" si="1"/>
        <v>1</v>
      </c>
      <c r="I6" s="16">
        <f t="shared" si="1"/>
        <v>0</v>
      </c>
      <c r="J6" s="16">
        <f t="shared" si="1"/>
        <v>0</v>
      </c>
      <c r="K6" s="16">
        <f t="shared" si="1"/>
        <v>1</v>
      </c>
      <c r="L6" s="16">
        <f t="shared" si="1"/>
        <v>0</v>
      </c>
      <c r="M6" s="16">
        <f t="shared" si="1"/>
        <v>2</v>
      </c>
      <c r="N6" s="16">
        <f t="shared" si="1"/>
        <v>2</v>
      </c>
    </row>
    <row r="13" spans="1:14" x14ac:dyDescent="0.25">
      <c r="B13" s="22" t="s">
        <v>61</v>
      </c>
    </row>
    <row r="14" spans="1:14" x14ac:dyDescent="0.25">
      <c r="B14" s="20" t="s">
        <v>57</v>
      </c>
      <c r="D14" s="20" t="s">
        <v>59</v>
      </c>
      <c r="E14" s="20" t="s">
        <v>0</v>
      </c>
    </row>
    <row r="15" spans="1:14" x14ac:dyDescent="0.25">
      <c r="D15" t="s">
        <v>47</v>
      </c>
      <c r="J15" t="s">
        <v>48</v>
      </c>
      <c r="M15" t="s">
        <v>46</v>
      </c>
    </row>
    <row r="16" spans="1:14" x14ac:dyDescent="0.25">
      <c r="B16" s="20" t="s">
        <v>60</v>
      </c>
      <c r="C16" s="20" t="s">
        <v>39</v>
      </c>
      <c r="D16" t="s">
        <v>54</v>
      </c>
      <c r="E16" t="s">
        <v>55</v>
      </c>
      <c r="F16" t="s">
        <v>52</v>
      </c>
      <c r="G16" t="s">
        <v>49</v>
      </c>
      <c r="H16" t="s">
        <v>56</v>
      </c>
      <c r="I16" t="s">
        <v>53</v>
      </c>
      <c r="J16" t="s">
        <v>50</v>
      </c>
      <c r="K16" t="s">
        <v>54</v>
      </c>
      <c r="L16" t="s">
        <v>51</v>
      </c>
    </row>
    <row r="17" spans="2:13" x14ac:dyDescent="0.25">
      <c r="B17" t="s">
        <v>58</v>
      </c>
      <c r="D17" s="21">
        <v>1</v>
      </c>
      <c r="E17" s="21">
        <v>2</v>
      </c>
      <c r="F17" s="21"/>
      <c r="G17" s="21">
        <v>1</v>
      </c>
      <c r="H17" s="21"/>
      <c r="I17" s="21">
        <v>1</v>
      </c>
      <c r="J17" s="21">
        <v>1</v>
      </c>
      <c r="K17" s="21">
        <v>1</v>
      </c>
      <c r="L17" s="21">
        <v>2</v>
      </c>
      <c r="M17" s="21">
        <v>9</v>
      </c>
    </row>
    <row r="18" spans="2:13" x14ac:dyDescent="0.25">
      <c r="B18">
        <v>1</v>
      </c>
      <c r="D18" s="21"/>
      <c r="E18" s="21">
        <v>4</v>
      </c>
      <c r="F18" s="21">
        <v>1</v>
      </c>
      <c r="G18" s="21">
        <v>2</v>
      </c>
      <c r="H18" s="21"/>
      <c r="I18" s="21"/>
      <c r="J18" s="21">
        <v>1</v>
      </c>
      <c r="K18" s="21">
        <v>1</v>
      </c>
      <c r="L18" s="21"/>
      <c r="M18" s="21">
        <v>9</v>
      </c>
    </row>
    <row r="19" spans="2:13" x14ac:dyDescent="0.25">
      <c r="B19">
        <v>1.5</v>
      </c>
      <c r="D19" s="21"/>
      <c r="E19" s="21"/>
      <c r="F19" s="21"/>
      <c r="G19" s="21"/>
      <c r="H19" s="21">
        <v>1</v>
      </c>
      <c r="I19" s="21"/>
      <c r="J19" s="21"/>
      <c r="K19" s="21"/>
      <c r="L19" s="21"/>
      <c r="M19" s="21">
        <v>1</v>
      </c>
    </row>
    <row r="20" spans="2:13" x14ac:dyDescent="0.25">
      <c r="B20" t="s">
        <v>41</v>
      </c>
      <c r="D20" s="21">
        <v>1</v>
      </c>
      <c r="E20" s="21">
        <v>4</v>
      </c>
      <c r="F20" s="21">
        <v>2</v>
      </c>
      <c r="G20" s="21">
        <v>1</v>
      </c>
      <c r="H20" s="21"/>
      <c r="I20" s="21"/>
      <c r="J20" s="21"/>
      <c r="K20" s="21"/>
      <c r="L20" s="21"/>
      <c r="M20" s="21">
        <v>8</v>
      </c>
    </row>
    <row r="21" spans="2:13" x14ac:dyDescent="0.25">
      <c r="B21" t="s">
        <v>46</v>
      </c>
      <c r="D21" s="21">
        <v>2</v>
      </c>
      <c r="E21" s="21">
        <v>10</v>
      </c>
      <c r="F21" s="21">
        <v>3</v>
      </c>
      <c r="G21" s="21">
        <v>4</v>
      </c>
      <c r="H21" s="21">
        <v>1</v>
      </c>
      <c r="I21" s="21">
        <v>1</v>
      </c>
      <c r="J21" s="21">
        <v>2</v>
      </c>
      <c r="K21" s="21">
        <v>2</v>
      </c>
      <c r="L21" s="21">
        <v>2</v>
      </c>
      <c r="M21" s="21">
        <v>27</v>
      </c>
    </row>
  </sheetData>
  <dataValidations count="1">
    <dataValidation type="list" allowBlank="1" showInputMessage="1" showErrorMessage="1" sqref="B1">
      <formula1>"2008,2009,2010,2011,2012,2013,2014,2015,2016,2017,2018,2019,2020"</formula1>
    </dataValidation>
  </dataValidation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Données</vt:lpstr>
      <vt:lpstr>Base équivalente au TCD</vt:lpstr>
      <vt:lpstr>TCD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2015-04-16T09:08:16Z</dcterms:modified>
</cp:coreProperties>
</file>