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Sheet1" sheetId="1" r:id="rId1"/>
    <sheet name="Sheet2" sheetId="2" r:id="rId2"/>
    <sheet name="Sheet3" sheetId="3" r:id="rId3"/>
  </sheets>
  <calcPr calcId="162913"/>
  <pivotCaches>
    <pivotCache cacheId="0" r:id="rId4"/>
  </pivotCaches>
</workbook>
</file>

<file path=xl/calcChain.xml><?xml version="1.0" encoding="utf-8"?>
<calcChain xmlns="http://schemas.openxmlformats.org/spreadsheetml/2006/main">
  <c r="C14" i="1" l="1"/>
  <c r="E12" i="1"/>
  <c r="D12" i="1"/>
  <c r="C12" i="1"/>
  <c r="E3" i="1"/>
  <c r="C15" i="1" l="1"/>
  <c r="D14" i="1"/>
  <c r="E14" i="1" s="1"/>
  <c r="C16" i="1"/>
  <c r="E6" i="1"/>
  <c r="E7" i="1"/>
  <c r="E8" i="1"/>
  <c r="E9" i="1"/>
  <c r="E10" i="1"/>
  <c r="E11" i="1"/>
  <c r="D5" i="1"/>
  <c r="E5" i="1" s="1"/>
  <c r="D4" i="1"/>
  <c r="E4" i="1" s="1"/>
  <c r="D3" i="1"/>
  <c r="D15" i="1" l="1"/>
  <c r="E15" i="1" s="1"/>
  <c r="D16" i="1" l="1"/>
  <c r="E16" i="1" s="1"/>
</calcChain>
</file>

<file path=xl/sharedStrings.xml><?xml version="1.0" encoding="utf-8"?>
<sst xmlns="http://schemas.openxmlformats.org/spreadsheetml/2006/main" count="30" uniqueCount="13">
  <si>
    <t>Magasins</t>
  </si>
  <si>
    <t>Actifs</t>
  </si>
  <si>
    <t>%</t>
  </si>
  <si>
    <t>Ville</t>
  </si>
  <si>
    <t>Sum of Magasins</t>
  </si>
  <si>
    <t>Sum of Actifs</t>
  </si>
  <si>
    <t>Average of %</t>
  </si>
  <si>
    <t>Paris</t>
  </si>
  <si>
    <t>Marseille</t>
  </si>
  <si>
    <t>Total</t>
  </si>
  <si>
    <t>Étiquettes de lignes</t>
  </si>
  <si>
    <t>Total général</t>
  </si>
  <si>
    <t>Somme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</si>
</sst>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0" xfId="0" applyNumberFormat="1"/>
    <xf numFmtId="10" fontId="0" fillId="0" borderId="0" xfId="0" applyNumberFormat="1"/>
    <xf numFmtId="3" fontId="1" fillId="0" borderId="0" xfId="0" applyNumberFormat="1" applyFont="1"/>
    <xf numFmtId="10" fontId="1" fillId="0" borderId="0" xfId="0" applyNumberFormat="1" applyFo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/>
  </cellXfs>
  <cellStyles count="1">
    <cellStyle name="Normal" xfId="0" builtinId="0"/>
  </cellStyles>
  <dxfs count="9">
    <dxf>
      <numFmt numFmtId="14" formatCode="0.00%"/>
    </dxf>
    <dxf>
      <numFmt numFmtId="3" formatCode="#,##0"/>
    </dxf>
    <dxf>
      <numFmt numFmtId="3" formatCode="#,##0"/>
    </dxf>
    <dxf>
      <numFmt numFmtId="14" formatCode="0.00%"/>
    </dxf>
    <dxf>
      <numFmt numFmtId="14" formatCode="0.00%"/>
    </dxf>
    <dxf>
      <numFmt numFmtId="0" formatCode="General"/>
    </dxf>
    <dxf>
      <numFmt numFmtId="14" formatCode="0.00%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19050</xdr:rowOff>
    </xdr:from>
    <xdr:to>
      <xdr:col>5</xdr:col>
      <xdr:colOff>114300</xdr:colOff>
      <xdr:row>16</xdr:row>
      <xdr:rowOff>142875</xdr:rowOff>
    </xdr:to>
    <xdr:sp macro="" textlink="">
      <xdr:nvSpPr>
        <xdr:cNvPr id="3" name="Oval 2"/>
        <xdr:cNvSpPr/>
      </xdr:nvSpPr>
      <xdr:spPr>
        <a:xfrm>
          <a:off x="2085975" y="2419350"/>
          <a:ext cx="723900" cy="895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123825</xdr:colOff>
      <xdr:row>5</xdr:row>
      <xdr:rowOff>76200</xdr:rowOff>
    </xdr:from>
    <xdr:to>
      <xdr:col>9</xdr:col>
      <xdr:colOff>371475</xdr:colOff>
      <xdr:row>14</xdr:row>
      <xdr:rowOff>19051</xdr:rowOff>
    </xdr:to>
    <xdr:cxnSp macro="">
      <xdr:nvCxnSpPr>
        <xdr:cNvPr id="5" name="Straight Connector 4"/>
        <xdr:cNvCxnSpPr/>
      </xdr:nvCxnSpPr>
      <xdr:spPr>
        <a:xfrm flipV="1">
          <a:off x="2819400" y="1076325"/>
          <a:ext cx="3638550" cy="173355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1</xdr:row>
      <xdr:rowOff>19050</xdr:rowOff>
    </xdr:from>
    <xdr:to>
      <xdr:col>10</xdr:col>
      <xdr:colOff>66675</xdr:colOff>
      <xdr:row>5</xdr:row>
      <xdr:rowOff>114300</xdr:rowOff>
    </xdr:to>
    <xdr:sp macro="" textlink="">
      <xdr:nvSpPr>
        <xdr:cNvPr id="6" name="Oval 5"/>
        <xdr:cNvSpPr/>
      </xdr:nvSpPr>
      <xdr:spPr>
        <a:xfrm>
          <a:off x="6267450" y="219075"/>
          <a:ext cx="723900" cy="895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13</xdr:col>
      <xdr:colOff>399507</xdr:colOff>
      <xdr:row>31</xdr:row>
      <xdr:rowOff>66309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0825" y="3171825"/>
          <a:ext cx="4342857" cy="2923809"/>
        </a:xfrm>
        <a:prstGeom prst="rect">
          <a:avLst/>
        </a:prstGeom>
      </xdr:spPr>
    </xdr:pic>
    <xdr:clientData/>
  </xdr:twoCellAnchor>
  <xdr:twoCellAnchor>
    <xdr:from>
      <xdr:col>3</xdr:col>
      <xdr:colOff>504825</xdr:colOff>
      <xdr:row>11</xdr:row>
      <xdr:rowOff>152400</xdr:rowOff>
    </xdr:from>
    <xdr:to>
      <xdr:col>5</xdr:col>
      <xdr:colOff>285750</xdr:colOff>
      <xdr:row>17</xdr:row>
      <xdr:rowOff>104775</xdr:rowOff>
    </xdr:to>
    <xdr:sp macro="" textlink="">
      <xdr:nvSpPr>
        <xdr:cNvPr id="4" name="Ellipse 3"/>
        <xdr:cNvSpPr/>
      </xdr:nvSpPr>
      <xdr:spPr>
        <a:xfrm>
          <a:off x="1981200" y="2352675"/>
          <a:ext cx="1000125" cy="1114425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285750</xdr:colOff>
      <xdr:row>12</xdr:row>
      <xdr:rowOff>47625</xdr:rowOff>
    </xdr:from>
    <xdr:to>
      <xdr:col>11</xdr:col>
      <xdr:colOff>657225</xdr:colOff>
      <xdr:row>14</xdr:row>
      <xdr:rowOff>119063</xdr:rowOff>
    </xdr:to>
    <xdr:cxnSp macro="">
      <xdr:nvCxnSpPr>
        <xdr:cNvPr id="8" name="Connecteur droit avec flèche 7"/>
        <xdr:cNvCxnSpPr>
          <a:stCxn id="4" idx="6"/>
        </xdr:cNvCxnSpPr>
      </xdr:nvCxnSpPr>
      <xdr:spPr>
        <a:xfrm flipV="1">
          <a:off x="2981325" y="2447925"/>
          <a:ext cx="6172200" cy="461963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9</xdr:row>
      <xdr:rowOff>57151</xdr:rowOff>
    </xdr:from>
    <xdr:to>
      <xdr:col>14</xdr:col>
      <xdr:colOff>57150</xdr:colOff>
      <xdr:row>14</xdr:row>
      <xdr:rowOff>19051</xdr:rowOff>
    </xdr:to>
    <xdr:sp macro="" textlink="">
      <xdr:nvSpPr>
        <xdr:cNvPr id="9" name="Ellipse 8"/>
        <xdr:cNvSpPr/>
      </xdr:nvSpPr>
      <xdr:spPr>
        <a:xfrm>
          <a:off x="9163050" y="1857376"/>
          <a:ext cx="2047875" cy="952500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nandez Kevin" refreshedDate="43296.475178356479" createdVersion="4" refreshedVersion="4" minRefreshableVersion="3" recordCount="9">
  <cacheSource type="worksheet">
    <worksheetSource ref="B2:E11" sheet="Sheet1"/>
  </cacheSource>
  <cacheFields count="5">
    <cacheField name="Ville" numFmtId="0">
      <sharedItems count="2">
        <s v="Paris"/>
        <s v="Marseille"/>
      </sharedItems>
    </cacheField>
    <cacheField name="Magasins" numFmtId="3">
      <sharedItems containsSemiMixedTypes="0" containsString="0" containsNumber="1" containsInteger="1" minValue="398" maxValue="12340"/>
    </cacheField>
    <cacheField name="Actifs" numFmtId="3">
      <sharedItems containsSemiMixedTypes="0" containsString="0" containsNumber="1" minValue="175" maxValue="5678"/>
    </cacheField>
    <cacheField name="%" numFmtId="10">
      <sharedItems containsSemiMixedTypes="0" containsString="0" containsNumber="1" minValue="0.18867924528301888" maxValue="0.74699510313102835"/>
    </cacheField>
    <cacheField name="Champ1" numFmtId="0" formula="Actifs/Magasin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9856"/>
    <n v="4480"/>
    <n v="0.45454545454545453"/>
  </r>
  <r>
    <x v="0"/>
    <n v="12340"/>
    <n v="2328.3018867924529"/>
    <n v="0.18867924528301888"/>
  </r>
  <r>
    <x v="0"/>
    <n v="6534"/>
    <n v="3438.9473684210529"/>
    <n v="0.52631578947368429"/>
  </r>
  <r>
    <x v="0"/>
    <n v="421"/>
    <n v="212"/>
    <n v="0.50356294536817103"/>
  </r>
  <r>
    <x v="0"/>
    <n v="398"/>
    <n v="175"/>
    <n v="0.43969849246231157"/>
  </r>
  <r>
    <x v="1"/>
    <n v="898"/>
    <n v="560"/>
    <n v="0.62360801781737196"/>
  </r>
  <r>
    <x v="1"/>
    <n v="10567"/>
    <n v="5678"/>
    <n v="0.5373332071543484"/>
  </r>
  <r>
    <x v="1"/>
    <n v="7695"/>
    <n v="3423"/>
    <n v="0.44483430799220275"/>
  </r>
  <r>
    <x v="1"/>
    <n v="6739"/>
    <n v="5034"/>
    <n v="0.746995103131028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4" indent="0" outline="1" outlineData="1" multipleFieldFilters="0">
  <location ref="J11:M14" firstHeaderRow="0" firstDataRow="1" firstDataCol="1"/>
  <pivotFields count="5">
    <pivotField axis="axisRow" showAll="0" defaultSubtotal="0">
      <items count="2">
        <item x="1"/>
        <item x="0"/>
      </items>
    </pivotField>
    <pivotField dataField="1" numFmtId="3" showAll="0"/>
    <pivotField dataField="1" numFmtId="3" showAll="0"/>
    <pivotField numFmtId="10" showAl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Magasins" fld="1" baseField="0" baseItem="0" numFmtId="3"/>
    <dataField name="Sum of Actifs" fld="2" baseField="0" baseItem="0" numFmtId="3"/>
    <dataField name="Somme de Champ1" fld="4" baseField="0" baseItem="0" numFmtId="10"/>
  </dataFields>
  <formats count="3">
    <format dxfId="2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4" indent="0" outline="1" outlineData="1" multipleFieldFilters="0">
  <location ref="G2:J5" firstHeaderRow="0" firstDataRow="1" firstDataCol="1"/>
  <pivotFields count="5">
    <pivotField axis="axisRow" showAll="0" defaultSubtotal="0">
      <items count="2">
        <item x="1"/>
        <item x="0"/>
      </items>
    </pivotField>
    <pivotField dataField="1" numFmtId="3" showAll="0"/>
    <pivotField dataField="1" numFmtId="3" showAll="0"/>
    <pivotField dataField="1" numFmtId="10" showAll="0"/>
    <pivotField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Magasins" fld="1" baseField="0" baseItem="0" numFmtId="3"/>
    <dataField name="Sum of Actifs" fld="2" baseField="0" baseItem="0" numFmtId="3"/>
    <dataField name="Average of %" fld="3" subtotal="average" baseField="0" baseItem="0" numFmtId="10"/>
  </dataFields>
  <formats count="6">
    <format dxfId="8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">
      <pivotArea dataOnly="0" outline="0" fieldPosition="0">
        <references count="1">
          <reference field="4294967294" count="1">
            <x v="2"/>
          </reference>
        </references>
      </pivotArea>
    </format>
    <format dxfId="5">
      <pivotArea outline="0" fieldPosition="0">
        <references count="1">
          <reference field="4294967294" count="1">
            <x v="2"/>
          </reference>
        </references>
      </pivotArea>
    </format>
    <format dxfId="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workbookViewId="0">
      <selection activeCell="L4" sqref="L4"/>
    </sheetView>
  </sheetViews>
  <sheetFormatPr baseColWidth="10" defaultColWidth="9.140625" defaultRowHeight="15" x14ac:dyDescent="0.25"/>
  <cols>
    <col min="1" max="1" width="3.85546875" customWidth="1"/>
    <col min="7" max="7" width="21" customWidth="1"/>
    <col min="8" max="8" width="15.85546875" customWidth="1"/>
    <col min="9" max="9" width="12.5703125" bestFit="1" customWidth="1"/>
    <col min="10" max="10" width="12.5703125" style="2" customWidth="1"/>
    <col min="11" max="11" width="15.85546875" bestFit="1" customWidth="1"/>
    <col min="12" max="12" width="12.5703125" bestFit="1" customWidth="1"/>
    <col min="13" max="13" width="18.140625" bestFit="1" customWidth="1"/>
  </cols>
  <sheetData>
    <row r="1" spans="2:13" ht="15.75" customHeight="1" x14ac:dyDescent="0.25"/>
    <row r="2" spans="2:13" ht="15.75" customHeight="1" x14ac:dyDescent="0.25">
      <c r="B2" s="6" t="s">
        <v>3</v>
      </c>
      <c r="C2" s="6" t="s">
        <v>0</v>
      </c>
      <c r="D2" s="7" t="s">
        <v>1</v>
      </c>
      <c r="E2" s="7" t="s">
        <v>2</v>
      </c>
      <c r="G2" s="8" t="s">
        <v>10</v>
      </c>
      <c r="H2" s="1" t="s">
        <v>4</v>
      </c>
      <c r="I2" s="1" t="s">
        <v>5</v>
      </c>
      <c r="J2" s="2" t="s">
        <v>6</v>
      </c>
    </row>
    <row r="3" spans="2:13" ht="15.75" customHeight="1" x14ac:dyDescent="0.25">
      <c r="B3" s="10" t="s">
        <v>7</v>
      </c>
      <c r="C3" s="1">
        <v>9856</v>
      </c>
      <c r="D3" s="1">
        <f>C3/2.2</f>
        <v>4480</v>
      </c>
      <c r="E3" s="2">
        <f>D3/C3</f>
        <v>0.45454545454545453</v>
      </c>
      <c r="G3" s="9" t="s">
        <v>8</v>
      </c>
      <c r="H3" s="1">
        <v>25899</v>
      </c>
      <c r="I3" s="1">
        <v>14695</v>
      </c>
      <c r="J3" s="2">
        <v>0.58819265902373785</v>
      </c>
    </row>
    <row r="4" spans="2:13" ht="15.75" customHeight="1" x14ac:dyDescent="0.25">
      <c r="B4" s="10" t="s">
        <v>7</v>
      </c>
      <c r="C4" s="1">
        <v>12340</v>
      </c>
      <c r="D4" s="1">
        <f>C4/5.3</f>
        <v>2328.3018867924529</v>
      </c>
      <c r="E4" s="2">
        <f t="shared" ref="E4:E11" si="0">D4/C4</f>
        <v>0.18867924528301888</v>
      </c>
      <c r="G4" s="9" t="s">
        <v>7</v>
      </c>
      <c r="H4" s="1">
        <v>29549</v>
      </c>
      <c r="I4" s="1">
        <v>10634.249255213506</v>
      </c>
      <c r="J4" s="2">
        <v>0.42256038542652813</v>
      </c>
    </row>
    <row r="5" spans="2:13" ht="15.75" customHeight="1" x14ac:dyDescent="0.25">
      <c r="B5" s="10" t="s">
        <v>7</v>
      </c>
      <c r="C5" s="1">
        <v>6534</v>
      </c>
      <c r="D5" s="1">
        <f>C5/1.9</f>
        <v>3438.9473684210529</v>
      </c>
      <c r="E5" s="2">
        <f t="shared" si="0"/>
        <v>0.52631578947368429</v>
      </c>
      <c r="G5" s="9" t="s">
        <v>11</v>
      </c>
      <c r="H5" s="1">
        <v>55448</v>
      </c>
      <c r="I5" s="1">
        <v>25329.249255213508</v>
      </c>
      <c r="J5" s="2">
        <v>0.49617472924751016</v>
      </c>
    </row>
    <row r="6" spans="2:13" ht="15.75" customHeight="1" x14ac:dyDescent="0.25">
      <c r="B6" s="10" t="s">
        <v>7</v>
      </c>
      <c r="C6" s="1">
        <v>421</v>
      </c>
      <c r="D6" s="1">
        <v>212</v>
      </c>
      <c r="E6" s="2">
        <f t="shared" si="0"/>
        <v>0.50356294536817103</v>
      </c>
    </row>
    <row r="7" spans="2:13" ht="15.75" customHeight="1" x14ac:dyDescent="0.25">
      <c r="B7" s="10" t="s">
        <v>7</v>
      </c>
      <c r="C7" s="1">
        <v>398</v>
      </c>
      <c r="D7" s="1">
        <v>175</v>
      </c>
      <c r="E7" s="2">
        <f t="shared" si="0"/>
        <v>0.43969849246231157</v>
      </c>
    </row>
    <row r="8" spans="2:13" ht="15.75" customHeight="1" x14ac:dyDescent="0.25">
      <c r="B8" s="10" t="s">
        <v>8</v>
      </c>
      <c r="C8" s="1">
        <v>898</v>
      </c>
      <c r="D8" s="1">
        <v>560</v>
      </c>
      <c r="E8" s="2">
        <f t="shared" si="0"/>
        <v>0.62360801781737196</v>
      </c>
    </row>
    <row r="9" spans="2:13" ht="15.75" customHeight="1" x14ac:dyDescent="0.25">
      <c r="B9" s="10" t="s">
        <v>8</v>
      </c>
      <c r="C9" s="1">
        <v>10567</v>
      </c>
      <c r="D9" s="1">
        <v>5678</v>
      </c>
      <c r="E9" s="2">
        <f t="shared" si="0"/>
        <v>0.5373332071543484</v>
      </c>
    </row>
    <row r="10" spans="2:13" ht="15.75" customHeight="1" x14ac:dyDescent="0.25">
      <c r="B10" s="10" t="s">
        <v>8</v>
      </c>
      <c r="C10" s="1">
        <v>7695</v>
      </c>
      <c r="D10" s="1">
        <v>3423</v>
      </c>
      <c r="E10" s="2">
        <f t="shared" si="0"/>
        <v>0.44483430799220275</v>
      </c>
    </row>
    <row r="11" spans="2:13" ht="15.75" customHeight="1" x14ac:dyDescent="0.25">
      <c r="B11" s="10" t="s">
        <v>8</v>
      </c>
      <c r="C11" s="1">
        <v>6739</v>
      </c>
      <c r="D11" s="1">
        <v>5034</v>
      </c>
      <c r="E11" s="2">
        <f t="shared" si="0"/>
        <v>0.74699510313102835</v>
      </c>
      <c r="J11" s="8" t="s">
        <v>10</v>
      </c>
      <c r="K11" s="1" t="s">
        <v>4</v>
      </c>
      <c r="L11" s="1" t="s">
        <v>5</v>
      </c>
      <c r="M11" t="s">
        <v>12</v>
      </c>
    </row>
    <row r="12" spans="2:13" ht="15.75" customHeight="1" x14ac:dyDescent="0.25">
      <c r="C12" s="3">
        <f>SUM(C3:C11)</f>
        <v>55448</v>
      </c>
      <c r="D12" s="3">
        <f>SUM(D3:D11)</f>
        <v>25329.249255213508</v>
      </c>
      <c r="E12" s="4">
        <f>D12/C12</f>
        <v>0.45681087244289259</v>
      </c>
      <c r="J12" s="9" t="s">
        <v>8</v>
      </c>
      <c r="K12" s="1">
        <v>25899</v>
      </c>
      <c r="L12" s="1">
        <v>14695</v>
      </c>
      <c r="M12" s="2">
        <v>0.56739642457237727</v>
      </c>
    </row>
    <row r="13" spans="2:13" ht="15.75" customHeight="1" x14ac:dyDescent="0.25">
      <c r="J13" s="9" t="s">
        <v>7</v>
      </c>
      <c r="K13" s="1">
        <v>29549</v>
      </c>
      <c r="L13" s="1">
        <v>10634.249255213506</v>
      </c>
      <c r="M13" s="2">
        <v>0.35988525010029127</v>
      </c>
    </row>
    <row r="14" spans="2:13" x14ac:dyDescent="0.25">
      <c r="B14" s="5" t="s">
        <v>8</v>
      </c>
      <c r="C14" s="1">
        <f>SUM(C8:C11)</f>
        <v>25899</v>
      </c>
      <c r="D14" s="1">
        <f>SUM(D8:D11)</f>
        <v>14695</v>
      </c>
      <c r="E14" s="2">
        <f>D14/C14</f>
        <v>0.56739642457237727</v>
      </c>
      <c r="J14" s="9" t="s">
        <v>11</v>
      </c>
      <c r="K14" s="1">
        <v>55448</v>
      </c>
      <c r="L14" s="1">
        <v>25329.249255213508</v>
      </c>
      <c r="M14" s="2">
        <v>0.45681087244289259</v>
      </c>
    </row>
    <row r="15" spans="2:13" x14ac:dyDescent="0.25">
      <c r="B15" s="5" t="s">
        <v>7</v>
      </c>
      <c r="C15" s="1">
        <f>SUM(C3:C7)</f>
        <v>29549</v>
      </c>
      <c r="D15" s="1">
        <f>SUM(D3:D7)</f>
        <v>10634.249255213506</v>
      </c>
      <c r="E15" s="2">
        <f>D15/C15</f>
        <v>0.35988525010029127</v>
      </c>
    </row>
    <row r="16" spans="2:13" x14ac:dyDescent="0.25">
      <c r="B16" s="5" t="s">
        <v>9</v>
      </c>
      <c r="C16" s="1">
        <f>C14+C15</f>
        <v>55448</v>
      </c>
      <c r="D16" s="1">
        <f>D14+D15</f>
        <v>25329.249255213508</v>
      </c>
      <c r="E16" s="2">
        <f>D16/C16</f>
        <v>0.45681087244289259</v>
      </c>
    </row>
  </sheetData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Kevin</dc:creator>
  <cp:lastModifiedBy>Jean-Eric Pelouas</cp:lastModifiedBy>
  <dcterms:created xsi:type="dcterms:W3CDTF">2018-07-15T09:14:17Z</dcterms:created>
  <dcterms:modified xsi:type="dcterms:W3CDTF">2018-07-15T10:16:11Z</dcterms:modified>
</cp:coreProperties>
</file>