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450" yWindow="90" windowWidth="17400" windowHeight="10650" tabRatio="879" activeTab="1"/>
  </bookViews>
  <sheets>
    <sheet name="Feuil3" sheetId="1" r:id="rId1"/>
    <sheet name="Collecte Charente Alliance 17" sheetId="2" r:id="rId2"/>
    <sheet name="Table" sheetId="39824" state="hidden" r:id="rId3"/>
    <sheet name="Table_2" sheetId="16" state="hidden" r:id="rId4"/>
    <sheet name="Feuil2" sheetId="39827" r:id="rId5"/>
  </sheets>
  <externalReferences>
    <externalReference r:id="rId6"/>
  </externalReferences>
  <definedNames>
    <definedName name="_xlnm.Print_Titles" localSheetId="1">'Collecte Charente Alliance 17'!$A:$A</definedName>
    <definedName name="_xlnm.Print_Area" localSheetId="1">'Collecte Charente Alliance 17'!$A$8:$D$92</definedName>
    <definedName name="_xlnm.Print_Area" localSheetId="0">Feuil3!$B$2:$B$26</definedName>
  </definedNames>
  <calcPr calcId="145621"/>
</workbook>
</file>

<file path=xl/calcChain.xml><?xml version="1.0" encoding="utf-8"?>
<calcChain xmlns="http://schemas.openxmlformats.org/spreadsheetml/2006/main">
  <c r="F54" i="2" l="1"/>
  <c r="F52" i="2"/>
  <c r="F50" i="2"/>
  <c r="F48" i="2"/>
  <c r="F46" i="2"/>
  <c r="F44" i="2"/>
  <c r="F42" i="2"/>
  <c r="F40" i="2"/>
  <c r="F38" i="2"/>
  <c r="F36" i="2"/>
  <c r="F34" i="2"/>
  <c r="F32" i="2"/>
  <c r="F30" i="2"/>
  <c r="F28" i="2"/>
  <c r="F26" i="2"/>
  <c r="F24" i="2"/>
  <c r="F22" i="2"/>
  <c r="F20" i="2"/>
  <c r="F18" i="2"/>
  <c r="F16" i="2"/>
  <c r="F53" i="2"/>
  <c r="F51" i="2"/>
  <c r="F49" i="2"/>
  <c r="F47" i="2"/>
  <c r="F45" i="2"/>
  <c r="F43" i="2"/>
  <c r="F41" i="2"/>
  <c r="F39" i="2"/>
  <c r="F37" i="2"/>
  <c r="F35" i="2"/>
  <c r="F33" i="2"/>
  <c r="F31" i="2"/>
  <c r="F29" i="2"/>
  <c r="F27" i="2"/>
  <c r="F25" i="2"/>
  <c r="F23" i="2"/>
  <c r="F21" i="2"/>
  <c r="F19" i="2"/>
  <c r="F17" i="2"/>
  <c r="F15" i="2"/>
  <c r="CF54" i="2"/>
  <c r="CF52" i="2"/>
  <c r="CF50" i="2"/>
  <c r="CF48" i="2"/>
  <c r="CF46" i="2"/>
  <c r="CF44" i="2"/>
  <c r="CF42" i="2"/>
  <c r="CF40" i="2"/>
  <c r="CF38" i="2"/>
  <c r="CF36" i="2"/>
  <c r="CF34" i="2"/>
  <c r="CF32" i="2"/>
  <c r="CF30" i="2"/>
  <c r="CF28" i="2"/>
  <c r="CF26" i="2"/>
  <c r="CF24" i="2"/>
  <c r="CF22" i="2"/>
  <c r="CF20" i="2"/>
  <c r="CF18" i="2"/>
  <c r="CF53" i="2"/>
  <c r="CF51" i="2"/>
  <c r="CF49" i="2"/>
  <c r="CF47" i="2"/>
  <c r="CF45" i="2"/>
  <c r="CF43" i="2"/>
  <c r="CF41" i="2"/>
  <c r="CF39" i="2"/>
  <c r="CF37" i="2"/>
  <c r="CF35" i="2"/>
  <c r="CF33" i="2"/>
  <c r="CF31" i="2"/>
  <c r="CF29" i="2"/>
  <c r="CF27" i="2"/>
  <c r="CF25" i="2"/>
  <c r="CF23" i="2"/>
  <c r="CF21" i="2"/>
  <c r="CF19" i="2"/>
  <c r="CF17" i="2"/>
  <c r="CF15" i="2"/>
  <c r="CF16" i="2"/>
  <c r="CC54" i="2"/>
  <c r="CC52" i="2"/>
  <c r="CC50" i="2"/>
  <c r="CC48" i="2"/>
  <c r="CC46" i="2"/>
  <c r="CC44" i="2"/>
  <c r="CC42" i="2"/>
  <c r="CC40" i="2"/>
  <c r="CC38" i="2"/>
  <c r="CC36" i="2"/>
  <c r="CC34" i="2"/>
  <c r="CC32" i="2"/>
  <c r="CC30" i="2"/>
  <c r="CC28" i="2"/>
  <c r="CC26" i="2"/>
  <c r="CC24" i="2"/>
  <c r="CC22" i="2"/>
  <c r="CC20" i="2"/>
  <c r="CC18" i="2"/>
  <c r="CC16" i="2"/>
  <c r="CC53" i="2"/>
  <c r="CC51" i="2"/>
  <c r="CC49" i="2"/>
  <c r="CC47" i="2"/>
  <c r="CC45" i="2"/>
  <c r="CC43" i="2"/>
  <c r="CC41" i="2"/>
  <c r="CC39" i="2"/>
  <c r="CC37" i="2"/>
  <c r="CC35" i="2"/>
  <c r="CC33" i="2"/>
  <c r="CC31" i="2"/>
  <c r="CC29" i="2"/>
  <c r="CC27" i="2"/>
  <c r="CC25" i="2"/>
  <c r="CC23" i="2"/>
  <c r="CC21" i="2"/>
  <c r="CC19" i="2"/>
  <c r="CC17" i="2"/>
  <c r="CC15" i="2"/>
  <c r="BZ54" i="2"/>
  <c r="BZ52" i="2"/>
  <c r="BZ50" i="2"/>
  <c r="BZ48" i="2"/>
  <c r="BZ46" i="2"/>
  <c r="BZ44" i="2"/>
  <c r="BZ42" i="2"/>
  <c r="BZ40" i="2"/>
  <c r="BZ38" i="2"/>
  <c r="BZ36" i="2"/>
  <c r="BZ34" i="2"/>
  <c r="BZ32" i="2"/>
  <c r="BZ30" i="2"/>
  <c r="BZ28" i="2"/>
  <c r="BZ26" i="2"/>
  <c r="BZ24" i="2"/>
  <c r="BZ22" i="2"/>
  <c r="BZ20" i="2"/>
  <c r="BZ18" i="2"/>
  <c r="BZ16" i="2"/>
  <c r="BZ53" i="2"/>
  <c r="BZ51" i="2"/>
  <c r="BZ49" i="2"/>
  <c r="BZ47" i="2"/>
  <c r="BZ45" i="2"/>
  <c r="BZ43" i="2"/>
  <c r="BZ41" i="2"/>
  <c r="BZ39" i="2"/>
  <c r="BZ37" i="2"/>
  <c r="BZ35" i="2"/>
  <c r="BZ33" i="2"/>
  <c r="BZ31" i="2"/>
  <c r="BZ29" i="2"/>
  <c r="BZ27" i="2"/>
  <c r="BZ25" i="2"/>
  <c r="BZ23" i="2"/>
  <c r="BZ21" i="2"/>
  <c r="BZ19" i="2"/>
  <c r="BZ17" i="2"/>
  <c r="BZ15" i="2"/>
  <c r="BW54" i="2"/>
  <c r="BW52" i="2"/>
  <c r="BW50" i="2"/>
  <c r="BW48" i="2"/>
  <c r="BW46" i="2"/>
  <c r="BW44" i="2"/>
  <c r="BW42" i="2"/>
  <c r="BW40" i="2"/>
  <c r="BW38" i="2"/>
  <c r="BW36" i="2"/>
  <c r="BW34" i="2"/>
  <c r="BW32" i="2"/>
  <c r="BW30" i="2"/>
  <c r="BW28" i="2"/>
  <c r="BW26" i="2"/>
  <c r="BW24" i="2"/>
  <c r="BW22" i="2"/>
  <c r="BW20" i="2"/>
  <c r="BW18" i="2"/>
  <c r="BW16" i="2"/>
  <c r="BW53" i="2"/>
  <c r="BW51" i="2"/>
  <c r="BW49" i="2"/>
  <c r="BW47" i="2"/>
  <c r="BW45" i="2"/>
  <c r="BW43" i="2"/>
  <c r="BW41" i="2"/>
  <c r="BW39" i="2"/>
  <c r="BW37" i="2"/>
  <c r="BW35" i="2"/>
  <c r="BW33" i="2"/>
  <c r="BW31" i="2"/>
  <c r="BW29" i="2"/>
  <c r="BW27" i="2"/>
  <c r="BW25" i="2"/>
  <c r="BW23" i="2"/>
  <c r="BW21" i="2"/>
  <c r="BW19" i="2"/>
  <c r="BW17" i="2"/>
  <c r="BW15" i="2"/>
  <c r="BT54" i="2"/>
  <c r="BT52" i="2"/>
  <c r="BT50" i="2"/>
  <c r="BT48" i="2"/>
  <c r="BT46" i="2"/>
  <c r="BT44" i="2"/>
  <c r="BT42" i="2"/>
  <c r="BT40" i="2"/>
  <c r="BT38" i="2"/>
  <c r="BT36" i="2"/>
  <c r="BT34" i="2"/>
  <c r="BT32" i="2"/>
  <c r="BT30" i="2"/>
  <c r="BT28" i="2"/>
  <c r="BT26" i="2"/>
  <c r="BT24" i="2"/>
  <c r="BT22" i="2"/>
  <c r="BT20" i="2"/>
  <c r="BT18" i="2"/>
  <c r="BT16" i="2"/>
  <c r="BT53" i="2"/>
  <c r="BT51" i="2"/>
  <c r="BT49" i="2"/>
  <c r="BT47" i="2"/>
  <c r="BT45" i="2"/>
  <c r="BT43" i="2"/>
  <c r="BT41" i="2"/>
  <c r="BT39" i="2"/>
  <c r="BT37" i="2"/>
  <c r="BT35" i="2"/>
  <c r="BT33" i="2"/>
  <c r="BT31" i="2"/>
  <c r="BT29" i="2"/>
  <c r="BT27" i="2"/>
  <c r="BT25" i="2"/>
  <c r="BT23" i="2"/>
  <c r="BT21" i="2"/>
  <c r="BT19" i="2"/>
  <c r="BT17" i="2"/>
  <c r="BT15" i="2"/>
  <c r="BQ54" i="2"/>
  <c r="BQ52" i="2"/>
  <c r="BQ50" i="2"/>
  <c r="BQ48" i="2"/>
  <c r="BQ46" i="2"/>
  <c r="BQ44" i="2"/>
  <c r="BQ42" i="2"/>
  <c r="BQ40" i="2"/>
  <c r="BQ38" i="2"/>
  <c r="BQ36" i="2"/>
  <c r="BQ34" i="2"/>
  <c r="BQ32" i="2"/>
  <c r="BQ30" i="2"/>
  <c r="BQ28" i="2"/>
  <c r="BQ26" i="2"/>
  <c r="BQ24" i="2"/>
  <c r="BQ22" i="2"/>
  <c r="BQ20" i="2"/>
  <c r="BQ18" i="2"/>
  <c r="BQ53" i="2"/>
  <c r="BQ51" i="2"/>
  <c r="BQ49" i="2"/>
  <c r="BQ47" i="2"/>
  <c r="BQ45" i="2"/>
  <c r="BQ43" i="2"/>
  <c r="BQ41" i="2"/>
  <c r="BQ39" i="2"/>
  <c r="BQ37" i="2"/>
  <c r="BQ35" i="2"/>
  <c r="BQ33" i="2"/>
  <c r="BQ31" i="2"/>
  <c r="BQ29" i="2"/>
  <c r="BQ27" i="2"/>
  <c r="BQ25" i="2"/>
  <c r="BQ23" i="2"/>
  <c r="BQ21" i="2"/>
  <c r="BQ19" i="2"/>
  <c r="BQ17" i="2"/>
  <c r="BQ15" i="2"/>
  <c r="BQ16" i="2"/>
  <c r="BN54" i="2"/>
  <c r="BN52" i="2"/>
  <c r="BN50" i="2"/>
  <c r="BN48" i="2"/>
  <c r="BN46" i="2"/>
  <c r="BN44" i="2"/>
  <c r="BN42" i="2"/>
  <c r="BN40" i="2"/>
  <c r="BN38" i="2"/>
  <c r="BN36" i="2"/>
  <c r="BN34" i="2"/>
  <c r="BN32" i="2"/>
  <c r="BN30" i="2"/>
  <c r="BN28" i="2"/>
  <c r="BN26" i="2"/>
  <c r="BN24" i="2"/>
  <c r="BN22" i="2"/>
  <c r="BN20" i="2"/>
  <c r="BN18" i="2"/>
  <c r="BN53" i="2"/>
  <c r="BN51" i="2"/>
  <c r="BN49" i="2"/>
  <c r="BN47" i="2"/>
  <c r="BN45" i="2"/>
  <c r="BN43" i="2"/>
  <c r="BN41" i="2"/>
  <c r="BN39" i="2"/>
  <c r="BN37" i="2"/>
  <c r="BN35" i="2"/>
  <c r="BN33" i="2"/>
  <c r="BN31" i="2"/>
  <c r="BN29" i="2"/>
  <c r="BN27" i="2"/>
  <c r="BN25" i="2"/>
  <c r="BN23" i="2"/>
  <c r="BN21" i="2"/>
  <c r="BN19" i="2"/>
  <c r="BN17" i="2"/>
  <c r="BN15" i="2"/>
  <c r="BN16" i="2"/>
  <c r="BK54" i="2"/>
  <c r="BK52" i="2"/>
  <c r="BK50" i="2"/>
  <c r="BK48" i="2"/>
  <c r="BK46" i="2"/>
  <c r="BK44" i="2"/>
  <c r="BK42" i="2"/>
  <c r="BK40" i="2"/>
  <c r="BK38" i="2"/>
  <c r="BK36" i="2"/>
  <c r="BK34" i="2"/>
  <c r="BK32" i="2"/>
  <c r="BK30" i="2"/>
  <c r="BK28" i="2"/>
  <c r="BK26" i="2"/>
  <c r="BK24" i="2"/>
  <c r="BK22" i="2"/>
  <c r="BK20" i="2"/>
  <c r="BK18" i="2"/>
  <c r="BK16" i="2"/>
  <c r="BK53" i="2"/>
  <c r="BK51" i="2"/>
  <c r="BK49" i="2"/>
  <c r="BK47" i="2"/>
  <c r="BK45" i="2"/>
  <c r="BK43" i="2"/>
  <c r="BK41" i="2"/>
  <c r="BK39" i="2"/>
  <c r="BK37" i="2"/>
  <c r="BK35" i="2"/>
  <c r="BK33" i="2"/>
  <c r="BK31" i="2"/>
  <c r="BK29" i="2"/>
  <c r="BK27" i="2"/>
  <c r="BK25" i="2"/>
  <c r="BK23" i="2"/>
  <c r="BK21" i="2"/>
  <c r="BK19" i="2"/>
  <c r="BK17" i="2"/>
  <c r="BK15" i="2"/>
  <c r="BH54" i="2"/>
  <c r="BH52" i="2"/>
  <c r="BH50" i="2"/>
  <c r="BH48" i="2"/>
  <c r="BH46" i="2"/>
  <c r="BH44" i="2"/>
  <c r="BH42" i="2"/>
  <c r="BH40" i="2"/>
  <c r="BH38" i="2"/>
  <c r="BH36" i="2"/>
  <c r="BH34" i="2"/>
  <c r="BH32" i="2"/>
  <c r="BH30" i="2"/>
  <c r="BH28" i="2"/>
  <c r="BH26" i="2"/>
  <c r="BH24" i="2"/>
  <c r="BH22" i="2"/>
  <c r="BH20" i="2"/>
  <c r="BH18" i="2"/>
  <c r="BH16" i="2"/>
  <c r="BH53" i="2"/>
  <c r="BH51" i="2"/>
  <c r="BH49" i="2"/>
  <c r="BH47" i="2"/>
  <c r="BH45" i="2"/>
  <c r="BH43" i="2"/>
  <c r="BH41" i="2"/>
  <c r="BH39" i="2"/>
  <c r="BH37" i="2"/>
  <c r="BH35" i="2"/>
  <c r="BH33" i="2"/>
  <c r="BH31" i="2"/>
  <c r="BH29" i="2"/>
  <c r="BH27" i="2"/>
  <c r="BH25" i="2"/>
  <c r="BH23" i="2"/>
  <c r="BH21" i="2"/>
  <c r="BH19" i="2"/>
  <c r="BH17" i="2"/>
  <c r="BH15" i="2"/>
  <c r="BE54" i="2"/>
  <c r="BE52" i="2"/>
  <c r="BE50" i="2"/>
  <c r="BE48" i="2"/>
  <c r="BE46" i="2"/>
  <c r="BE44" i="2"/>
  <c r="BE42" i="2"/>
  <c r="BE40" i="2"/>
  <c r="BE38" i="2"/>
  <c r="BE36" i="2"/>
  <c r="BE34" i="2"/>
  <c r="BE32" i="2"/>
  <c r="BE30" i="2"/>
  <c r="BE28" i="2"/>
  <c r="BE26" i="2"/>
  <c r="BE24" i="2"/>
  <c r="BE22" i="2"/>
  <c r="BE20" i="2"/>
  <c r="BE18" i="2"/>
  <c r="BE16" i="2"/>
  <c r="BE53" i="2"/>
  <c r="BE51" i="2"/>
  <c r="BE49" i="2"/>
  <c r="BE47" i="2"/>
  <c r="BE45" i="2"/>
  <c r="BE43" i="2"/>
  <c r="BE41" i="2"/>
  <c r="BE39" i="2"/>
  <c r="BE37" i="2"/>
  <c r="BE35" i="2"/>
  <c r="BE33" i="2"/>
  <c r="BE31" i="2"/>
  <c r="BE29" i="2"/>
  <c r="BE27" i="2"/>
  <c r="BE25" i="2"/>
  <c r="BE23" i="2"/>
  <c r="BE21" i="2"/>
  <c r="BE19" i="2"/>
  <c r="BE17" i="2"/>
  <c r="BE15" i="2"/>
  <c r="BB54" i="2"/>
  <c r="BB52" i="2"/>
  <c r="BB50" i="2"/>
  <c r="BB48" i="2"/>
  <c r="BB46" i="2"/>
  <c r="BB44" i="2"/>
  <c r="BB42" i="2"/>
  <c r="BB40" i="2"/>
  <c r="BB38" i="2"/>
  <c r="BB36" i="2"/>
  <c r="BB34" i="2"/>
  <c r="BB32" i="2"/>
  <c r="BB30" i="2"/>
  <c r="BB28" i="2"/>
  <c r="BB26" i="2"/>
  <c r="BB24" i="2"/>
  <c r="BB22" i="2"/>
  <c r="BB20" i="2"/>
  <c r="BB18" i="2"/>
  <c r="BB16" i="2"/>
  <c r="BB53" i="2"/>
  <c r="BB51" i="2"/>
  <c r="BB49" i="2"/>
  <c r="BB47" i="2"/>
  <c r="BB45" i="2"/>
  <c r="BB43" i="2"/>
  <c r="BB41" i="2"/>
  <c r="BB39" i="2"/>
  <c r="BB37" i="2"/>
  <c r="BB35" i="2"/>
  <c r="BB33" i="2"/>
  <c r="BB31" i="2"/>
  <c r="BB29" i="2"/>
  <c r="BB27" i="2"/>
  <c r="BB25" i="2"/>
  <c r="BB23" i="2"/>
  <c r="BB21" i="2"/>
  <c r="BB19" i="2"/>
  <c r="BB17" i="2"/>
  <c r="BB15" i="2"/>
  <c r="AY54" i="2"/>
  <c r="AY52" i="2"/>
  <c r="AY50" i="2"/>
  <c r="AY48" i="2"/>
  <c r="AY46" i="2"/>
  <c r="AY44" i="2"/>
  <c r="AY42" i="2"/>
  <c r="AY40" i="2"/>
  <c r="AY38" i="2"/>
  <c r="AY36" i="2"/>
  <c r="AY34" i="2"/>
  <c r="AY32" i="2"/>
  <c r="AY30" i="2"/>
  <c r="AY28" i="2"/>
  <c r="AY26" i="2"/>
  <c r="AY24" i="2"/>
  <c r="AY22" i="2"/>
  <c r="AY20" i="2"/>
  <c r="AY18" i="2"/>
  <c r="AY16" i="2"/>
  <c r="AY53" i="2"/>
  <c r="AY51" i="2"/>
  <c r="AY49" i="2"/>
  <c r="AY47" i="2"/>
  <c r="AY45" i="2"/>
  <c r="AY43" i="2"/>
  <c r="AY41" i="2"/>
  <c r="AY39" i="2"/>
  <c r="AY37" i="2"/>
  <c r="AY35" i="2"/>
  <c r="AY33" i="2"/>
  <c r="AY31" i="2"/>
  <c r="AY29" i="2"/>
  <c r="AY27" i="2"/>
  <c r="AY25" i="2"/>
  <c r="AY23" i="2"/>
  <c r="AY21" i="2"/>
  <c r="AY19" i="2"/>
  <c r="AY17" i="2"/>
  <c r="AY15" i="2"/>
  <c r="AV54" i="2"/>
  <c r="AV52" i="2"/>
  <c r="AV50" i="2"/>
  <c r="AV48" i="2"/>
  <c r="AV46" i="2"/>
  <c r="AV44" i="2"/>
  <c r="AV42" i="2"/>
  <c r="AV40" i="2"/>
  <c r="AV38" i="2"/>
  <c r="AV36" i="2"/>
  <c r="AV34" i="2"/>
  <c r="AV32" i="2"/>
  <c r="AV30" i="2"/>
  <c r="AV28" i="2"/>
  <c r="AV26" i="2"/>
  <c r="AV24" i="2"/>
  <c r="AV22" i="2"/>
  <c r="AV20" i="2"/>
  <c r="AV18" i="2"/>
  <c r="AV16" i="2"/>
  <c r="AV45" i="2"/>
  <c r="AV41" i="2"/>
  <c r="AV37" i="2"/>
  <c r="AV33" i="2"/>
  <c r="AV31" i="2"/>
  <c r="AV27" i="2"/>
  <c r="AV23" i="2"/>
  <c r="AV19" i="2"/>
  <c r="AV15" i="2"/>
  <c r="AV53" i="2"/>
  <c r="AV51" i="2"/>
  <c r="AV49" i="2"/>
  <c r="AV47" i="2"/>
  <c r="AV43" i="2"/>
  <c r="AV39" i="2"/>
  <c r="AV35" i="2"/>
  <c r="AV29" i="2"/>
  <c r="AV25" i="2"/>
  <c r="AV21" i="2"/>
  <c r="AV17" i="2"/>
  <c r="AS54" i="2"/>
  <c r="AS52" i="2"/>
  <c r="AS50" i="2"/>
  <c r="AS48" i="2"/>
  <c r="AS46" i="2"/>
  <c r="AS44" i="2"/>
  <c r="AS42" i="2"/>
  <c r="AS40" i="2"/>
  <c r="AS38" i="2"/>
  <c r="AS36" i="2"/>
  <c r="AS34" i="2"/>
  <c r="AS32" i="2"/>
  <c r="AS30" i="2"/>
  <c r="AS28" i="2"/>
  <c r="AS26" i="2"/>
  <c r="AS24" i="2"/>
  <c r="AS22" i="2"/>
  <c r="AS20" i="2"/>
  <c r="AS18" i="2"/>
  <c r="AS16" i="2"/>
  <c r="AS53" i="2"/>
  <c r="AS51" i="2"/>
  <c r="AS49" i="2"/>
  <c r="AS47" i="2"/>
  <c r="AS45" i="2"/>
  <c r="AS43" i="2"/>
  <c r="AS41" i="2"/>
  <c r="AS39" i="2"/>
  <c r="AS37" i="2"/>
  <c r="AS35" i="2"/>
  <c r="AS33" i="2"/>
  <c r="AS31" i="2"/>
  <c r="AS29" i="2"/>
  <c r="AS27" i="2"/>
  <c r="AS25" i="2"/>
  <c r="AS23" i="2"/>
  <c r="AS21" i="2"/>
  <c r="AS19" i="2"/>
  <c r="AS17" i="2"/>
  <c r="AS15" i="2"/>
  <c r="AP54" i="2"/>
  <c r="AP52" i="2"/>
  <c r="AP50" i="2"/>
  <c r="AP48" i="2"/>
  <c r="AP46" i="2"/>
  <c r="AP44" i="2"/>
  <c r="AP42" i="2"/>
  <c r="AP40" i="2"/>
  <c r="AP38" i="2"/>
  <c r="AP36" i="2"/>
  <c r="AP34" i="2"/>
  <c r="AP32" i="2"/>
  <c r="AP30" i="2"/>
  <c r="AP28" i="2"/>
  <c r="AP26" i="2"/>
  <c r="AP24" i="2"/>
  <c r="AP22" i="2"/>
  <c r="AP20" i="2"/>
  <c r="AP18" i="2"/>
  <c r="AP16" i="2"/>
  <c r="AP53" i="2"/>
  <c r="AP51" i="2"/>
  <c r="AP49" i="2"/>
  <c r="AP47" i="2"/>
  <c r="AP45" i="2"/>
  <c r="AP43" i="2"/>
  <c r="AP41" i="2"/>
  <c r="AP39" i="2"/>
  <c r="AP37" i="2"/>
  <c r="AP35" i="2"/>
  <c r="AP33" i="2"/>
  <c r="AP31" i="2"/>
  <c r="AP29" i="2"/>
  <c r="AP27" i="2"/>
  <c r="AP25" i="2"/>
  <c r="AP23" i="2"/>
  <c r="AP21" i="2"/>
  <c r="AP19" i="2"/>
  <c r="AP17" i="2"/>
  <c r="AP15" i="2"/>
  <c r="AM54" i="2"/>
  <c r="AM52" i="2"/>
  <c r="AM50" i="2"/>
  <c r="AM48" i="2"/>
  <c r="AM46" i="2"/>
  <c r="AM44" i="2"/>
  <c r="AM42" i="2"/>
  <c r="AM40" i="2"/>
  <c r="AM38" i="2"/>
  <c r="AM36" i="2"/>
  <c r="AM34" i="2"/>
  <c r="AM32" i="2"/>
  <c r="AM30" i="2"/>
  <c r="AM28" i="2"/>
  <c r="AM26" i="2"/>
  <c r="AM24" i="2"/>
  <c r="AM22" i="2"/>
  <c r="AM20" i="2"/>
  <c r="AM18" i="2"/>
  <c r="AM16" i="2"/>
  <c r="AM53" i="2"/>
  <c r="AM51" i="2"/>
  <c r="AM49" i="2"/>
  <c r="AM47" i="2"/>
  <c r="AM45" i="2"/>
  <c r="AM43" i="2"/>
  <c r="AM41" i="2"/>
  <c r="AM39" i="2"/>
  <c r="AM37" i="2"/>
  <c r="AM35" i="2"/>
  <c r="AM33" i="2"/>
  <c r="AM31" i="2"/>
  <c r="AM29" i="2"/>
  <c r="AM27" i="2"/>
  <c r="AM25" i="2"/>
  <c r="AM23" i="2"/>
  <c r="AM21" i="2"/>
  <c r="AM19" i="2"/>
  <c r="AM17" i="2"/>
  <c r="AM15" i="2"/>
  <c r="AJ54" i="2"/>
  <c r="AJ52" i="2"/>
  <c r="AJ50" i="2"/>
  <c r="AJ48" i="2"/>
  <c r="AJ46" i="2"/>
  <c r="AJ44" i="2"/>
  <c r="AJ42" i="2"/>
  <c r="AJ40" i="2"/>
  <c r="AJ38" i="2"/>
  <c r="AJ36" i="2"/>
  <c r="AJ34" i="2"/>
  <c r="AJ32" i="2"/>
  <c r="AJ30" i="2"/>
  <c r="AJ28" i="2"/>
  <c r="AJ26" i="2"/>
  <c r="AJ24" i="2"/>
  <c r="AJ22" i="2"/>
  <c r="AJ20" i="2"/>
  <c r="AJ18" i="2"/>
  <c r="AJ53" i="2"/>
  <c r="AJ51" i="2"/>
  <c r="AJ49" i="2"/>
  <c r="AJ47" i="2"/>
  <c r="AJ45" i="2"/>
  <c r="AJ43" i="2"/>
  <c r="AJ41" i="2"/>
  <c r="AJ39" i="2"/>
  <c r="AJ37" i="2"/>
  <c r="AJ35" i="2"/>
  <c r="AJ33" i="2"/>
  <c r="AJ31" i="2"/>
  <c r="AJ29" i="2"/>
  <c r="AJ27" i="2"/>
  <c r="AJ25" i="2"/>
  <c r="AJ23" i="2"/>
  <c r="AJ21" i="2"/>
  <c r="AJ19" i="2"/>
  <c r="AJ17" i="2"/>
  <c r="AJ15" i="2"/>
  <c r="AJ16" i="2"/>
  <c r="AG54" i="2"/>
  <c r="AG52" i="2"/>
  <c r="AG50" i="2"/>
  <c r="AG48" i="2"/>
  <c r="AG46" i="2"/>
  <c r="AG44" i="2"/>
  <c r="AG42" i="2"/>
  <c r="AG40" i="2"/>
  <c r="AG38" i="2"/>
  <c r="AG36" i="2"/>
  <c r="AG34" i="2"/>
  <c r="AG32" i="2"/>
  <c r="AG30" i="2"/>
  <c r="AG28" i="2"/>
  <c r="AG26" i="2"/>
  <c r="AG24" i="2"/>
  <c r="AG22" i="2"/>
  <c r="AG20" i="2"/>
  <c r="AG18" i="2"/>
  <c r="AG16" i="2"/>
  <c r="AG53" i="2"/>
  <c r="AG51" i="2"/>
  <c r="AG49" i="2"/>
  <c r="AG47" i="2"/>
  <c r="AG45" i="2"/>
  <c r="AG43" i="2"/>
  <c r="AG41" i="2"/>
  <c r="AG39" i="2"/>
  <c r="AG37" i="2"/>
  <c r="AG35" i="2"/>
  <c r="AG33" i="2"/>
  <c r="AG31" i="2"/>
  <c r="AG29" i="2"/>
  <c r="AG27" i="2"/>
  <c r="AG25" i="2"/>
  <c r="AG23" i="2"/>
  <c r="AG21" i="2"/>
  <c r="AG19" i="2"/>
  <c r="AG17" i="2"/>
  <c r="AG15" i="2"/>
  <c r="AD53" i="2"/>
  <c r="AD51" i="2"/>
  <c r="AD49" i="2"/>
  <c r="AD47" i="2"/>
  <c r="AD45" i="2"/>
  <c r="AD43" i="2"/>
  <c r="AD41" i="2"/>
  <c r="AD39" i="2"/>
  <c r="AD37" i="2"/>
  <c r="AD35" i="2"/>
  <c r="AD33" i="2"/>
  <c r="AD31" i="2"/>
  <c r="AD29" i="2"/>
  <c r="AD27" i="2"/>
  <c r="AD25" i="2"/>
  <c r="AD23" i="2"/>
  <c r="AD21" i="2"/>
  <c r="AD19" i="2"/>
  <c r="AD17" i="2"/>
  <c r="AD15" i="2"/>
  <c r="AD54" i="2"/>
  <c r="AD52" i="2"/>
  <c r="AD50" i="2"/>
  <c r="AD48" i="2"/>
  <c r="AD46" i="2"/>
  <c r="AD44" i="2"/>
  <c r="AD42" i="2"/>
  <c r="AD40" i="2"/>
  <c r="AD38" i="2"/>
  <c r="AD36" i="2"/>
  <c r="AD34" i="2"/>
  <c r="AD32" i="2"/>
  <c r="AD30" i="2"/>
  <c r="AD28" i="2"/>
  <c r="AD26" i="2"/>
  <c r="AD24" i="2"/>
  <c r="AD22" i="2"/>
  <c r="AD20" i="2"/>
  <c r="AD18" i="2"/>
  <c r="AD16" i="2"/>
  <c r="AA54" i="2"/>
  <c r="AA52" i="2"/>
  <c r="AA50" i="2"/>
  <c r="AA48" i="2"/>
  <c r="AA46" i="2"/>
  <c r="AA44" i="2"/>
  <c r="AA42" i="2"/>
  <c r="AA40" i="2"/>
  <c r="AA38" i="2"/>
  <c r="AA36" i="2"/>
  <c r="AA34" i="2"/>
  <c r="AA32" i="2"/>
  <c r="AA30" i="2"/>
  <c r="AA28" i="2"/>
  <c r="AA26" i="2"/>
  <c r="AA24" i="2"/>
  <c r="AA22" i="2"/>
  <c r="AA20" i="2"/>
  <c r="AA18" i="2"/>
  <c r="AA16" i="2"/>
  <c r="AA53" i="2"/>
  <c r="AA51" i="2"/>
  <c r="AA49" i="2"/>
  <c r="AA47" i="2"/>
  <c r="AA45" i="2"/>
  <c r="AA43" i="2"/>
  <c r="AA41" i="2"/>
  <c r="AA39" i="2"/>
  <c r="AA37" i="2"/>
  <c r="AA35" i="2"/>
  <c r="AA33" i="2"/>
  <c r="AA31" i="2"/>
  <c r="AA29" i="2"/>
  <c r="AA27" i="2"/>
  <c r="AA25" i="2"/>
  <c r="AA23" i="2"/>
  <c r="AA21" i="2"/>
  <c r="AA19" i="2"/>
  <c r="AA17" i="2"/>
  <c r="AA15" i="2"/>
  <c r="X54" i="2"/>
  <c r="X52" i="2"/>
  <c r="X50" i="2"/>
  <c r="X48" i="2"/>
  <c r="X46" i="2"/>
  <c r="X44" i="2"/>
  <c r="X42" i="2"/>
  <c r="X40" i="2"/>
  <c r="X38" i="2"/>
  <c r="X36" i="2"/>
  <c r="X34" i="2"/>
  <c r="X32" i="2"/>
  <c r="X30" i="2"/>
  <c r="X28" i="2"/>
  <c r="X26" i="2"/>
  <c r="X24" i="2"/>
  <c r="X22" i="2"/>
  <c r="X20" i="2"/>
  <c r="X18" i="2"/>
  <c r="X53" i="2"/>
  <c r="X51" i="2"/>
  <c r="X49" i="2"/>
  <c r="X47" i="2"/>
  <c r="X45" i="2"/>
  <c r="X43" i="2"/>
  <c r="X41" i="2"/>
  <c r="X39" i="2"/>
  <c r="X37" i="2"/>
  <c r="X35" i="2"/>
  <c r="X33" i="2"/>
  <c r="X31" i="2"/>
  <c r="X29" i="2"/>
  <c r="X27" i="2"/>
  <c r="X25" i="2"/>
  <c r="X23" i="2"/>
  <c r="X21" i="2"/>
  <c r="X19" i="2"/>
  <c r="X17" i="2"/>
  <c r="X15" i="2"/>
  <c r="X16" i="2"/>
  <c r="U53" i="2"/>
  <c r="U51" i="2"/>
  <c r="U49" i="2"/>
  <c r="U47" i="2"/>
  <c r="U45" i="2"/>
  <c r="U43" i="2"/>
  <c r="U41" i="2"/>
  <c r="U39" i="2"/>
  <c r="U37" i="2"/>
  <c r="U35" i="2"/>
  <c r="U33" i="2"/>
  <c r="U31" i="2"/>
  <c r="U29" i="2"/>
  <c r="U27" i="2"/>
  <c r="U25" i="2"/>
  <c r="U23" i="2"/>
  <c r="U21" i="2"/>
  <c r="U19" i="2"/>
  <c r="U17" i="2"/>
  <c r="U15" i="2"/>
  <c r="U54" i="2"/>
  <c r="U52" i="2"/>
  <c r="U50" i="2"/>
  <c r="U48" i="2"/>
  <c r="U46" i="2"/>
  <c r="U44" i="2"/>
  <c r="U42" i="2"/>
  <c r="U40" i="2"/>
  <c r="U38" i="2"/>
  <c r="U36" i="2"/>
  <c r="U34" i="2"/>
  <c r="U32" i="2"/>
  <c r="U30" i="2"/>
  <c r="U28" i="2"/>
  <c r="U26" i="2"/>
  <c r="U24" i="2"/>
  <c r="U22" i="2"/>
  <c r="U20" i="2"/>
  <c r="U18" i="2"/>
  <c r="U16" i="2"/>
  <c r="R54" i="2"/>
  <c r="R52" i="2"/>
  <c r="R50" i="2"/>
  <c r="R48" i="2"/>
  <c r="R46" i="2"/>
  <c r="R44" i="2"/>
  <c r="R42" i="2"/>
  <c r="R40" i="2"/>
  <c r="R38" i="2"/>
  <c r="R36" i="2"/>
  <c r="R34" i="2"/>
  <c r="R32" i="2"/>
  <c r="R30" i="2"/>
  <c r="R28" i="2"/>
  <c r="R26" i="2"/>
  <c r="R24" i="2"/>
  <c r="R22" i="2"/>
  <c r="R20" i="2"/>
  <c r="R18" i="2"/>
  <c r="R16" i="2"/>
  <c r="R53" i="2"/>
  <c r="R51" i="2"/>
  <c r="R49" i="2"/>
  <c r="R47" i="2"/>
  <c r="R45" i="2"/>
  <c r="R43" i="2"/>
  <c r="R41" i="2"/>
  <c r="R39" i="2"/>
  <c r="R37" i="2"/>
  <c r="R35" i="2"/>
  <c r="R33" i="2"/>
  <c r="R31" i="2"/>
  <c r="R29" i="2"/>
  <c r="R27" i="2"/>
  <c r="R25" i="2"/>
  <c r="R23" i="2"/>
  <c r="R21" i="2"/>
  <c r="R19" i="2"/>
  <c r="R17" i="2"/>
  <c r="R15" i="2"/>
  <c r="O54" i="2"/>
  <c r="O52" i="2"/>
  <c r="O50" i="2"/>
  <c r="O48" i="2"/>
  <c r="O46" i="2"/>
  <c r="O44" i="2"/>
  <c r="O42" i="2"/>
  <c r="O40" i="2"/>
  <c r="O38" i="2"/>
  <c r="O36" i="2"/>
  <c r="O34" i="2"/>
  <c r="O32" i="2"/>
  <c r="O30" i="2"/>
  <c r="O28" i="2"/>
  <c r="O26" i="2"/>
  <c r="O24" i="2"/>
  <c r="O22" i="2"/>
  <c r="O20" i="2"/>
  <c r="O18" i="2"/>
  <c r="O16" i="2"/>
  <c r="O53" i="2"/>
  <c r="O51" i="2"/>
  <c r="O49" i="2"/>
  <c r="O47" i="2"/>
  <c r="O45" i="2"/>
  <c r="O43" i="2"/>
  <c r="O41" i="2"/>
  <c r="O39" i="2"/>
  <c r="O37" i="2"/>
  <c r="O35" i="2"/>
  <c r="O33" i="2"/>
  <c r="O31" i="2"/>
  <c r="O29" i="2"/>
  <c r="O27" i="2"/>
  <c r="O25" i="2"/>
  <c r="O23" i="2"/>
  <c r="O21" i="2"/>
  <c r="O19" i="2"/>
  <c r="O17" i="2"/>
  <c r="O15" i="2"/>
  <c r="L54" i="2"/>
  <c r="L52" i="2"/>
  <c r="L50" i="2"/>
  <c r="L48" i="2"/>
  <c r="L46" i="2"/>
  <c r="L44" i="2"/>
  <c r="L42" i="2"/>
  <c r="L40" i="2"/>
  <c r="L38" i="2"/>
  <c r="L36" i="2"/>
  <c r="L34" i="2"/>
  <c r="L32" i="2"/>
  <c r="L30" i="2"/>
  <c r="L28" i="2"/>
  <c r="L26" i="2"/>
  <c r="L24" i="2"/>
  <c r="L22" i="2"/>
  <c r="L20" i="2"/>
  <c r="L18" i="2"/>
  <c r="L53" i="2"/>
  <c r="L51" i="2"/>
  <c r="L49" i="2"/>
  <c r="L47" i="2"/>
  <c r="L45" i="2"/>
  <c r="L43" i="2"/>
  <c r="L41" i="2"/>
  <c r="L39" i="2"/>
  <c r="L37" i="2"/>
  <c r="L35" i="2"/>
  <c r="L33" i="2"/>
  <c r="L31" i="2"/>
  <c r="L29" i="2"/>
  <c r="L27" i="2"/>
  <c r="L25" i="2"/>
  <c r="L23" i="2"/>
  <c r="L21" i="2"/>
  <c r="L19" i="2"/>
  <c r="L17" i="2"/>
  <c r="L15" i="2"/>
  <c r="L16" i="2"/>
  <c r="I54" i="2"/>
  <c r="I52" i="2"/>
  <c r="I50" i="2"/>
  <c r="I48" i="2"/>
  <c r="I46" i="2"/>
  <c r="I44" i="2"/>
  <c r="I42" i="2"/>
  <c r="I40" i="2"/>
  <c r="I38" i="2"/>
  <c r="I36" i="2"/>
  <c r="I34" i="2"/>
  <c r="I32" i="2"/>
  <c r="I30" i="2"/>
  <c r="I28" i="2"/>
  <c r="I26" i="2"/>
  <c r="I24" i="2"/>
  <c r="I22" i="2"/>
  <c r="I20" i="2"/>
  <c r="I18" i="2"/>
  <c r="I16" i="2"/>
  <c r="I53" i="2"/>
  <c r="I51" i="2"/>
  <c r="I49" i="2"/>
  <c r="I47" i="2"/>
  <c r="I45" i="2"/>
  <c r="I43" i="2"/>
  <c r="I41" i="2"/>
  <c r="I39" i="2"/>
  <c r="I37" i="2"/>
  <c r="I35" i="2"/>
  <c r="I33" i="2"/>
  <c r="I31" i="2"/>
  <c r="I29" i="2"/>
  <c r="I27" i="2"/>
  <c r="I25" i="2"/>
  <c r="I23" i="2"/>
  <c r="I21" i="2"/>
  <c r="I19" i="2"/>
  <c r="I17" i="2"/>
  <c r="I15" i="2"/>
  <c r="CQ35" i="2" l="1"/>
  <c r="CQ36" i="2"/>
  <c r="H78" i="2" l="1"/>
  <c r="CY64" i="2" l="1"/>
  <c r="B8" i="2" l="1"/>
  <c r="IC67" i="2" l="1"/>
  <c r="HZ67" i="2"/>
  <c r="HW67" i="2"/>
  <c r="HT67" i="2"/>
  <c r="HQ67" i="2"/>
  <c r="HN67" i="2"/>
  <c r="HK67" i="2"/>
  <c r="HH67" i="2"/>
  <c r="HE67" i="2"/>
  <c r="HB67" i="2"/>
  <c r="GY67" i="2"/>
  <c r="GV67" i="2"/>
  <c r="GS67" i="2"/>
  <c r="GP67" i="2"/>
  <c r="GM67" i="2"/>
  <c r="GJ67" i="2"/>
  <c r="GG67" i="2"/>
  <c r="GD67" i="2"/>
  <c r="GA67" i="2"/>
  <c r="FX67" i="2"/>
  <c r="FU67" i="2"/>
  <c r="FR67" i="2"/>
  <c r="FO67" i="2"/>
  <c r="FL67" i="2"/>
  <c r="FI67" i="2"/>
  <c r="FF67" i="2"/>
  <c r="FC67" i="2"/>
  <c r="EZ67" i="2"/>
  <c r="EW67" i="2"/>
  <c r="ET67" i="2"/>
  <c r="EQ67" i="2"/>
  <c r="EN67" i="2"/>
  <c r="EK67" i="2"/>
  <c r="EH67" i="2"/>
  <c r="EE67" i="2"/>
  <c r="EB67" i="2"/>
  <c r="DY67" i="2"/>
  <c r="DV67" i="2"/>
  <c r="DS67" i="2"/>
  <c r="DP67" i="2"/>
  <c r="DM67" i="2"/>
  <c r="DJ67" i="2"/>
  <c r="DG67" i="2"/>
  <c r="DD67" i="2"/>
  <c r="DA67" i="2"/>
  <c r="CX67" i="2"/>
  <c r="CU67" i="2"/>
  <c r="CR67" i="2"/>
  <c r="CO67" i="2"/>
  <c r="CL67" i="2"/>
  <c r="CI67" i="2"/>
  <c r="CF67" i="2"/>
  <c r="CC67" i="2"/>
  <c r="BZ67" i="2"/>
  <c r="BW67" i="2"/>
  <c r="BT67" i="2"/>
  <c r="BQ67" i="2"/>
  <c r="BN67" i="2"/>
  <c r="BK67" i="2"/>
  <c r="BH67" i="2"/>
  <c r="BE67" i="2"/>
  <c r="BB67" i="2"/>
  <c r="AY67" i="2"/>
  <c r="AV67" i="2"/>
  <c r="AS67" i="2"/>
  <c r="AP67" i="2"/>
  <c r="AM67" i="2"/>
  <c r="AJ67" i="2"/>
  <c r="AG67" i="2"/>
  <c r="AD67" i="2"/>
  <c r="AA67" i="2"/>
  <c r="X67" i="2"/>
  <c r="U67" i="2"/>
  <c r="R67" i="2"/>
  <c r="O67" i="2"/>
  <c r="L67" i="2"/>
  <c r="I67" i="2"/>
  <c r="F67" i="2"/>
  <c r="A78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67" i="2" l="1"/>
  <c r="B83" i="2"/>
  <c r="B80" i="2"/>
  <c r="CK26" i="2"/>
  <c r="FN15" i="2" l="1"/>
  <c r="FN16" i="2"/>
  <c r="FN17" i="2"/>
  <c r="FN18" i="2"/>
  <c r="FN19" i="2"/>
  <c r="FN20" i="2"/>
  <c r="FN21" i="2"/>
  <c r="FN22" i="2"/>
  <c r="FN23" i="2"/>
  <c r="FN24" i="2"/>
  <c r="FN25" i="2"/>
  <c r="FN26" i="2"/>
  <c r="FN27" i="2"/>
  <c r="FN28" i="2"/>
  <c r="FN29" i="2"/>
  <c r="FN30" i="2"/>
  <c r="FN31" i="2"/>
  <c r="FN32" i="2"/>
  <c r="FN33" i="2"/>
  <c r="FN34" i="2"/>
  <c r="FN35" i="2"/>
  <c r="FN36" i="2"/>
  <c r="FN37" i="2"/>
  <c r="FN38" i="2"/>
  <c r="FN39" i="2"/>
  <c r="FN40" i="2"/>
  <c r="FN41" i="2"/>
  <c r="FN42" i="2"/>
  <c r="FN43" i="2"/>
  <c r="FN44" i="2"/>
  <c r="FN45" i="2"/>
  <c r="FN46" i="2"/>
  <c r="FN47" i="2"/>
  <c r="FN48" i="2"/>
  <c r="FN49" i="2"/>
  <c r="FN50" i="2"/>
  <c r="FN51" i="2"/>
  <c r="FN52" i="2"/>
  <c r="FN53" i="2"/>
  <c r="FN54" i="2"/>
  <c r="FN67" i="2" l="1"/>
  <c r="IC87" i="2"/>
  <c r="HZ87" i="2"/>
  <c r="HW87" i="2"/>
  <c r="HT87" i="2"/>
  <c r="HQ87" i="2"/>
  <c r="HN87" i="2"/>
  <c r="HK87" i="2"/>
  <c r="HH87" i="2"/>
  <c r="HE87" i="2"/>
  <c r="HB87" i="2"/>
  <c r="GY87" i="2"/>
  <c r="GV87" i="2"/>
  <c r="GS87" i="2"/>
  <c r="GP87" i="2"/>
  <c r="GM87" i="2"/>
  <c r="GJ87" i="2"/>
  <c r="GG87" i="2"/>
  <c r="GD87" i="2"/>
  <c r="GA87" i="2"/>
  <c r="FX87" i="2"/>
  <c r="FU87" i="2"/>
  <c r="FR87" i="2"/>
  <c r="FO87" i="2"/>
  <c r="FL87" i="2"/>
  <c r="FI87" i="2"/>
  <c r="FF87" i="2"/>
  <c r="FC87" i="2"/>
  <c r="EZ87" i="2"/>
  <c r="EW87" i="2"/>
  <c r="ET87" i="2"/>
  <c r="EQ87" i="2"/>
  <c r="EN87" i="2"/>
  <c r="EK87" i="2"/>
  <c r="EH87" i="2"/>
  <c r="EE87" i="2"/>
  <c r="EB87" i="2"/>
  <c r="DY87" i="2"/>
  <c r="DV87" i="2"/>
  <c r="DS87" i="2"/>
  <c r="DP87" i="2"/>
  <c r="DM87" i="2"/>
  <c r="DJ87" i="2"/>
  <c r="DG87" i="2"/>
  <c r="DD87" i="2"/>
  <c r="DA87" i="2"/>
  <c r="CX87" i="2"/>
  <c r="CU87" i="2"/>
  <c r="CR87" i="2"/>
  <c r="CO87" i="2"/>
  <c r="CL87" i="2"/>
  <c r="CI87" i="2"/>
  <c r="CF87" i="2"/>
  <c r="CC87" i="2"/>
  <c r="BZ87" i="2"/>
  <c r="BW87" i="2"/>
  <c r="BT87" i="2"/>
  <c r="BQ87" i="2"/>
  <c r="BN87" i="2"/>
  <c r="BK87" i="2"/>
  <c r="BH87" i="2"/>
  <c r="BE87" i="2"/>
  <c r="BB87" i="2"/>
  <c r="AY87" i="2"/>
  <c r="AV87" i="2"/>
  <c r="AS87" i="2"/>
  <c r="AP87" i="2"/>
  <c r="AM87" i="2"/>
  <c r="AJ87" i="2"/>
  <c r="AG87" i="2"/>
  <c r="AD87" i="2"/>
  <c r="AA87" i="2"/>
  <c r="X87" i="2"/>
  <c r="U87" i="2"/>
  <c r="R87" i="2"/>
  <c r="O87" i="2"/>
  <c r="L87" i="2"/>
  <c r="I87" i="2"/>
  <c r="F87" i="2"/>
  <c r="H85" i="2"/>
  <c r="K85" i="2"/>
  <c r="N85" i="2"/>
  <c r="Q85" i="2"/>
  <c r="T85" i="2"/>
  <c r="W85" i="2"/>
  <c r="Z85" i="2"/>
  <c r="AC85" i="2"/>
  <c r="AF85" i="2"/>
  <c r="AI85" i="2"/>
  <c r="AL85" i="2"/>
  <c r="AO85" i="2"/>
  <c r="AR85" i="2"/>
  <c r="AU85" i="2"/>
  <c r="AX85" i="2"/>
  <c r="BA85" i="2"/>
  <c r="BD85" i="2"/>
  <c r="BG85" i="2"/>
  <c r="BJ85" i="2"/>
  <c r="BM85" i="2"/>
  <c r="BP85" i="2"/>
  <c r="BS85" i="2"/>
  <c r="BV85" i="2"/>
  <c r="BY85" i="2"/>
  <c r="CB85" i="2"/>
  <c r="CE85" i="2"/>
  <c r="CH85" i="2"/>
  <c r="CK85" i="2"/>
  <c r="CN85" i="2"/>
  <c r="CQ85" i="2"/>
  <c r="CT85" i="2"/>
  <c r="CW85" i="2"/>
  <c r="CZ85" i="2"/>
  <c r="DC85" i="2"/>
  <c r="DF85" i="2"/>
  <c r="DI85" i="2"/>
  <c r="DL85" i="2"/>
  <c r="DO85" i="2"/>
  <c r="DR85" i="2"/>
  <c r="DU85" i="2"/>
  <c r="DX85" i="2"/>
  <c r="EA85" i="2"/>
  <c r="ED85" i="2"/>
  <c r="EG85" i="2"/>
  <c r="EJ85" i="2"/>
  <c r="EM85" i="2"/>
  <c r="EP85" i="2"/>
  <c r="ES85" i="2"/>
  <c r="EV85" i="2"/>
  <c r="EY85" i="2"/>
  <c r="FB85" i="2"/>
  <c r="FE85" i="2"/>
  <c r="FH85" i="2"/>
  <c r="FK85" i="2"/>
  <c r="FN85" i="2"/>
  <c r="FQ85" i="2"/>
  <c r="FT85" i="2"/>
  <c r="FW85" i="2"/>
  <c r="FZ85" i="2"/>
  <c r="GC85" i="2"/>
  <c r="GF85" i="2"/>
  <c r="GI85" i="2"/>
  <c r="GL85" i="2"/>
  <c r="GO85" i="2"/>
  <c r="GR85" i="2"/>
  <c r="GU85" i="2"/>
  <c r="GX85" i="2"/>
  <c r="HA85" i="2"/>
  <c r="HD85" i="2"/>
  <c r="HG85" i="2"/>
  <c r="HJ85" i="2"/>
  <c r="HM85" i="2"/>
  <c r="HP85" i="2"/>
  <c r="HS85" i="2"/>
  <c r="HV85" i="2"/>
  <c r="HY85" i="2"/>
  <c r="IB85" i="2"/>
  <c r="IE85" i="2"/>
  <c r="H86" i="2"/>
  <c r="K86" i="2"/>
  <c r="N86" i="2"/>
  <c r="Q86" i="2"/>
  <c r="T86" i="2"/>
  <c r="W86" i="2"/>
  <c r="Z86" i="2"/>
  <c r="AC86" i="2"/>
  <c r="AF86" i="2"/>
  <c r="AI86" i="2"/>
  <c r="AL86" i="2"/>
  <c r="AO86" i="2"/>
  <c r="AR86" i="2"/>
  <c r="AU86" i="2"/>
  <c r="AX86" i="2"/>
  <c r="BA86" i="2"/>
  <c r="BD86" i="2"/>
  <c r="BG86" i="2"/>
  <c r="BJ86" i="2"/>
  <c r="BM86" i="2"/>
  <c r="BP86" i="2"/>
  <c r="BS86" i="2"/>
  <c r="BV86" i="2"/>
  <c r="BY86" i="2"/>
  <c r="CB86" i="2"/>
  <c r="CE86" i="2"/>
  <c r="CH86" i="2"/>
  <c r="CK86" i="2"/>
  <c r="CN86" i="2"/>
  <c r="CQ86" i="2"/>
  <c r="CT86" i="2"/>
  <c r="CW86" i="2"/>
  <c r="CZ86" i="2"/>
  <c r="DC86" i="2"/>
  <c r="DF86" i="2"/>
  <c r="DI86" i="2"/>
  <c r="DL86" i="2"/>
  <c r="DO86" i="2"/>
  <c r="DR86" i="2"/>
  <c r="DU86" i="2"/>
  <c r="DX86" i="2"/>
  <c r="EA86" i="2"/>
  <c r="ED86" i="2"/>
  <c r="EG86" i="2"/>
  <c r="EJ86" i="2"/>
  <c r="EM86" i="2"/>
  <c r="EP86" i="2"/>
  <c r="ES86" i="2"/>
  <c r="EV86" i="2"/>
  <c r="EY86" i="2"/>
  <c r="FB86" i="2"/>
  <c r="FE86" i="2"/>
  <c r="FH86" i="2"/>
  <c r="FK86" i="2"/>
  <c r="FN86" i="2"/>
  <c r="FQ86" i="2"/>
  <c r="FT86" i="2"/>
  <c r="FW86" i="2"/>
  <c r="FZ86" i="2"/>
  <c r="GC86" i="2"/>
  <c r="GF86" i="2"/>
  <c r="GI86" i="2"/>
  <c r="GL86" i="2"/>
  <c r="GO86" i="2"/>
  <c r="GR86" i="2"/>
  <c r="GU86" i="2"/>
  <c r="GX86" i="2"/>
  <c r="HA86" i="2"/>
  <c r="HD86" i="2"/>
  <c r="HG86" i="2"/>
  <c r="HJ86" i="2"/>
  <c r="HM86" i="2"/>
  <c r="HP86" i="2"/>
  <c r="HS86" i="2"/>
  <c r="HV86" i="2"/>
  <c r="HY86" i="2"/>
  <c r="IB86" i="2"/>
  <c r="IE86" i="2"/>
  <c r="B85" i="2"/>
  <c r="C85" i="2" s="1"/>
  <c r="B86" i="2"/>
  <c r="C86" i="2" s="1"/>
  <c r="A85" i="2"/>
  <c r="A86" i="2"/>
  <c r="D85" i="2" l="1"/>
  <c r="D86" i="2"/>
  <c r="IC58" i="2" l="1"/>
  <c r="HZ58" i="2"/>
  <c r="HW58" i="2"/>
  <c r="HT58" i="2"/>
  <c r="HQ58" i="2"/>
  <c r="HN58" i="2"/>
  <c r="HK58" i="2"/>
  <c r="HH58" i="2"/>
  <c r="HE58" i="2"/>
  <c r="HB58" i="2"/>
  <c r="GY58" i="2"/>
  <c r="GV58" i="2"/>
  <c r="GS58" i="2"/>
  <c r="GP58" i="2"/>
  <c r="GM58" i="2"/>
  <c r="GJ58" i="2"/>
  <c r="GG58" i="2"/>
  <c r="GD58" i="2"/>
  <c r="GA58" i="2"/>
  <c r="FX58" i="2"/>
  <c r="FU58" i="2"/>
  <c r="FR58" i="2"/>
  <c r="FO58" i="2"/>
  <c r="FL58" i="2"/>
  <c r="FI58" i="2"/>
  <c r="FF58" i="2"/>
  <c r="FC58" i="2"/>
  <c r="EZ58" i="2"/>
  <c r="EW58" i="2"/>
  <c r="ET58" i="2"/>
  <c r="EQ58" i="2"/>
  <c r="EN58" i="2"/>
  <c r="EK58" i="2"/>
  <c r="EH58" i="2"/>
  <c r="EE58" i="2"/>
  <c r="EB58" i="2"/>
  <c r="DY58" i="2"/>
  <c r="DV58" i="2"/>
  <c r="DS58" i="2"/>
  <c r="DP58" i="2"/>
  <c r="DM58" i="2"/>
  <c r="DJ58" i="2"/>
  <c r="DG58" i="2"/>
  <c r="DD58" i="2"/>
  <c r="DA58" i="2"/>
  <c r="CX58" i="2"/>
  <c r="CU58" i="2"/>
  <c r="CR58" i="2"/>
  <c r="CO58" i="2"/>
  <c r="CL58" i="2"/>
  <c r="CI58" i="2"/>
  <c r="CF58" i="2"/>
  <c r="CC58" i="2"/>
  <c r="BZ58" i="2"/>
  <c r="BW58" i="2"/>
  <c r="BT58" i="2"/>
  <c r="BQ58" i="2"/>
  <c r="BN58" i="2"/>
  <c r="BK58" i="2"/>
  <c r="BH58" i="2"/>
  <c r="BE58" i="2"/>
  <c r="BB58" i="2"/>
  <c r="AY58" i="2"/>
  <c r="AV58" i="2"/>
  <c r="AS58" i="2"/>
  <c r="AP58" i="2"/>
  <c r="AM58" i="2"/>
  <c r="AJ58" i="2"/>
  <c r="AG58" i="2"/>
  <c r="AD58" i="2"/>
  <c r="AA58" i="2"/>
  <c r="X58" i="2"/>
  <c r="U58" i="2"/>
  <c r="R58" i="2"/>
  <c r="O58" i="2"/>
  <c r="I58" i="2"/>
  <c r="L58" i="2"/>
  <c r="A52" i="2" l="1"/>
  <c r="A53" i="2"/>
  <c r="A54" i="2"/>
  <c r="B81" i="2" l="1"/>
  <c r="B82" i="2"/>
  <c r="B84" i="2"/>
  <c r="B73" i="2"/>
  <c r="B74" i="2"/>
  <c r="B75" i="2"/>
  <c r="B76" i="2"/>
  <c r="B77" i="2"/>
  <c r="B72" i="2"/>
  <c r="C52" i="2" l="1"/>
  <c r="H52" i="2"/>
  <c r="K52" i="2"/>
  <c r="N52" i="2"/>
  <c r="Q52" i="2"/>
  <c r="T52" i="2"/>
  <c r="W52" i="2"/>
  <c r="Z52" i="2"/>
  <c r="AC52" i="2"/>
  <c r="AF52" i="2"/>
  <c r="AI52" i="2"/>
  <c r="AL52" i="2"/>
  <c r="AO52" i="2"/>
  <c r="AR52" i="2"/>
  <c r="AU52" i="2"/>
  <c r="AX52" i="2"/>
  <c r="BA52" i="2"/>
  <c r="BD52" i="2"/>
  <c r="BG52" i="2"/>
  <c r="BJ52" i="2"/>
  <c r="BM52" i="2"/>
  <c r="BP52" i="2"/>
  <c r="BS52" i="2"/>
  <c r="BV52" i="2"/>
  <c r="BY52" i="2"/>
  <c r="CB52" i="2"/>
  <c r="CE52" i="2"/>
  <c r="CH52" i="2"/>
  <c r="CK52" i="2"/>
  <c r="CN52" i="2"/>
  <c r="CQ52" i="2"/>
  <c r="CT52" i="2"/>
  <c r="CW52" i="2"/>
  <c r="CZ52" i="2"/>
  <c r="DC52" i="2"/>
  <c r="DF52" i="2"/>
  <c r="DI52" i="2"/>
  <c r="DL52" i="2"/>
  <c r="DO52" i="2"/>
  <c r="DR52" i="2"/>
  <c r="DU52" i="2"/>
  <c r="DX52" i="2"/>
  <c r="EA52" i="2"/>
  <c r="ED52" i="2"/>
  <c r="EG52" i="2"/>
  <c r="EJ52" i="2"/>
  <c r="EM52" i="2"/>
  <c r="EP52" i="2"/>
  <c r="ES52" i="2"/>
  <c r="EV52" i="2"/>
  <c r="EY52" i="2"/>
  <c r="FB52" i="2"/>
  <c r="FE52" i="2"/>
  <c r="FH52" i="2"/>
  <c r="FK52" i="2"/>
  <c r="FQ52" i="2"/>
  <c r="FT52" i="2"/>
  <c r="FW52" i="2"/>
  <c r="FZ52" i="2"/>
  <c r="GC52" i="2"/>
  <c r="GF52" i="2"/>
  <c r="GI52" i="2"/>
  <c r="GL52" i="2"/>
  <c r="GO52" i="2"/>
  <c r="GR52" i="2"/>
  <c r="GU52" i="2"/>
  <c r="GX52" i="2"/>
  <c r="HA52" i="2"/>
  <c r="HD52" i="2"/>
  <c r="HG52" i="2"/>
  <c r="HJ52" i="2"/>
  <c r="HM52" i="2"/>
  <c r="HP52" i="2"/>
  <c r="HS52" i="2"/>
  <c r="HV52" i="2"/>
  <c r="HY52" i="2"/>
  <c r="IB52" i="2"/>
  <c r="IE52" i="2"/>
  <c r="C53" i="2"/>
  <c r="H53" i="2"/>
  <c r="K53" i="2"/>
  <c r="N53" i="2"/>
  <c r="Q53" i="2"/>
  <c r="T53" i="2"/>
  <c r="W53" i="2"/>
  <c r="Z53" i="2"/>
  <c r="AC53" i="2"/>
  <c r="AF53" i="2"/>
  <c r="AI53" i="2"/>
  <c r="AL53" i="2"/>
  <c r="AO53" i="2"/>
  <c r="AR53" i="2"/>
  <c r="AU53" i="2"/>
  <c r="AX53" i="2"/>
  <c r="BA53" i="2"/>
  <c r="BD53" i="2"/>
  <c r="BG53" i="2"/>
  <c r="BJ53" i="2"/>
  <c r="BM53" i="2"/>
  <c r="BP53" i="2"/>
  <c r="BS53" i="2"/>
  <c r="BV53" i="2"/>
  <c r="BY53" i="2"/>
  <c r="CB53" i="2"/>
  <c r="CE53" i="2"/>
  <c r="CH53" i="2"/>
  <c r="CK53" i="2"/>
  <c r="CN53" i="2"/>
  <c r="CQ53" i="2"/>
  <c r="CT53" i="2"/>
  <c r="CW53" i="2"/>
  <c r="CZ53" i="2"/>
  <c r="DC53" i="2"/>
  <c r="DF53" i="2"/>
  <c r="DI53" i="2"/>
  <c r="DL53" i="2"/>
  <c r="DO53" i="2"/>
  <c r="DR53" i="2"/>
  <c r="DU53" i="2"/>
  <c r="DX53" i="2"/>
  <c r="EA53" i="2"/>
  <c r="ED53" i="2"/>
  <c r="EG53" i="2"/>
  <c r="EJ53" i="2"/>
  <c r="EM53" i="2"/>
  <c r="EP53" i="2"/>
  <c r="ES53" i="2"/>
  <c r="EV53" i="2"/>
  <c r="EY53" i="2"/>
  <c r="FB53" i="2"/>
  <c r="FE53" i="2"/>
  <c r="FH53" i="2"/>
  <c r="FK53" i="2"/>
  <c r="FQ53" i="2"/>
  <c r="FT53" i="2"/>
  <c r="FW53" i="2"/>
  <c r="FZ53" i="2"/>
  <c r="GC53" i="2"/>
  <c r="GF53" i="2"/>
  <c r="GI53" i="2"/>
  <c r="GL53" i="2"/>
  <c r="GO53" i="2"/>
  <c r="GR53" i="2"/>
  <c r="GU53" i="2"/>
  <c r="GX53" i="2"/>
  <c r="HA53" i="2"/>
  <c r="HD53" i="2"/>
  <c r="HG53" i="2"/>
  <c r="HJ53" i="2"/>
  <c r="HM53" i="2"/>
  <c r="HP53" i="2"/>
  <c r="HS53" i="2"/>
  <c r="HV53" i="2"/>
  <c r="HY53" i="2"/>
  <c r="IB53" i="2"/>
  <c r="IE53" i="2"/>
  <c r="H54" i="2"/>
  <c r="K54" i="2"/>
  <c r="N54" i="2"/>
  <c r="Q54" i="2"/>
  <c r="T54" i="2"/>
  <c r="W54" i="2"/>
  <c r="Z54" i="2"/>
  <c r="AC54" i="2"/>
  <c r="AF54" i="2"/>
  <c r="AI54" i="2"/>
  <c r="AL54" i="2"/>
  <c r="AO54" i="2"/>
  <c r="AR54" i="2"/>
  <c r="AU54" i="2"/>
  <c r="AX54" i="2"/>
  <c r="BA54" i="2"/>
  <c r="BD54" i="2"/>
  <c r="BG54" i="2"/>
  <c r="BJ54" i="2"/>
  <c r="BM54" i="2"/>
  <c r="BP54" i="2"/>
  <c r="BS54" i="2"/>
  <c r="BV54" i="2"/>
  <c r="BY54" i="2"/>
  <c r="CB54" i="2"/>
  <c r="CE54" i="2"/>
  <c r="CH54" i="2"/>
  <c r="CK54" i="2"/>
  <c r="CN54" i="2"/>
  <c r="CQ54" i="2"/>
  <c r="CT54" i="2"/>
  <c r="CW54" i="2"/>
  <c r="CZ54" i="2"/>
  <c r="DC54" i="2"/>
  <c r="DF54" i="2"/>
  <c r="DI54" i="2"/>
  <c r="DL54" i="2"/>
  <c r="DO54" i="2"/>
  <c r="DR54" i="2"/>
  <c r="DU54" i="2"/>
  <c r="DX54" i="2"/>
  <c r="EA54" i="2"/>
  <c r="ED54" i="2"/>
  <c r="EG54" i="2"/>
  <c r="EJ54" i="2"/>
  <c r="EM54" i="2"/>
  <c r="EP54" i="2"/>
  <c r="ES54" i="2"/>
  <c r="EV54" i="2"/>
  <c r="EY54" i="2"/>
  <c r="FB54" i="2"/>
  <c r="FE54" i="2"/>
  <c r="FH54" i="2"/>
  <c r="FK54" i="2"/>
  <c r="FQ54" i="2"/>
  <c r="FT54" i="2"/>
  <c r="FW54" i="2"/>
  <c r="FZ54" i="2"/>
  <c r="GC54" i="2"/>
  <c r="GF54" i="2"/>
  <c r="GI54" i="2"/>
  <c r="GL54" i="2"/>
  <c r="GO54" i="2"/>
  <c r="GR54" i="2"/>
  <c r="GU54" i="2"/>
  <c r="GX54" i="2"/>
  <c r="HA54" i="2"/>
  <c r="HD54" i="2"/>
  <c r="HG54" i="2"/>
  <c r="HJ54" i="2"/>
  <c r="HM54" i="2"/>
  <c r="HP54" i="2"/>
  <c r="HS54" i="2"/>
  <c r="HV54" i="2"/>
  <c r="HY54" i="2"/>
  <c r="IB54" i="2"/>
  <c r="IE54" i="2"/>
  <c r="D52" i="2" l="1"/>
  <c r="D54" i="2"/>
  <c r="C54" i="2" s="1"/>
  <c r="D53" i="2"/>
  <c r="Z50" i="2" l="1"/>
  <c r="DX84" i="2" l="1"/>
  <c r="DX83" i="2"/>
  <c r="DX82" i="2"/>
  <c r="DX81" i="2"/>
  <c r="DX80" i="2"/>
  <c r="DX77" i="2"/>
  <c r="DX76" i="2"/>
  <c r="DX75" i="2"/>
  <c r="DX74" i="2"/>
  <c r="DX73" i="2"/>
  <c r="DX72" i="2"/>
  <c r="DW64" i="2"/>
  <c r="DV63" i="2"/>
  <c r="DV62" i="2"/>
  <c r="DV61" i="2"/>
  <c r="DV60" i="2"/>
  <c r="DV59" i="2"/>
  <c r="DV57" i="2"/>
  <c r="DV56" i="2"/>
  <c r="DV55" i="2"/>
  <c r="DX51" i="2"/>
  <c r="DX50" i="2"/>
  <c r="DX49" i="2"/>
  <c r="DX48" i="2"/>
  <c r="DX47" i="2"/>
  <c r="DX46" i="2"/>
  <c r="DX45" i="2"/>
  <c r="DX44" i="2"/>
  <c r="DX43" i="2"/>
  <c r="DX42" i="2"/>
  <c r="DX41" i="2"/>
  <c r="DX40" i="2"/>
  <c r="DX63" i="2" s="1"/>
  <c r="DX39" i="2"/>
  <c r="DX38" i="2"/>
  <c r="DX37" i="2"/>
  <c r="DX36" i="2"/>
  <c r="DX35" i="2"/>
  <c r="DX34" i="2"/>
  <c r="DX33" i="2"/>
  <c r="DX32" i="2"/>
  <c r="DX31" i="2"/>
  <c r="DX30" i="2"/>
  <c r="DX29" i="2"/>
  <c r="DX28" i="2"/>
  <c r="DX27" i="2"/>
  <c r="DX26" i="2"/>
  <c r="DX25" i="2"/>
  <c r="DX24" i="2"/>
  <c r="DX23" i="2"/>
  <c r="DX22" i="2"/>
  <c r="DX21" i="2"/>
  <c r="DX20" i="2"/>
  <c r="DX19" i="2"/>
  <c r="DX18" i="2"/>
  <c r="DX17" i="2"/>
  <c r="DX16" i="2"/>
  <c r="DX15" i="2"/>
  <c r="DX67" i="2" l="1"/>
  <c r="DX87" i="2"/>
  <c r="DX59" i="2"/>
  <c r="DW63" i="2"/>
  <c r="DW59" i="2"/>
  <c r="DX60" i="2"/>
  <c r="DW67" i="2"/>
  <c r="DW62" i="2"/>
  <c r="DX62" i="2"/>
  <c r="DX61" i="2"/>
  <c r="DW61" i="2" s="1"/>
  <c r="DX58" i="2"/>
  <c r="DW60" i="2"/>
  <c r="DV65" i="2"/>
  <c r="DV69" i="2" s="1"/>
  <c r="DX57" i="2"/>
  <c r="DW57" i="2" s="1"/>
  <c r="DX56" i="2"/>
  <c r="DW56" i="2" s="1"/>
  <c r="DX55" i="2"/>
  <c r="DW55" i="2" s="1"/>
  <c r="DW58" i="2"/>
  <c r="DX65" i="2" l="1"/>
  <c r="DX69" i="2" s="1"/>
  <c r="DX89" i="2" s="1"/>
  <c r="DV89" i="2"/>
  <c r="DW69" i="2" l="1"/>
  <c r="DW65" i="2"/>
  <c r="B58" i="2" l="1"/>
  <c r="B57" i="2"/>
  <c r="HG84" i="2"/>
  <c r="HG83" i="2"/>
  <c r="HG82" i="2"/>
  <c r="HG81" i="2"/>
  <c r="HG80" i="2"/>
  <c r="HG77" i="2"/>
  <c r="HG76" i="2"/>
  <c r="HG75" i="2"/>
  <c r="HG74" i="2"/>
  <c r="HG73" i="2"/>
  <c r="HG72" i="2"/>
  <c r="HF64" i="2"/>
  <c r="HE63" i="2"/>
  <c r="HF63" i="2" s="1"/>
  <c r="HE62" i="2"/>
  <c r="HF62" i="2" s="1"/>
  <c r="HE61" i="2"/>
  <c r="HF61" i="2" s="1"/>
  <c r="HE60" i="2"/>
  <c r="HF60" i="2" s="1"/>
  <c r="HE59" i="2"/>
  <c r="HF59" i="2" s="1"/>
  <c r="HF58" i="2"/>
  <c r="HE57" i="2"/>
  <c r="HF57" i="2" s="1"/>
  <c r="HE56" i="2"/>
  <c r="HF56" i="2" s="1"/>
  <c r="HE55" i="2"/>
  <c r="HG51" i="2"/>
  <c r="HG50" i="2"/>
  <c r="HG49" i="2"/>
  <c r="HG48" i="2"/>
  <c r="HG47" i="2"/>
  <c r="HG46" i="2"/>
  <c r="HG45" i="2"/>
  <c r="HG44" i="2"/>
  <c r="HG43" i="2"/>
  <c r="HG42" i="2"/>
  <c r="HG41" i="2"/>
  <c r="HG40" i="2"/>
  <c r="HG63" i="2" s="1"/>
  <c r="HG39" i="2"/>
  <c r="HG38" i="2"/>
  <c r="HG37" i="2"/>
  <c r="HG36" i="2"/>
  <c r="HG35" i="2"/>
  <c r="HG34" i="2"/>
  <c r="HG33" i="2"/>
  <c r="HG32" i="2"/>
  <c r="HG31" i="2"/>
  <c r="HG30" i="2"/>
  <c r="HG29" i="2"/>
  <c r="HG28" i="2"/>
  <c r="HG27" i="2"/>
  <c r="HG26" i="2"/>
  <c r="HG25" i="2"/>
  <c r="HG24" i="2"/>
  <c r="HG23" i="2"/>
  <c r="HG22" i="2"/>
  <c r="HG21" i="2"/>
  <c r="HG20" i="2"/>
  <c r="HG19" i="2"/>
  <c r="HG18" i="2"/>
  <c r="HG17" i="2"/>
  <c r="HG16" i="2"/>
  <c r="HG15" i="2"/>
  <c r="HG67" i="2" l="1"/>
  <c r="HG87" i="2"/>
  <c r="HG58" i="2"/>
  <c r="HG57" i="2"/>
  <c r="HG56" i="2"/>
  <c r="HG60" i="2"/>
  <c r="HG55" i="2"/>
  <c r="HG59" i="2"/>
  <c r="HG61" i="2"/>
  <c r="HG62" i="2"/>
  <c r="HF55" i="2"/>
  <c r="HF67" i="2"/>
  <c r="HE65" i="2"/>
  <c r="HG65" i="2" l="1"/>
  <c r="HG69" i="2" s="1"/>
  <c r="HG89" i="2" s="1"/>
  <c r="HE69" i="2"/>
  <c r="HF65" i="2"/>
  <c r="HF69" i="2" l="1"/>
  <c r="HE89" i="2"/>
  <c r="IE84" i="2"/>
  <c r="IE83" i="2"/>
  <c r="IE82" i="2"/>
  <c r="IE81" i="2"/>
  <c r="IE80" i="2"/>
  <c r="IE77" i="2"/>
  <c r="IE76" i="2"/>
  <c r="IE75" i="2"/>
  <c r="IE74" i="2"/>
  <c r="IE73" i="2"/>
  <c r="IE72" i="2"/>
  <c r="ID64" i="2"/>
  <c r="IC63" i="2"/>
  <c r="ID63" i="2" s="1"/>
  <c r="IC62" i="2"/>
  <c r="ID62" i="2" s="1"/>
  <c r="IC61" i="2"/>
  <c r="ID61" i="2" s="1"/>
  <c r="IC60" i="2"/>
  <c r="ID60" i="2" s="1"/>
  <c r="IC59" i="2"/>
  <c r="ID59" i="2" s="1"/>
  <c r="ID58" i="2"/>
  <c r="IC57" i="2"/>
  <c r="ID57" i="2" s="1"/>
  <c r="IC56" i="2"/>
  <c r="ID56" i="2" s="1"/>
  <c r="IC55" i="2"/>
  <c r="IE51" i="2"/>
  <c r="IE50" i="2"/>
  <c r="IE49" i="2"/>
  <c r="IE48" i="2"/>
  <c r="IE47" i="2"/>
  <c r="IE46" i="2"/>
  <c r="IE45" i="2"/>
  <c r="IE44" i="2"/>
  <c r="IE43" i="2"/>
  <c r="IE42" i="2"/>
  <c r="IE41" i="2"/>
  <c r="IE40" i="2"/>
  <c r="IE63" i="2" s="1"/>
  <c r="IE39" i="2"/>
  <c r="IE38" i="2"/>
  <c r="IE37" i="2"/>
  <c r="IE36" i="2"/>
  <c r="IE35" i="2"/>
  <c r="IE34" i="2"/>
  <c r="IE33" i="2"/>
  <c r="IE32" i="2"/>
  <c r="IE31" i="2"/>
  <c r="IE30" i="2"/>
  <c r="IE29" i="2"/>
  <c r="IE28" i="2"/>
  <c r="IE27" i="2"/>
  <c r="IE26" i="2"/>
  <c r="IE25" i="2"/>
  <c r="IE24" i="2"/>
  <c r="IE23" i="2"/>
  <c r="IE22" i="2"/>
  <c r="IE21" i="2"/>
  <c r="IE20" i="2"/>
  <c r="IE19" i="2"/>
  <c r="IE18" i="2"/>
  <c r="IE17" i="2"/>
  <c r="IE16" i="2"/>
  <c r="IE15" i="2"/>
  <c r="IB84" i="2"/>
  <c r="IB83" i="2"/>
  <c r="IB82" i="2"/>
  <c r="IB81" i="2"/>
  <c r="IB80" i="2"/>
  <c r="IB77" i="2"/>
  <c r="IB76" i="2"/>
  <c r="IB75" i="2"/>
  <c r="IB74" i="2"/>
  <c r="IB73" i="2"/>
  <c r="IB72" i="2"/>
  <c r="IA64" i="2"/>
  <c r="HZ63" i="2"/>
  <c r="IA63" i="2" s="1"/>
  <c r="HZ62" i="2"/>
  <c r="HZ61" i="2"/>
  <c r="HZ60" i="2"/>
  <c r="HZ59" i="2"/>
  <c r="IA59" i="2" s="1"/>
  <c r="IA58" i="2"/>
  <c r="HZ57" i="2"/>
  <c r="HZ56" i="2"/>
  <c r="HZ55" i="2"/>
  <c r="IB51" i="2"/>
  <c r="IB50" i="2"/>
  <c r="IB49" i="2"/>
  <c r="IB48" i="2"/>
  <c r="IB47" i="2"/>
  <c r="IB46" i="2"/>
  <c r="IB45" i="2"/>
  <c r="IB44" i="2"/>
  <c r="IB43" i="2"/>
  <c r="IB42" i="2"/>
  <c r="IB41" i="2"/>
  <c r="IB40" i="2"/>
  <c r="IB63" i="2" s="1"/>
  <c r="IB39" i="2"/>
  <c r="IB38" i="2"/>
  <c r="IB37" i="2"/>
  <c r="IB36" i="2"/>
  <c r="IB35" i="2"/>
  <c r="IB34" i="2"/>
  <c r="IB33" i="2"/>
  <c r="IB32" i="2"/>
  <c r="IB31" i="2"/>
  <c r="IB30" i="2"/>
  <c r="IB29" i="2"/>
  <c r="IB28" i="2"/>
  <c r="IB27" i="2"/>
  <c r="IB26" i="2"/>
  <c r="IB25" i="2"/>
  <c r="IB24" i="2"/>
  <c r="IB23" i="2"/>
  <c r="IB22" i="2"/>
  <c r="IB21" i="2"/>
  <c r="IB20" i="2"/>
  <c r="IB19" i="2"/>
  <c r="IB18" i="2"/>
  <c r="IB17" i="2"/>
  <c r="IB16" i="2"/>
  <c r="IB15" i="2"/>
  <c r="HY84" i="2"/>
  <c r="HY83" i="2"/>
  <c r="HY82" i="2"/>
  <c r="HY81" i="2"/>
  <c r="HY80" i="2"/>
  <c r="HY77" i="2"/>
  <c r="HY76" i="2"/>
  <c r="HY75" i="2"/>
  <c r="HY74" i="2"/>
  <c r="HY73" i="2"/>
  <c r="HY72" i="2"/>
  <c r="HX64" i="2"/>
  <c r="HW63" i="2"/>
  <c r="HX63" i="2" s="1"/>
  <c r="HW62" i="2"/>
  <c r="HX62" i="2" s="1"/>
  <c r="HW61" i="2"/>
  <c r="HX61" i="2" s="1"/>
  <c r="HW60" i="2"/>
  <c r="HX60" i="2" s="1"/>
  <c r="HW59" i="2"/>
  <c r="HX59" i="2" s="1"/>
  <c r="HX58" i="2"/>
  <c r="HW57" i="2"/>
  <c r="HX57" i="2" s="1"/>
  <c r="HW56" i="2"/>
  <c r="HX56" i="2" s="1"/>
  <c r="HW55" i="2"/>
  <c r="HY51" i="2"/>
  <c r="HY50" i="2"/>
  <c r="HY49" i="2"/>
  <c r="HY48" i="2"/>
  <c r="HY47" i="2"/>
  <c r="HY46" i="2"/>
  <c r="HY45" i="2"/>
  <c r="HY44" i="2"/>
  <c r="HY43" i="2"/>
  <c r="HY42" i="2"/>
  <c r="HY41" i="2"/>
  <c r="HY40" i="2"/>
  <c r="HY63" i="2" s="1"/>
  <c r="HY39" i="2"/>
  <c r="HY38" i="2"/>
  <c r="HY37" i="2"/>
  <c r="HY36" i="2"/>
  <c r="HY35" i="2"/>
  <c r="HY34" i="2"/>
  <c r="HY33" i="2"/>
  <c r="HY32" i="2"/>
  <c r="HY31" i="2"/>
  <c r="HY30" i="2"/>
  <c r="HY29" i="2"/>
  <c r="HY28" i="2"/>
  <c r="HY27" i="2"/>
  <c r="HY26" i="2"/>
  <c r="HY25" i="2"/>
  <c r="HY24" i="2"/>
  <c r="HY23" i="2"/>
  <c r="HY22" i="2"/>
  <c r="HY21" i="2"/>
  <c r="HY20" i="2"/>
  <c r="HY19" i="2"/>
  <c r="HY18" i="2"/>
  <c r="HY17" i="2"/>
  <c r="HY16" i="2"/>
  <c r="HY15" i="2"/>
  <c r="HV84" i="2"/>
  <c r="HV83" i="2"/>
  <c r="HV82" i="2"/>
  <c r="HV81" i="2"/>
  <c r="HV80" i="2"/>
  <c r="HV77" i="2"/>
  <c r="HV76" i="2"/>
  <c r="HV75" i="2"/>
  <c r="HV74" i="2"/>
  <c r="HV73" i="2"/>
  <c r="HV72" i="2"/>
  <c r="HU64" i="2"/>
  <c r="HT63" i="2"/>
  <c r="HU63" i="2" s="1"/>
  <c r="HT62" i="2"/>
  <c r="HU62" i="2" s="1"/>
  <c r="HT61" i="2"/>
  <c r="HU61" i="2" s="1"/>
  <c r="HT60" i="2"/>
  <c r="HU60" i="2" s="1"/>
  <c r="HT59" i="2"/>
  <c r="HU59" i="2" s="1"/>
  <c r="HT57" i="2"/>
  <c r="HU57" i="2" s="1"/>
  <c r="HT56" i="2"/>
  <c r="HU56" i="2" s="1"/>
  <c r="HT55" i="2"/>
  <c r="HV51" i="2"/>
  <c r="HV50" i="2"/>
  <c r="HV49" i="2"/>
  <c r="HV48" i="2"/>
  <c r="HV47" i="2"/>
  <c r="HV46" i="2"/>
  <c r="HV45" i="2"/>
  <c r="HV44" i="2"/>
  <c r="HV43" i="2"/>
  <c r="HV42" i="2"/>
  <c r="HV41" i="2"/>
  <c r="HV40" i="2"/>
  <c r="HV63" i="2" s="1"/>
  <c r="HV39" i="2"/>
  <c r="HV38" i="2"/>
  <c r="HV37" i="2"/>
  <c r="HV36" i="2"/>
  <c r="HV35" i="2"/>
  <c r="HV34" i="2"/>
  <c r="HV33" i="2"/>
  <c r="HV32" i="2"/>
  <c r="HV31" i="2"/>
  <c r="HV30" i="2"/>
  <c r="HV29" i="2"/>
  <c r="HV28" i="2"/>
  <c r="HV27" i="2"/>
  <c r="HV26" i="2"/>
  <c r="HV25" i="2"/>
  <c r="HV24" i="2"/>
  <c r="HV23" i="2"/>
  <c r="HV22" i="2"/>
  <c r="HV21" i="2"/>
  <c r="HV20" i="2"/>
  <c r="HV19" i="2"/>
  <c r="HV18" i="2"/>
  <c r="HV17" i="2"/>
  <c r="HV16" i="2"/>
  <c r="HV15" i="2"/>
  <c r="HS84" i="2"/>
  <c r="HP84" i="2"/>
  <c r="HS83" i="2"/>
  <c r="HP83" i="2"/>
  <c r="HS82" i="2"/>
  <c r="HP82" i="2"/>
  <c r="HS81" i="2"/>
  <c r="HP81" i="2"/>
  <c r="HS80" i="2"/>
  <c r="HP80" i="2"/>
  <c r="HS77" i="2"/>
  <c r="HP77" i="2"/>
  <c r="HS76" i="2"/>
  <c r="HP76" i="2"/>
  <c r="HS75" i="2"/>
  <c r="HP75" i="2"/>
  <c r="HS74" i="2"/>
  <c r="HP74" i="2"/>
  <c r="HS73" i="2"/>
  <c r="HP73" i="2"/>
  <c r="HS72" i="2"/>
  <c r="HP72" i="2"/>
  <c r="HR64" i="2"/>
  <c r="HO64" i="2"/>
  <c r="HQ63" i="2"/>
  <c r="HN63" i="2"/>
  <c r="HQ62" i="2"/>
  <c r="HR62" i="2" s="1"/>
  <c r="HN62" i="2"/>
  <c r="HO62" i="2" s="1"/>
  <c r="HQ61" i="2"/>
  <c r="HR61" i="2" s="1"/>
  <c r="HN61" i="2"/>
  <c r="HQ60" i="2"/>
  <c r="HR60" i="2" s="1"/>
  <c r="HN60" i="2"/>
  <c r="HO60" i="2" s="1"/>
  <c r="HQ59" i="2"/>
  <c r="HR59" i="2" s="1"/>
  <c r="HN59" i="2"/>
  <c r="HO59" i="2" s="1"/>
  <c r="HQ57" i="2"/>
  <c r="HR57" i="2" s="1"/>
  <c r="HN57" i="2"/>
  <c r="HQ56" i="2"/>
  <c r="HN56" i="2"/>
  <c r="HQ55" i="2"/>
  <c r="HN55" i="2"/>
  <c r="HS51" i="2"/>
  <c r="HP51" i="2"/>
  <c r="HS50" i="2"/>
  <c r="HP50" i="2"/>
  <c r="HS49" i="2"/>
  <c r="HP49" i="2"/>
  <c r="HS48" i="2"/>
  <c r="HP48" i="2"/>
  <c r="HS47" i="2"/>
  <c r="HP47" i="2"/>
  <c r="HS46" i="2"/>
  <c r="HP46" i="2"/>
  <c r="HS45" i="2"/>
  <c r="HP45" i="2"/>
  <c r="HS44" i="2"/>
  <c r="HP44" i="2"/>
  <c r="HS43" i="2"/>
  <c r="HP43" i="2"/>
  <c r="HS42" i="2"/>
  <c r="HP42" i="2"/>
  <c r="HS41" i="2"/>
  <c r="HP41" i="2"/>
  <c r="HS40" i="2"/>
  <c r="HS63" i="2" s="1"/>
  <c r="HP40" i="2"/>
  <c r="HP63" i="2" s="1"/>
  <c r="HS39" i="2"/>
  <c r="HP39" i="2"/>
  <c r="HS38" i="2"/>
  <c r="HP38" i="2"/>
  <c r="HS37" i="2"/>
  <c r="HP37" i="2"/>
  <c r="HS36" i="2"/>
  <c r="HP36" i="2"/>
  <c r="HS35" i="2"/>
  <c r="HP35" i="2"/>
  <c r="HS34" i="2"/>
  <c r="HP34" i="2"/>
  <c r="HS33" i="2"/>
  <c r="HP33" i="2"/>
  <c r="HS32" i="2"/>
  <c r="HP32" i="2"/>
  <c r="HS31" i="2"/>
  <c r="HP31" i="2"/>
  <c r="HS30" i="2"/>
  <c r="HP30" i="2"/>
  <c r="HS29" i="2"/>
  <c r="HP29" i="2"/>
  <c r="HS28" i="2"/>
  <c r="HP28" i="2"/>
  <c r="HS27" i="2"/>
  <c r="HP27" i="2"/>
  <c r="HS26" i="2"/>
  <c r="HP26" i="2"/>
  <c r="HS25" i="2"/>
  <c r="HP25" i="2"/>
  <c r="HS24" i="2"/>
  <c r="HP24" i="2"/>
  <c r="HS23" i="2"/>
  <c r="HP23" i="2"/>
  <c r="HS22" i="2"/>
  <c r="HP22" i="2"/>
  <c r="HS21" i="2"/>
  <c r="HP21" i="2"/>
  <c r="HS20" i="2"/>
  <c r="HP20" i="2"/>
  <c r="HS19" i="2"/>
  <c r="HP19" i="2"/>
  <c r="HS18" i="2"/>
  <c r="HP18" i="2"/>
  <c r="HS17" i="2"/>
  <c r="HP17" i="2"/>
  <c r="HS16" i="2"/>
  <c r="HP16" i="2"/>
  <c r="HS15" i="2"/>
  <c r="HP15" i="2"/>
  <c r="HM84" i="2"/>
  <c r="HJ84" i="2"/>
  <c r="HM83" i="2"/>
  <c r="HJ83" i="2"/>
  <c r="HM82" i="2"/>
  <c r="HJ82" i="2"/>
  <c r="HM81" i="2"/>
  <c r="HJ81" i="2"/>
  <c r="HM80" i="2"/>
  <c r="HJ80" i="2"/>
  <c r="HM77" i="2"/>
  <c r="HJ77" i="2"/>
  <c r="HM76" i="2"/>
  <c r="HJ76" i="2"/>
  <c r="HM75" i="2"/>
  <c r="HJ75" i="2"/>
  <c r="HM74" i="2"/>
  <c r="HJ74" i="2"/>
  <c r="HM73" i="2"/>
  <c r="HJ73" i="2"/>
  <c r="HM72" i="2"/>
  <c r="HJ72" i="2"/>
  <c r="HL64" i="2"/>
  <c r="HI64" i="2"/>
  <c r="HK63" i="2"/>
  <c r="HL63" i="2" s="1"/>
  <c r="HH63" i="2"/>
  <c r="HK62" i="2"/>
  <c r="HL62" i="2" s="1"/>
  <c r="HH62" i="2"/>
  <c r="HI62" i="2" s="1"/>
  <c r="HK61" i="2"/>
  <c r="HL61" i="2" s="1"/>
  <c r="HH61" i="2"/>
  <c r="HK60" i="2"/>
  <c r="HL60" i="2" s="1"/>
  <c r="HH60" i="2"/>
  <c r="HI60" i="2" s="1"/>
  <c r="HK59" i="2"/>
  <c r="HL59" i="2" s="1"/>
  <c r="HH59" i="2"/>
  <c r="HI59" i="2" s="1"/>
  <c r="HL58" i="2"/>
  <c r="HK57" i="2"/>
  <c r="HL57" i="2" s="1"/>
  <c r="HH57" i="2"/>
  <c r="HK56" i="2"/>
  <c r="HH56" i="2"/>
  <c r="HK55" i="2"/>
  <c r="HH55" i="2"/>
  <c r="HM51" i="2"/>
  <c r="HJ51" i="2"/>
  <c r="HM50" i="2"/>
  <c r="HJ50" i="2"/>
  <c r="HM49" i="2"/>
  <c r="HJ49" i="2"/>
  <c r="HM48" i="2"/>
  <c r="HJ48" i="2"/>
  <c r="HM47" i="2"/>
  <c r="HJ47" i="2"/>
  <c r="HM46" i="2"/>
  <c r="HJ46" i="2"/>
  <c r="HM45" i="2"/>
  <c r="HJ45" i="2"/>
  <c r="HM44" i="2"/>
  <c r="HJ44" i="2"/>
  <c r="HM43" i="2"/>
  <c r="HJ43" i="2"/>
  <c r="HM42" i="2"/>
  <c r="HJ42" i="2"/>
  <c r="HM41" i="2"/>
  <c r="HJ41" i="2"/>
  <c r="HM40" i="2"/>
  <c r="HM63" i="2" s="1"/>
  <c r="HJ40" i="2"/>
  <c r="HJ63" i="2" s="1"/>
  <c r="HM39" i="2"/>
  <c r="HJ39" i="2"/>
  <c r="HM38" i="2"/>
  <c r="HJ38" i="2"/>
  <c r="HM37" i="2"/>
  <c r="HJ37" i="2"/>
  <c r="HM36" i="2"/>
  <c r="HJ36" i="2"/>
  <c r="HM35" i="2"/>
  <c r="HJ35" i="2"/>
  <c r="HM34" i="2"/>
  <c r="HJ34" i="2"/>
  <c r="HM33" i="2"/>
  <c r="HJ33" i="2"/>
  <c r="HM32" i="2"/>
  <c r="HJ32" i="2"/>
  <c r="HM31" i="2"/>
  <c r="HJ31" i="2"/>
  <c r="HM30" i="2"/>
  <c r="HJ30" i="2"/>
  <c r="HM29" i="2"/>
  <c r="HJ29" i="2"/>
  <c r="HM28" i="2"/>
  <c r="HJ28" i="2"/>
  <c r="HM27" i="2"/>
  <c r="HJ27" i="2"/>
  <c r="HM26" i="2"/>
  <c r="HJ26" i="2"/>
  <c r="HM25" i="2"/>
  <c r="HJ25" i="2"/>
  <c r="HM24" i="2"/>
  <c r="HJ24" i="2"/>
  <c r="HM23" i="2"/>
  <c r="HJ23" i="2"/>
  <c r="HM22" i="2"/>
  <c r="HJ22" i="2"/>
  <c r="HM21" i="2"/>
  <c r="HJ21" i="2"/>
  <c r="HM20" i="2"/>
  <c r="HJ20" i="2"/>
  <c r="HM19" i="2"/>
  <c r="HJ19" i="2"/>
  <c r="HM18" i="2"/>
  <c r="HJ18" i="2"/>
  <c r="HM17" i="2"/>
  <c r="HJ17" i="2"/>
  <c r="HM16" i="2"/>
  <c r="HJ16" i="2"/>
  <c r="HM15" i="2"/>
  <c r="HJ15" i="2"/>
  <c r="HD84" i="2"/>
  <c r="HA84" i="2"/>
  <c r="HD83" i="2"/>
  <c r="HA83" i="2"/>
  <c r="HD82" i="2"/>
  <c r="HA82" i="2"/>
  <c r="HD81" i="2"/>
  <c r="HA81" i="2"/>
  <c r="HD80" i="2"/>
  <c r="HA80" i="2"/>
  <c r="HD77" i="2"/>
  <c r="HA77" i="2"/>
  <c r="HD76" i="2"/>
  <c r="HA76" i="2"/>
  <c r="HD75" i="2"/>
  <c r="HA75" i="2"/>
  <c r="HD74" i="2"/>
  <c r="HA74" i="2"/>
  <c r="HD73" i="2"/>
  <c r="HA73" i="2"/>
  <c r="HD72" i="2"/>
  <c r="HA72" i="2"/>
  <c r="HC64" i="2"/>
  <c r="GZ64" i="2"/>
  <c r="HB63" i="2"/>
  <c r="GY63" i="2"/>
  <c r="HB62" i="2"/>
  <c r="GY62" i="2"/>
  <c r="GZ62" i="2" s="1"/>
  <c r="HB61" i="2"/>
  <c r="HC61" i="2" s="1"/>
  <c r="GY61" i="2"/>
  <c r="HB60" i="2"/>
  <c r="GY60" i="2"/>
  <c r="HB59" i="2"/>
  <c r="HC59" i="2" s="1"/>
  <c r="GY59" i="2"/>
  <c r="HB57" i="2"/>
  <c r="GY57" i="2"/>
  <c r="HB56" i="2"/>
  <c r="GY56" i="2"/>
  <c r="HB55" i="2"/>
  <c r="GY55" i="2"/>
  <c r="HD51" i="2"/>
  <c r="HA51" i="2"/>
  <c r="HD50" i="2"/>
  <c r="HA50" i="2"/>
  <c r="HD49" i="2"/>
  <c r="HA49" i="2"/>
  <c r="HD48" i="2"/>
  <c r="HA48" i="2"/>
  <c r="HD47" i="2"/>
  <c r="HA47" i="2"/>
  <c r="HD46" i="2"/>
  <c r="HA46" i="2"/>
  <c r="HD45" i="2"/>
  <c r="HA45" i="2"/>
  <c r="HD44" i="2"/>
  <c r="HA44" i="2"/>
  <c r="HD43" i="2"/>
  <c r="HA43" i="2"/>
  <c r="HD42" i="2"/>
  <c r="HA42" i="2"/>
  <c r="HD41" i="2"/>
  <c r="HA41" i="2"/>
  <c r="HD40" i="2"/>
  <c r="HD63" i="2" s="1"/>
  <c r="HA40" i="2"/>
  <c r="HA63" i="2" s="1"/>
  <c r="HD39" i="2"/>
  <c r="HA39" i="2"/>
  <c r="HD38" i="2"/>
  <c r="HA38" i="2"/>
  <c r="HD37" i="2"/>
  <c r="HA37" i="2"/>
  <c r="HD36" i="2"/>
  <c r="HA36" i="2"/>
  <c r="HD35" i="2"/>
  <c r="HA35" i="2"/>
  <c r="HD34" i="2"/>
  <c r="HA34" i="2"/>
  <c r="HD33" i="2"/>
  <c r="HA33" i="2"/>
  <c r="HD32" i="2"/>
  <c r="HA32" i="2"/>
  <c r="HD31" i="2"/>
  <c r="HA31" i="2"/>
  <c r="HD30" i="2"/>
  <c r="HA30" i="2"/>
  <c r="HD29" i="2"/>
  <c r="HA29" i="2"/>
  <c r="HD28" i="2"/>
  <c r="HA28" i="2"/>
  <c r="HD27" i="2"/>
  <c r="HA27" i="2"/>
  <c r="HD26" i="2"/>
  <c r="HA26" i="2"/>
  <c r="HD25" i="2"/>
  <c r="HA25" i="2"/>
  <c r="HD24" i="2"/>
  <c r="HA24" i="2"/>
  <c r="HD23" i="2"/>
  <c r="HA23" i="2"/>
  <c r="HD22" i="2"/>
  <c r="HA22" i="2"/>
  <c r="HD21" i="2"/>
  <c r="HA21" i="2"/>
  <c r="HD20" i="2"/>
  <c r="HA20" i="2"/>
  <c r="HD19" i="2"/>
  <c r="HA19" i="2"/>
  <c r="HD18" i="2"/>
  <c r="HA18" i="2"/>
  <c r="HD17" i="2"/>
  <c r="HA17" i="2"/>
  <c r="HD16" i="2"/>
  <c r="HA16" i="2"/>
  <c r="HD15" i="2"/>
  <c r="HA15" i="2"/>
  <c r="GX84" i="2"/>
  <c r="GX83" i="2"/>
  <c r="GX82" i="2"/>
  <c r="GX81" i="2"/>
  <c r="GX80" i="2"/>
  <c r="GX77" i="2"/>
  <c r="GX76" i="2"/>
  <c r="GX75" i="2"/>
  <c r="GX74" i="2"/>
  <c r="GX73" i="2"/>
  <c r="GX72" i="2"/>
  <c r="GW64" i="2"/>
  <c r="GV63" i="2"/>
  <c r="GV62" i="2"/>
  <c r="GW62" i="2" s="1"/>
  <c r="GV61" i="2"/>
  <c r="GW61" i="2" s="1"/>
  <c r="GV60" i="2"/>
  <c r="GV59" i="2"/>
  <c r="GW59" i="2" s="1"/>
  <c r="GV57" i="2"/>
  <c r="GW57" i="2" s="1"/>
  <c r="GV56" i="2"/>
  <c r="GV55" i="2"/>
  <c r="GX51" i="2"/>
  <c r="GX50" i="2"/>
  <c r="GX49" i="2"/>
  <c r="GX48" i="2"/>
  <c r="GX47" i="2"/>
  <c r="GX46" i="2"/>
  <c r="GX45" i="2"/>
  <c r="GX44" i="2"/>
  <c r="GX43" i="2"/>
  <c r="GX42" i="2"/>
  <c r="GX41" i="2"/>
  <c r="GX40" i="2"/>
  <c r="GX63" i="2" s="1"/>
  <c r="GX39" i="2"/>
  <c r="GX38" i="2"/>
  <c r="GX37" i="2"/>
  <c r="GX36" i="2"/>
  <c r="GX35" i="2"/>
  <c r="GX34" i="2"/>
  <c r="GX33" i="2"/>
  <c r="GX32" i="2"/>
  <c r="GX31" i="2"/>
  <c r="GX30" i="2"/>
  <c r="GX29" i="2"/>
  <c r="GX28" i="2"/>
  <c r="GX27" i="2"/>
  <c r="GX26" i="2"/>
  <c r="GX25" i="2"/>
  <c r="GX24" i="2"/>
  <c r="GX23" i="2"/>
  <c r="GX22" i="2"/>
  <c r="GX21" i="2"/>
  <c r="GX20" i="2"/>
  <c r="GX19" i="2"/>
  <c r="GX18" i="2"/>
  <c r="GX17" i="2"/>
  <c r="GX16" i="2"/>
  <c r="GX15" i="2"/>
  <c r="GU84" i="2"/>
  <c r="GR84" i="2"/>
  <c r="GO84" i="2"/>
  <c r="GU83" i="2"/>
  <c r="GR83" i="2"/>
  <c r="GO83" i="2"/>
  <c r="GU82" i="2"/>
  <c r="GR82" i="2"/>
  <c r="GO82" i="2"/>
  <c r="GU81" i="2"/>
  <c r="GR81" i="2"/>
  <c r="GO81" i="2"/>
  <c r="GU80" i="2"/>
  <c r="GR80" i="2"/>
  <c r="GO80" i="2"/>
  <c r="GU77" i="2"/>
  <c r="GR77" i="2"/>
  <c r="GO77" i="2"/>
  <c r="GU76" i="2"/>
  <c r="GR76" i="2"/>
  <c r="GO76" i="2"/>
  <c r="GU75" i="2"/>
  <c r="GR75" i="2"/>
  <c r="GO75" i="2"/>
  <c r="GU74" i="2"/>
  <c r="GR74" i="2"/>
  <c r="GO74" i="2"/>
  <c r="GU73" i="2"/>
  <c r="GR73" i="2"/>
  <c r="GO73" i="2"/>
  <c r="GU72" i="2"/>
  <c r="GR72" i="2"/>
  <c r="GO72" i="2"/>
  <c r="GT64" i="2"/>
  <c r="GQ64" i="2"/>
  <c r="GN64" i="2"/>
  <c r="GS63" i="2"/>
  <c r="GP63" i="2"/>
  <c r="GM63" i="2"/>
  <c r="GN63" i="2" s="1"/>
  <c r="GS62" i="2"/>
  <c r="GT62" i="2" s="1"/>
  <c r="GP62" i="2"/>
  <c r="GQ62" i="2" s="1"/>
  <c r="GM62" i="2"/>
  <c r="GN62" i="2" s="1"/>
  <c r="GS61" i="2"/>
  <c r="GP61" i="2"/>
  <c r="GQ61" i="2" s="1"/>
  <c r="GM61" i="2"/>
  <c r="GN61" i="2" s="1"/>
  <c r="GS60" i="2"/>
  <c r="GT60" i="2" s="1"/>
  <c r="GP60" i="2"/>
  <c r="GQ60" i="2" s="1"/>
  <c r="GM60" i="2"/>
  <c r="GN60" i="2" s="1"/>
  <c r="GS59" i="2"/>
  <c r="GP59" i="2"/>
  <c r="GM59" i="2"/>
  <c r="GN59" i="2" s="1"/>
  <c r="GN58" i="2"/>
  <c r="GS57" i="2"/>
  <c r="GP57" i="2"/>
  <c r="GM57" i="2"/>
  <c r="GN57" i="2" s="1"/>
  <c r="GS56" i="2"/>
  <c r="GP56" i="2"/>
  <c r="GM56" i="2"/>
  <c r="GN56" i="2" s="1"/>
  <c r="GS55" i="2"/>
  <c r="GP55" i="2"/>
  <c r="GM55" i="2"/>
  <c r="GU51" i="2"/>
  <c r="GR51" i="2"/>
  <c r="GO51" i="2"/>
  <c r="GU50" i="2"/>
  <c r="GR50" i="2"/>
  <c r="GO50" i="2"/>
  <c r="GU49" i="2"/>
  <c r="GR49" i="2"/>
  <c r="GO49" i="2"/>
  <c r="GU48" i="2"/>
  <c r="GR48" i="2"/>
  <c r="GO48" i="2"/>
  <c r="GU47" i="2"/>
  <c r="GR47" i="2"/>
  <c r="GO47" i="2"/>
  <c r="GU46" i="2"/>
  <c r="GR46" i="2"/>
  <c r="GO46" i="2"/>
  <c r="GU45" i="2"/>
  <c r="GR45" i="2"/>
  <c r="GO45" i="2"/>
  <c r="GU44" i="2"/>
  <c r="GR44" i="2"/>
  <c r="GO44" i="2"/>
  <c r="GU43" i="2"/>
  <c r="GR43" i="2"/>
  <c r="GO43" i="2"/>
  <c r="GU42" i="2"/>
  <c r="GR42" i="2"/>
  <c r="GO42" i="2"/>
  <c r="GU41" i="2"/>
  <c r="GR41" i="2"/>
  <c r="GO41" i="2"/>
  <c r="GU40" i="2"/>
  <c r="GU63" i="2" s="1"/>
  <c r="GR40" i="2"/>
  <c r="GR63" i="2" s="1"/>
  <c r="GO40" i="2"/>
  <c r="GO63" i="2" s="1"/>
  <c r="GU39" i="2"/>
  <c r="GR39" i="2"/>
  <c r="GO39" i="2"/>
  <c r="GU38" i="2"/>
  <c r="GR38" i="2"/>
  <c r="GO38" i="2"/>
  <c r="GU37" i="2"/>
  <c r="GR37" i="2"/>
  <c r="GO37" i="2"/>
  <c r="GU36" i="2"/>
  <c r="GR36" i="2"/>
  <c r="GO36" i="2"/>
  <c r="GU35" i="2"/>
  <c r="GR35" i="2"/>
  <c r="GO35" i="2"/>
  <c r="GU34" i="2"/>
  <c r="GR34" i="2"/>
  <c r="GO34" i="2"/>
  <c r="GU33" i="2"/>
  <c r="GR33" i="2"/>
  <c r="GO33" i="2"/>
  <c r="GU32" i="2"/>
  <c r="GR32" i="2"/>
  <c r="GO32" i="2"/>
  <c r="GU31" i="2"/>
  <c r="GR31" i="2"/>
  <c r="GO31" i="2"/>
  <c r="GU30" i="2"/>
  <c r="GR30" i="2"/>
  <c r="GO30" i="2"/>
  <c r="GU29" i="2"/>
  <c r="GR29" i="2"/>
  <c r="GO29" i="2"/>
  <c r="GU28" i="2"/>
  <c r="GR28" i="2"/>
  <c r="GO28" i="2"/>
  <c r="GU27" i="2"/>
  <c r="GR27" i="2"/>
  <c r="GO27" i="2"/>
  <c r="GU26" i="2"/>
  <c r="GR26" i="2"/>
  <c r="GO26" i="2"/>
  <c r="GU25" i="2"/>
  <c r="GR25" i="2"/>
  <c r="GO25" i="2"/>
  <c r="GU24" i="2"/>
  <c r="GR24" i="2"/>
  <c r="GO24" i="2"/>
  <c r="GU23" i="2"/>
  <c r="GR23" i="2"/>
  <c r="GO23" i="2"/>
  <c r="GU22" i="2"/>
  <c r="GR22" i="2"/>
  <c r="GO22" i="2"/>
  <c r="GU21" i="2"/>
  <c r="GR21" i="2"/>
  <c r="GO21" i="2"/>
  <c r="GU20" i="2"/>
  <c r="GR20" i="2"/>
  <c r="GO20" i="2"/>
  <c r="GU19" i="2"/>
  <c r="GR19" i="2"/>
  <c r="GO19" i="2"/>
  <c r="GU18" i="2"/>
  <c r="GR18" i="2"/>
  <c r="GO18" i="2"/>
  <c r="GU17" i="2"/>
  <c r="GR17" i="2"/>
  <c r="GO17" i="2"/>
  <c r="GU16" i="2"/>
  <c r="GR16" i="2"/>
  <c r="GO16" i="2"/>
  <c r="GU15" i="2"/>
  <c r="GR15" i="2"/>
  <c r="GO15" i="2"/>
  <c r="GL84" i="2"/>
  <c r="GI84" i="2"/>
  <c r="GL83" i="2"/>
  <c r="GI83" i="2"/>
  <c r="GL82" i="2"/>
  <c r="GI82" i="2"/>
  <c r="GL81" i="2"/>
  <c r="GI81" i="2"/>
  <c r="GL80" i="2"/>
  <c r="GI80" i="2"/>
  <c r="GL77" i="2"/>
  <c r="GI77" i="2"/>
  <c r="GL76" i="2"/>
  <c r="GI76" i="2"/>
  <c r="GL75" i="2"/>
  <c r="GI75" i="2"/>
  <c r="GL74" i="2"/>
  <c r="GI74" i="2"/>
  <c r="GL73" i="2"/>
  <c r="GI73" i="2"/>
  <c r="GL72" i="2"/>
  <c r="GI72" i="2"/>
  <c r="GK64" i="2"/>
  <c r="GH64" i="2"/>
  <c r="GJ63" i="2"/>
  <c r="GG63" i="2"/>
  <c r="GJ62" i="2"/>
  <c r="GK62" i="2" s="1"/>
  <c r="GG62" i="2"/>
  <c r="GH62" i="2" s="1"/>
  <c r="GJ61" i="2"/>
  <c r="GG61" i="2"/>
  <c r="GJ60" i="2"/>
  <c r="GK60" i="2" s="1"/>
  <c r="GG60" i="2"/>
  <c r="GH60" i="2" s="1"/>
  <c r="GJ59" i="2"/>
  <c r="GK59" i="2" s="1"/>
  <c r="GG59" i="2"/>
  <c r="GH59" i="2" s="1"/>
  <c r="GJ57" i="2"/>
  <c r="GG57" i="2"/>
  <c r="GJ56" i="2"/>
  <c r="GG56" i="2"/>
  <c r="GJ55" i="2"/>
  <c r="GG55" i="2"/>
  <c r="GL51" i="2"/>
  <c r="GI51" i="2"/>
  <c r="GL50" i="2"/>
  <c r="GI50" i="2"/>
  <c r="GL49" i="2"/>
  <c r="GI49" i="2"/>
  <c r="GL48" i="2"/>
  <c r="GI48" i="2"/>
  <c r="GL47" i="2"/>
  <c r="GI47" i="2"/>
  <c r="GL46" i="2"/>
  <c r="GI46" i="2"/>
  <c r="GL45" i="2"/>
  <c r="GI45" i="2"/>
  <c r="GL44" i="2"/>
  <c r="GI44" i="2"/>
  <c r="GL43" i="2"/>
  <c r="GI43" i="2"/>
  <c r="GL42" i="2"/>
  <c r="GI42" i="2"/>
  <c r="GL41" i="2"/>
  <c r="GI41" i="2"/>
  <c r="GL40" i="2"/>
  <c r="GL63" i="2" s="1"/>
  <c r="GI40" i="2"/>
  <c r="GI63" i="2" s="1"/>
  <c r="GL39" i="2"/>
  <c r="GI39" i="2"/>
  <c r="GL38" i="2"/>
  <c r="GI38" i="2"/>
  <c r="GL37" i="2"/>
  <c r="GI37" i="2"/>
  <c r="GL36" i="2"/>
  <c r="GI36" i="2"/>
  <c r="GL35" i="2"/>
  <c r="GI35" i="2"/>
  <c r="GL34" i="2"/>
  <c r="GI34" i="2"/>
  <c r="GL33" i="2"/>
  <c r="GI33" i="2"/>
  <c r="GL32" i="2"/>
  <c r="GI32" i="2"/>
  <c r="GL31" i="2"/>
  <c r="GI31" i="2"/>
  <c r="GL30" i="2"/>
  <c r="GI30" i="2"/>
  <c r="GL29" i="2"/>
  <c r="GI29" i="2"/>
  <c r="GL28" i="2"/>
  <c r="GI28" i="2"/>
  <c r="GL27" i="2"/>
  <c r="GI27" i="2"/>
  <c r="GL26" i="2"/>
  <c r="GI26" i="2"/>
  <c r="GL25" i="2"/>
  <c r="GI25" i="2"/>
  <c r="GL24" i="2"/>
  <c r="GI24" i="2"/>
  <c r="GL23" i="2"/>
  <c r="GI23" i="2"/>
  <c r="GL22" i="2"/>
  <c r="GI22" i="2"/>
  <c r="GL21" i="2"/>
  <c r="GI21" i="2"/>
  <c r="GL20" i="2"/>
  <c r="GI20" i="2"/>
  <c r="GL19" i="2"/>
  <c r="GI19" i="2"/>
  <c r="GL18" i="2"/>
  <c r="GI18" i="2"/>
  <c r="GL17" i="2"/>
  <c r="GI17" i="2"/>
  <c r="GL16" i="2"/>
  <c r="GI16" i="2"/>
  <c r="GL15" i="2"/>
  <c r="GI15" i="2"/>
  <c r="GF84" i="2"/>
  <c r="GC84" i="2"/>
  <c r="GF83" i="2"/>
  <c r="GC83" i="2"/>
  <c r="GF82" i="2"/>
  <c r="GC82" i="2"/>
  <c r="GF81" i="2"/>
  <c r="GC81" i="2"/>
  <c r="GF80" i="2"/>
  <c r="GC80" i="2"/>
  <c r="GF77" i="2"/>
  <c r="GC77" i="2"/>
  <c r="GF76" i="2"/>
  <c r="GC76" i="2"/>
  <c r="GF75" i="2"/>
  <c r="GC75" i="2"/>
  <c r="GF74" i="2"/>
  <c r="GC74" i="2"/>
  <c r="GF73" i="2"/>
  <c r="GC73" i="2"/>
  <c r="GF72" i="2"/>
  <c r="GC72" i="2"/>
  <c r="GE64" i="2"/>
  <c r="GB64" i="2"/>
  <c r="GD63" i="2"/>
  <c r="GE63" i="2" s="1"/>
  <c r="GA63" i="2"/>
  <c r="GD62" i="2"/>
  <c r="GE62" i="2" s="1"/>
  <c r="GA62" i="2"/>
  <c r="GB62" i="2" s="1"/>
  <c r="GD61" i="2"/>
  <c r="GE61" i="2" s="1"/>
  <c r="GA61" i="2"/>
  <c r="GD60" i="2"/>
  <c r="GE60" i="2" s="1"/>
  <c r="GA60" i="2"/>
  <c r="GB60" i="2" s="1"/>
  <c r="GD59" i="2"/>
  <c r="GE59" i="2" s="1"/>
  <c r="GA59" i="2"/>
  <c r="GB59" i="2" s="1"/>
  <c r="GD57" i="2"/>
  <c r="GA57" i="2"/>
  <c r="GD56" i="2"/>
  <c r="GA56" i="2"/>
  <c r="GD55" i="2"/>
  <c r="GA55" i="2"/>
  <c r="GF51" i="2"/>
  <c r="GC51" i="2"/>
  <c r="GF50" i="2"/>
  <c r="GC50" i="2"/>
  <c r="GF49" i="2"/>
  <c r="GC49" i="2"/>
  <c r="GF48" i="2"/>
  <c r="GC48" i="2"/>
  <c r="GF47" i="2"/>
  <c r="GC47" i="2"/>
  <c r="GF46" i="2"/>
  <c r="GC46" i="2"/>
  <c r="GF45" i="2"/>
  <c r="GC45" i="2"/>
  <c r="GF44" i="2"/>
  <c r="GC44" i="2"/>
  <c r="GF43" i="2"/>
  <c r="GC43" i="2"/>
  <c r="GF42" i="2"/>
  <c r="GC42" i="2"/>
  <c r="GF41" i="2"/>
  <c r="GC41" i="2"/>
  <c r="GF40" i="2"/>
  <c r="GF63" i="2" s="1"/>
  <c r="GC40" i="2"/>
  <c r="GC63" i="2" s="1"/>
  <c r="GF39" i="2"/>
  <c r="GC39" i="2"/>
  <c r="GF38" i="2"/>
  <c r="GC38" i="2"/>
  <c r="GF37" i="2"/>
  <c r="GC37" i="2"/>
  <c r="GF36" i="2"/>
  <c r="GC36" i="2"/>
  <c r="GF35" i="2"/>
  <c r="GC35" i="2"/>
  <c r="GF34" i="2"/>
  <c r="GC34" i="2"/>
  <c r="GF33" i="2"/>
  <c r="GC33" i="2"/>
  <c r="GF32" i="2"/>
  <c r="GC32" i="2"/>
  <c r="GF31" i="2"/>
  <c r="GC31" i="2"/>
  <c r="GF30" i="2"/>
  <c r="GC30" i="2"/>
  <c r="GF29" i="2"/>
  <c r="GC29" i="2"/>
  <c r="GF28" i="2"/>
  <c r="GC28" i="2"/>
  <c r="GF27" i="2"/>
  <c r="GC27" i="2"/>
  <c r="GF26" i="2"/>
  <c r="GC26" i="2"/>
  <c r="GF25" i="2"/>
  <c r="GC25" i="2"/>
  <c r="GF24" i="2"/>
  <c r="GC24" i="2"/>
  <c r="GF23" i="2"/>
  <c r="GC23" i="2"/>
  <c r="GF22" i="2"/>
  <c r="GC22" i="2"/>
  <c r="GF21" i="2"/>
  <c r="GC21" i="2"/>
  <c r="GF20" i="2"/>
  <c r="GC20" i="2"/>
  <c r="GF19" i="2"/>
  <c r="GC19" i="2"/>
  <c r="GF18" i="2"/>
  <c r="GC18" i="2"/>
  <c r="GF17" i="2"/>
  <c r="GC17" i="2"/>
  <c r="GF16" i="2"/>
  <c r="GC16" i="2"/>
  <c r="GF15" i="2"/>
  <c r="GC15" i="2"/>
  <c r="FZ84" i="2"/>
  <c r="FZ83" i="2"/>
  <c r="FZ82" i="2"/>
  <c r="FZ81" i="2"/>
  <c r="FZ80" i="2"/>
  <c r="FZ77" i="2"/>
  <c r="FZ76" i="2"/>
  <c r="FZ75" i="2"/>
  <c r="FZ74" i="2"/>
  <c r="FZ73" i="2"/>
  <c r="FZ72" i="2"/>
  <c r="FY64" i="2"/>
  <c r="FX63" i="2"/>
  <c r="FX62" i="2"/>
  <c r="FY62" i="2" s="1"/>
  <c r="FX61" i="2"/>
  <c r="FX60" i="2"/>
  <c r="FY60" i="2" s="1"/>
  <c r="FX59" i="2"/>
  <c r="FY59" i="2" s="1"/>
  <c r="FX57" i="2"/>
  <c r="FX56" i="2"/>
  <c r="FX55" i="2"/>
  <c r="FZ51" i="2"/>
  <c r="FZ50" i="2"/>
  <c r="FZ49" i="2"/>
  <c r="FZ48" i="2"/>
  <c r="FZ47" i="2"/>
  <c r="FZ46" i="2"/>
  <c r="FZ45" i="2"/>
  <c r="FZ44" i="2"/>
  <c r="FZ43" i="2"/>
  <c r="FZ42" i="2"/>
  <c r="FZ41" i="2"/>
  <c r="FZ40" i="2"/>
  <c r="FZ63" i="2" s="1"/>
  <c r="FZ39" i="2"/>
  <c r="FZ38" i="2"/>
  <c r="FZ37" i="2"/>
  <c r="FZ36" i="2"/>
  <c r="FZ35" i="2"/>
  <c r="FZ34" i="2"/>
  <c r="FZ33" i="2"/>
  <c r="FZ32" i="2"/>
  <c r="FZ31" i="2"/>
  <c r="FZ30" i="2"/>
  <c r="FZ29" i="2"/>
  <c r="FZ28" i="2"/>
  <c r="FZ27" i="2"/>
  <c r="FZ26" i="2"/>
  <c r="FZ25" i="2"/>
  <c r="FZ24" i="2"/>
  <c r="FZ23" i="2"/>
  <c r="FZ22" i="2"/>
  <c r="FZ21" i="2"/>
  <c r="FZ20" i="2"/>
  <c r="FZ19" i="2"/>
  <c r="FZ18" i="2"/>
  <c r="FZ17" i="2"/>
  <c r="FZ16" i="2"/>
  <c r="FZ15" i="2"/>
  <c r="FW84" i="2"/>
  <c r="FW83" i="2"/>
  <c r="FW82" i="2"/>
  <c r="FW81" i="2"/>
  <c r="FW80" i="2"/>
  <c r="FW77" i="2"/>
  <c r="FW76" i="2"/>
  <c r="FW75" i="2"/>
  <c r="FW74" i="2"/>
  <c r="FW73" i="2"/>
  <c r="FW72" i="2"/>
  <c r="FV64" i="2"/>
  <c r="FU63" i="2"/>
  <c r="FV63" i="2" s="1"/>
  <c r="FU62" i="2"/>
  <c r="FV62" i="2" s="1"/>
  <c r="FU61" i="2"/>
  <c r="FV61" i="2" s="1"/>
  <c r="FU60" i="2"/>
  <c r="FV60" i="2" s="1"/>
  <c r="FU59" i="2"/>
  <c r="FV59" i="2" s="1"/>
  <c r="FU57" i="2"/>
  <c r="FU56" i="2"/>
  <c r="FV56" i="2" s="1"/>
  <c r="FU55" i="2"/>
  <c r="FW51" i="2"/>
  <c r="FW50" i="2"/>
  <c r="FW49" i="2"/>
  <c r="FW48" i="2"/>
  <c r="FW47" i="2"/>
  <c r="FW46" i="2"/>
  <c r="FW45" i="2"/>
  <c r="FW44" i="2"/>
  <c r="FW43" i="2"/>
  <c r="FW42" i="2"/>
  <c r="FW41" i="2"/>
  <c r="FW40" i="2"/>
  <c r="FW63" i="2" s="1"/>
  <c r="FW39" i="2"/>
  <c r="FW38" i="2"/>
  <c r="FW37" i="2"/>
  <c r="FW36" i="2"/>
  <c r="FW35" i="2"/>
  <c r="FW34" i="2"/>
  <c r="FW33" i="2"/>
  <c r="FW32" i="2"/>
  <c r="FW31" i="2"/>
  <c r="FW30" i="2"/>
  <c r="FW29" i="2"/>
  <c r="FW28" i="2"/>
  <c r="FW27" i="2"/>
  <c r="FW26" i="2"/>
  <c r="FW25" i="2"/>
  <c r="FW24" i="2"/>
  <c r="FW23" i="2"/>
  <c r="FW22" i="2"/>
  <c r="FW21" i="2"/>
  <c r="FW20" i="2"/>
  <c r="FW19" i="2"/>
  <c r="FW18" i="2"/>
  <c r="FW17" i="2"/>
  <c r="FW16" i="2"/>
  <c r="FW15" i="2"/>
  <c r="GF67" i="2" l="1"/>
  <c r="GO67" i="2"/>
  <c r="HY67" i="2"/>
  <c r="GR67" i="2"/>
  <c r="GX67" i="2"/>
  <c r="HA67" i="2"/>
  <c r="GZ67" i="2" s="1"/>
  <c r="HJ67" i="2"/>
  <c r="HP67" i="2"/>
  <c r="FW67" i="2"/>
  <c r="GI67" i="2"/>
  <c r="GU67" i="2"/>
  <c r="HD67" i="2"/>
  <c r="HC67" i="2" s="1"/>
  <c r="HM67" i="2"/>
  <c r="HS67" i="2"/>
  <c r="HV67" i="2"/>
  <c r="IE67" i="2"/>
  <c r="FZ67" i="2"/>
  <c r="GC67" i="2"/>
  <c r="GL67" i="2"/>
  <c r="IB67" i="2"/>
  <c r="FZ87" i="2"/>
  <c r="GC87" i="2"/>
  <c r="GL87" i="2"/>
  <c r="GU87" i="2"/>
  <c r="HD87" i="2"/>
  <c r="HM87" i="2"/>
  <c r="IE87" i="2"/>
  <c r="GF87" i="2"/>
  <c r="IB87" i="2"/>
  <c r="GO87" i="2"/>
  <c r="GX87" i="2"/>
  <c r="HP87" i="2"/>
  <c r="HY87" i="2"/>
  <c r="FW87" i="2"/>
  <c r="GI87" i="2"/>
  <c r="GR87" i="2"/>
  <c r="HA87" i="2"/>
  <c r="HJ87" i="2"/>
  <c r="HS87" i="2"/>
  <c r="HV87" i="2"/>
  <c r="HO63" i="2"/>
  <c r="HI63" i="2"/>
  <c r="HR63" i="2"/>
  <c r="HC63" i="2"/>
  <c r="GZ63" i="2"/>
  <c r="GW63" i="2"/>
  <c r="GT63" i="2"/>
  <c r="GQ63" i="2"/>
  <c r="GK63" i="2"/>
  <c r="GH63" i="2"/>
  <c r="GB63" i="2"/>
  <c r="FY63" i="2"/>
  <c r="GI55" i="2"/>
  <c r="GI56" i="2"/>
  <c r="GH56" i="2" s="1"/>
  <c r="GI59" i="2"/>
  <c r="GI60" i="2"/>
  <c r="GI61" i="2"/>
  <c r="GH61" i="2" s="1"/>
  <c r="GG65" i="2"/>
  <c r="HV55" i="2"/>
  <c r="HV56" i="2"/>
  <c r="HV59" i="2"/>
  <c r="HV60" i="2"/>
  <c r="HT65" i="2"/>
  <c r="HT69" i="2" s="1"/>
  <c r="HS57" i="2"/>
  <c r="HS58" i="2"/>
  <c r="HR58" i="2" s="1"/>
  <c r="HS62" i="2"/>
  <c r="FZ58" i="2"/>
  <c r="FY58" i="2" s="1"/>
  <c r="FZ56" i="2"/>
  <c r="FY56" i="2" s="1"/>
  <c r="FZ60" i="2"/>
  <c r="FZ57" i="2"/>
  <c r="FY57" i="2" s="1"/>
  <c r="FZ62" i="2"/>
  <c r="IB57" i="2"/>
  <c r="IA57" i="2" s="1"/>
  <c r="IB58" i="2"/>
  <c r="IB62" i="2"/>
  <c r="IA62" i="2" s="1"/>
  <c r="IB56" i="2"/>
  <c r="IA56" i="2" s="1"/>
  <c r="HP57" i="2"/>
  <c r="HO57" i="2" s="1"/>
  <c r="HP58" i="2"/>
  <c r="HO58" i="2" s="1"/>
  <c r="HP62" i="2"/>
  <c r="GX59" i="2"/>
  <c r="GX61" i="2"/>
  <c r="GV65" i="2"/>
  <c r="GV69" i="2" s="1"/>
  <c r="FW59" i="2"/>
  <c r="HY55" i="2"/>
  <c r="HY56" i="2"/>
  <c r="HY60" i="2"/>
  <c r="GL55" i="2"/>
  <c r="GK55" i="2" s="1"/>
  <c r="GL56" i="2"/>
  <c r="GK56" i="2" s="1"/>
  <c r="GL59" i="2"/>
  <c r="GL60" i="2"/>
  <c r="GL61" i="2"/>
  <c r="GK61" i="2" s="1"/>
  <c r="HD58" i="2"/>
  <c r="HC58" i="2" s="1"/>
  <c r="HD62" i="2"/>
  <c r="HC62" i="2" s="1"/>
  <c r="GO56" i="2"/>
  <c r="GU59" i="2"/>
  <c r="GT59" i="2" s="1"/>
  <c r="GO60" i="2"/>
  <c r="GU61" i="2"/>
  <c r="GT61" i="2" s="1"/>
  <c r="GS65" i="2"/>
  <c r="HY59" i="2"/>
  <c r="HY61" i="2"/>
  <c r="HW65" i="2"/>
  <c r="IE56" i="2"/>
  <c r="FW60" i="2"/>
  <c r="GF57" i="2"/>
  <c r="GE57" i="2" s="1"/>
  <c r="GF58" i="2"/>
  <c r="GE58" i="2" s="1"/>
  <c r="GF62" i="2"/>
  <c r="HD55" i="2"/>
  <c r="HD56" i="2"/>
  <c r="HC56" i="2" s="1"/>
  <c r="HD59" i="2"/>
  <c r="HB65" i="2"/>
  <c r="HM55" i="2"/>
  <c r="HM56" i="2"/>
  <c r="HL56" i="2" s="1"/>
  <c r="HM59" i="2"/>
  <c r="HM60" i="2"/>
  <c r="HM61" i="2"/>
  <c r="IE59" i="2"/>
  <c r="IE61" i="2"/>
  <c r="IC65" i="2"/>
  <c r="IC69" i="2" s="1"/>
  <c r="FW61" i="2"/>
  <c r="IA67" i="2"/>
  <c r="IE60" i="2"/>
  <c r="GC57" i="2"/>
  <c r="GB57" i="2" s="1"/>
  <c r="GC58" i="2"/>
  <c r="GB58" i="2" s="1"/>
  <c r="GC62" i="2"/>
  <c r="GB67" i="2"/>
  <c r="GU55" i="2"/>
  <c r="GU56" i="2"/>
  <c r="GT56" i="2" s="1"/>
  <c r="GR57" i="2"/>
  <c r="GQ57" i="2" s="1"/>
  <c r="GO59" i="2"/>
  <c r="GU60" i="2"/>
  <c r="GR58" i="2"/>
  <c r="GQ58" i="2" s="1"/>
  <c r="GO61" i="2"/>
  <c r="GR62" i="2"/>
  <c r="GQ67" i="2"/>
  <c r="GM65" i="2"/>
  <c r="HA55" i="2"/>
  <c r="HA56" i="2"/>
  <c r="GZ56" i="2" s="1"/>
  <c r="HA59" i="2"/>
  <c r="GZ59" i="2" s="1"/>
  <c r="HA60" i="2"/>
  <c r="GZ60" i="2" s="1"/>
  <c r="HA61" i="2"/>
  <c r="GZ61" i="2" s="1"/>
  <c r="HJ55" i="2"/>
  <c r="HI55" i="2" s="1"/>
  <c r="HJ56" i="2"/>
  <c r="HI56" i="2" s="1"/>
  <c r="HJ59" i="2"/>
  <c r="HJ60" i="2"/>
  <c r="HJ61" i="2"/>
  <c r="HI61" i="2" s="1"/>
  <c r="HH65" i="2"/>
  <c r="HH69" i="2" s="1"/>
  <c r="HN65" i="2"/>
  <c r="HV61" i="2"/>
  <c r="FW57" i="2"/>
  <c r="FV57" i="2" s="1"/>
  <c r="FW58" i="2"/>
  <c r="FV58" i="2" s="1"/>
  <c r="FW62" i="2"/>
  <c r="FV67" i="2"/>
  <c r="FZ55" i="2"/>
  <c r="GJ65" i="2"/>
  <c r="GU57" i="2"/>
  <c r="GT57" i="2" s="1"/>
  <c r="GR59" i="2"/>
  <c r="GQ59" i="2" s="1"/>
  <c r="GU58" i="2"/>
  <c r="GT58" i="2" s="1"/>
  <c r="GR61" i="2"/>
  <c r="GU62" i="2"/>
  <c r="GP65" i="2"/>
  <c r="GP69" i="2" s="1"/>
  <c r="GX57" i="2"/>
  <c r="GX58" i="2"/>
  <c r="GW58" i="2" s="1"/>
  <c r="GX62" i="2"/>
  <c r="GW67" i="2"/>
  <c r="HA57" i="2"/>
  <c r="GZ57" i="2" s="1"/>
  <c r="HA58" i="2"/>
  <c r="GZ58" i="2" s="1"/>
  <c r="HA62" i="2"/>
  <c r="FW55" i="2"/>
  <c r="GC55" i="2"/>
  <c r="GC56" i="2"/>
  <c r="GB56" i="2" s="1"/>
  <c r="GC59" i="2"/>
  <c r="GC60" i="2"/>
  <c r="GC61" i="2"/>
  <c r="GB61" i="2" s="1"/>
  <c r="GA65" i="2"/>
  <c r="GI57" i="2"/>
  <c r="GH57" i="2" s="1"/>
  <c r="GI58" i="2"/>
  <c r="GH58" i="2" s="1"/>
  <c r="GI62" i="2"/>
  <c r="GO55" i="2"/>
  <c r="GN55" i="2" s="1"/>
  <c r="GX55" i="2"/>
  <c r="HD57" i="2"/>
  <c r="HC57" i="2" s="1"/>
  <c r="HJ57" i="2"/>
  <c r="HI57" i="2" s="1"/>
  <c r="HJ58" i="2"/>
  <c r="HI58" i="2" s="1"/>
  <c r="HJ62" i="2"/>
  <c r="HI67" i="2"/>
  <c r="FW56" i="2"/>
  <c r="FZ59" i="2"/>
  <c r="FZ61" i="2"/>
  <c r="FY61" i="2" s="1"/>
  <c r="FX65" i="2"/>
  <c r="FX69" i="2" s="1"/>
  <c r="GF55" i="2"/>
  <c r="GF56" i="2"/>
  <c r="GE56" i="2" s="1"/>
  <c r="GF59" i="2"/>
  <c r="GF60" i="2"/>
  <c r="GF61" i="2"/>
  <c r="GD65" i="2"/>
  <c r="GL57" i="2"/>
  <c r="GK57" i="2" s="1"/>
  <c r="GL58" i="2"/>
  <c r="GK58" i="2" s="1"/>
  <c r="GL62" i="2"/>
  <c r="GR55" i="2"/>
  <c r="GR56" i="2"/>
  <c r="GQ56" i="2" s="1"/>
  <c r="GO57" i="2"/>
  <c r="GR60" i="2"/>
  <c r="GO58" i="2"/>
  <c r="GO62" i="2"/>
  <c r="GX56" i="2"/>
  <c r="GW56" i="2" s="1"/>
  <c r="GX60" i="2"/>
  <c r="GW60" i="2" s="1"/>
  <c r="GY65" i="2"/>
  <c r="GY69" i="2" s="1"/>
  <c r="HD60" i="2"/>
  <c r="HC60" i="2" s="1"/>
  <c r="HD61" i="2"/>
  <c r="HK65" i="2"/>
  <c r="HY57" i="2"/>
  <c r="HY58" i="2"/>
  <c r="HY62" i="2"/>
  <c r="IB59" i="2"/>
  <c r="IB61" i="2"/>
  <c r="IA61" i="2" s="1"/>
  <c r="HZ65" i="2"/>
  <c r="HP55" i="2"/>
  <c r="HP56" i="2"/>
  <c r="HO56" i="2" s="1"/>
  <c r="HP59" i="2"/>
  <c r="HP60" i="2"/>
  <c r="HP61" i="2"/>
  <c r="HO61" i="2" s="1"/>
  <c r="HV57" i="2"/>
  <c r="HV58" i="2"/>
  <c r="HU58" i="2" s="1"/>
  <c r="HV62" i="2"/>
  <c r="HM57" i="2"/>
  <c r="HM58" i="2"/>
  <c r="HM62" i="2"/>
  <c r="HL67" i="2"/>
  <c r="HS55" i="2"/>
  <c r="HR55" i="2" s="1"/>
  <c r="HS56" i="2"/>
  <c r="HR56" i="2" s="1"/>
  <c r="HS59" i="2"/>
  <c r="HS60" i="2"/>
  <c r="HS61" i="2"/>
  <c r="HQ65" i="2"/>
  <c r="HQ69" i="2" s="1"/>
  <c r="IB55" i="2"/>
  <c r="IB60" i="2"/>
  <c r="IA60" i="2" s="1"/>
  <c r="IE57" i="2"/>
  <c r="IE58" i="2"/>
  <c r="IE62" i="2"/>
  <c r="ID67" i="2"/>
  <c r="IE55" i="2"/>
  <c r="ID55" i="2"/>
  <c r="HZ69" i="2"/>
  <c r="HX55" i="2"/>
  <c r="HW69" i="2"/>
  <c r="HX67" i="2"/>
  <c r="HU67" i="2"/>
  <c r="HO55" i="2"/>
  <c r="HN69" i="2"/>
  <c r="HO67" i="2"/>
  <c r="HR67" i="2"/>
  <c r="HK69" i="2"/>
  <c r="HL55" i="2"/>
  <c r="HB69" i="2"/>
  <c r="HC55" i="2"/>
  <c r="GS69" i="2"/>
  <c r="GN67" i="2"/>
  <c r="GT55" i="2"/>
  <c r="GM69" i="2"/>
  <c r="GT67" i="2"/>
  <c r="GQ55" i="2"/>
  <c r="GH55" i="2"/>
  <c r="GG69" i="2"/>
  <c r="GH67" i="2"/>
  <c r="GJ69" i="2"/>
  <c r="GK67" i="2"/>
  <c r="GD69" i="2"/>
  <c r="GB55" i="2"/>
  <c r="GA69" i="2"/>
  <c r="GE67" i="2"/>
  <c r="GE55" i="2"/>
  <c r="FY55" i="2"/>
  <c r="FY67" i="2"/>
  <c r="FV55" i="2"/>
  <c r="FU65" i="2"/>
  <c r="FT84" i="2"/>
  <c r="FT83" i="2"/>
  <c r="FT82" i="2"/>
  <c r="FT81" i="2"/>
  <c r="FT80" i="2"/>
  <c r="FT77" i="2"/>
  <c r="FT76" i="2"/>
  <c r="FT75" i="2"/>
  <c r="FT74" i="2"/>
  <c r="FT73" i="2"/>
  <c r="FT72" i="2"/>
  <c r="FS64" i="2"/>
  <c r="FR63" i="2"/>
  <c r="FR62" i="2"/>
  <c r="FS62" i="2" s="1"/>
  <c r="FR61" i="2"/>
  <c r="FR60" i="2"/>
  <c r="FS60" i="2" s="1"/>
  <c r="FR59" i="2"/>
  <c r="FR57" i="2"/>
  <c r="FR56" i="2"/>
  <c r="FR55" i="2"/>
  <c r="FT51" i="2"/>
  <c r="FT50" i="2"/>
  <c r="FT49" i="2"/>
  <c r="FT48" i="2"/>
  <c r="FT47" i="2"/>
  <c r="FT46" i="2"/>
  <c r="FT45" i="2"/>
  <c r="FT44" i="2"/>
  <c r="FT43" i="2"/>
  <c r="FT42" i="2"/>
  <c r="FT41" i="2"/>
  <c r="FT40" i="2"/>
  <c r="FT63" i="2" s="1"/>
  <c r="FT39" i="2"/>
  <c r="FT38" i="2"/>
  <c r="FT37" i="2"/>
  <c r="FT36" i="2"/>
  <c r="FT35" i="2"/>
  <c r="FT34" i="2"/>
  <c r="FT33" i="2"/>
  <c r="FT32" i="2"/>
  <c r="FT31" i="2"/>
  <c r="FT30" i="2"/>
  <c r="FT29" i="2"/>
  <c r="FT28" i="2"/>
  <c r="FT27" i="2"/>
  <c r="FT26" i="2"/>
  <c r="FT25" i="2"/>
  <c r="FT24" i="2"/>
  <c r="FT23" i="2"/>
  <c r="FT22" i="2"/>
  <c r="FT21" i="2"/>
  <c r="FT20" i="2"/>
  <c r="FT19" i="2"/>
  <c r="FT18" i="2"/>
  <c r="FT17" i="2"/>
  <c r="FT16" i="2"/>
  <c r="FT15" i="2"/>
  <c r="FT67" i="2" l="1"/>
  <c r="FT87" i="2"/>
  <c r="FS63" i="2"/>
  <c r="GU65" i="2"/>
  <c r="GU69" i="2" s="1"/>
  <c r="GC65" i="2"/>
  <c r="GC69" i="2" s="1"/>
  <c r="GC89" i="2" s="1"/>
  <c r="IE65" i="2"/>
  <c r="IE69" i="2" s="1"/>
  <c r="IE89" i="2" s="1"/>
  <c r="HP65" i="2"/>
  <c r="HP69" i="2" s="1"/>
  <c r="HP89" i="2" s="1"/>
  <c r="HV65" i="2"/>
  <c r="HV69" i="2" s="1"/>
  <c r="HV89" i="2" s="1"/>
  <c r="HU55" i="2"/>
  <c r="HY65" i="2"/>
  <c r="HY69" i="2" s="1"/>
  <c r="IB65" i="2"/>
  <c r="IB69" i="2" s="1"/>
  <c r="IB89" i="2" s="1"/>
  <c r="GO65" i="2"/>
  <c r="GO69" i="2" s="1"/>
  <c r="GO89" i="2" s="1"/>
  <c r="GX65" i="2"/>
  <c r="GX69" i="2" s="1"/>
  <c r="GX89" i="2" s="1"/>
  <c r="GI65" i="2"/>
  <c r="GI69" i="2" s="1"/>
  <c r="GI89" i="2" s="1"/>
  <c r="HJ65" i="2"/>
  <c r="HJ69" i="2" s="1"/>
  <c r="HJ89" i="2" s="1"/>
  <c r="HA65" i="2"/>
  <c r="HA69" i="2" s="1"/>
  <c r="HA89" i="2" s="1"/>
  <c r="GF65" i="2"/>
  <c r="GF69" i="2" s="1"/>
  <c r="GF89" i="2" s="1"/>
  <c r="FZ65" i="2"/>
  <c r="FZ69" i="2" s="1"/>
  <c r="FZ89" i="2" s="1"/>
  <c r="GW55" i="2"/>
  <c r="GZ55" i="2"/>
  <c r="IA55" i="2"/>
  <c r="FT58" i="2"/>
  <c r="FS58" i="2" s="1"/>
  <c r="FS67" i="2"/>
  <c r="GL65" i="2"/>
  <c r="GL69" i="2" s="1"/>
  <c r="HM65" i="2"/>
  <c r="HL65" i="2" s="1"/>
  <c r="GR65" i="2"/>
  <c r="HD65" i="2"/>
  <c r="HD69" i="2" s="1"/>
  <c r="FT57" i="2"/>
  <c r="FS57" i="2" s="1"/>
  <c r="FT59" i="2"/>
  <c r="FS59" i="2" s="1"/>
  <c r="FT61" i="2"/>
  <c r="FS61" i="2" s="1"/>
  <c r="FR65" i="2"/>
  <c r="FR69" i="2" s="1"/>
  <c r="HS65" i="2"/>
  <c r="FW65" i="2"/>
  <c r="FW69" i="2" s="1"/>
  <c r="FW89" i="2" s="1"/>
  <c r="FT55" i="2"/>
  <c r="FS55" i="2" s="1"/>
  <c r="FT56" i="2"/>
  <c r="FS56" i="2" s="1"/>
  <c r="FT60" i="2"/>
  <c r="FT62" i="2"/>
  <c r="ID65" i="2"/>
  <c r="ID69" i="2"/>
  <c r="IC89" i="2"/>
  <c r="HZ89" i="2"/>
  <c r="HX65" i="2"/>
  <c r="HW89" i="2"/>
  <c r="HT89" i="2"/>
  <c r="HO69" i="2"/>
  <c r="HN89" i="2"/>
  <c r="HQ89" i="2"/>
  <c r="HH89" i="2"/>
  <c r="HI65" i="2"/>
  <c r="HK89" i="2"/>
  <c r="GY89" i="2"/>
  <c r="HB89" i="2"/>
  <c r="GW65" i="2"/>
  <c r="GW69" i="2"/>
  <c r="GV89" i="2"/>
  <c r="GM89" i="2"/>
  <c r="GS89" i="2"/>
  <c r="GP89" i="2"/>
  <c r="GG89" i="2"/>
  <c r="GJ89" i="2"/>
  <c r="GA89" i="2"/>
  <c r="GD89" i="2"/>
  <c r="FY69" i="2"/>
  <c r="FX89" i="2"/>
  <c r="FU69" i="2"/>
  <c r="GE65" i="2" l="1"/>
  <c r="HI69" i="2"/>
  <c r="GE69" i="2"/>
  <c r="FY65" i="2"/>
  <c r="GT65" i="2"/>
  <c r="IA69" i="2"/>
  <c r="IA65" i="2"/>
  <c r="GU89" i="2"/>
  <c r="GT69" i="2"/>
  <c r="GH69" i="2"/>
  <c r="GH65" i="2"/>
  <c r="GB65" i="2"/>
  <c r="HO65" i="2"/>
  <c r="GB69" i="2"/>
  <c r="HU69" i="2"/>
  <c r="HU65" i="2"/>
  <c r="FT65" i="2"/>
  <c r="FT69" i="2" s="1"/>
  <c r="FT89" i="2" s="1"/>
  <c r="GN69" i="2"/>
  <c r="GN65" i="2"/>
  <c r="FV65" i="2"/>
  <c r="GZ69" i="2"/>
  <c r="GZ65" i="2"/>
  <c r="HY89" i="2"/>
  <c r="HX69" i="2"/>
  <c r="HM69" i="2"/>
  <c r="GK65" i="2"/>
  <c r="GL89" i="2"/>
  <c r="GK69" i="2"/>
  <c r="HD89" i="2"/>
  <c r="HC69" i="2"/>
  <c r="HC65" i="2"/>
  <c r="GR69" i="2"/>
  <c r="GQ65" i="2"/>
  <c r="HS69" i="2"/>
  <c r="HR65" i="2"/>
  <c r="FV69" i="2"/>
  <c r="FU89" i="2"/>
  <c r="FR89" i="2"/>
  <c r="FS69" i="2" l="1"/>
  <c r="FS65" i="2"/>
  <c r="HM89" i="2"/>
  <c r="HL69" i="2"/>
  <c r="GR89" i="2"/>
  <c r="GQ69" i="2"/>
  <c r="HS89" i="2"/>
  <c r="HR69" i="2"/>
  <c r="O56" i="2" l="1"/>
  <c r="FO57" i="2"/>
  <c r="FL57" i="2"/>
  <c r="FI57" i="2"/>
  <c r="FF57" i="2"/>
  <c r="FE26" i="2"/>
  <c r="FE27" i="2"/>
  <c r="FC57" i="2"/>
  <c r="EZ57" i="2"/>
  <c r="EY35" i="2"/>
  <c r="EW57" i="2"/>
  <c r="ET57" i="2"/>
  <c r="EQ57" i="2"/>
  <c r="EN57" i="2"/>
  <c r="EK57" i="2"/>
  <c r="EH57" i="2"/>
  <c r="EE57" i="2"/>
  <c r="ED35" i="2"/>
  <c r="EB57" i="2"/>
  <c r="EA35" i="2"/>
  <c r="EA25" i="2"/>
  <c r="DY57" i="2"/>
  <c r="DS57" i="2"/>
  <c r="DP57" i="2"/>
  <c r="DM57" i="2"/>
  <c r="DJ57" i="2"/>
  <c r="DG57" i="2"/>
  <c r="DD57" i="2"/>
  <c r="DA57" i="2"/>
  <c r="CX57" i="2"/>
  <c r="CU57" i="2"/>
  <c r="CR57" i="2"/>
  <c r="CO57" i="2"/>
  <c r="CL57" i="2"/>
  <c r="CI57" i="2"/>
  <c r="CF57" i="2"/>
  <c r="CC57" i="2"/>
  <c r="BZ57" i="2"/>
  <c r="BW57" i="2"/>
  <c r="BT57" i="2"/>
  <c r="BQ57" i="2"/>
  <c r="BN57" i="2"/>
  <c r="BM26" i="2"/>
  <c r="BK57" i="2"/>
  <c r="BH57" i="2"/>
  <c r="BE57" i="2"/>
  <c r="BB57" i="2"/>
  <c r="AY57" i="2"/>
  <c r="AV57" i="2"/>
  <c r="AS57" i="2"/>
  <c r="AP57" i="2"/>
  <c r="AM57" i="2"/>
  <c r="AJ57" i="2"/>
  <c r="AG57" i="2"/>
  <c r="AF35" i="2"/>
  <c r="AD57" i="2"/>
  <c r="AC26" i="2"/>
  <c r="AA57" i="2"/>
  <c r="X57" i="2"/>
  <c r="U57" i="2"/>
  <c r="R57" i="2"/>
  <c r="O57" i="2"/>
  <c r="L56" i="2"/>
  <c r="L57" i="2"/>
  <c r="I57" i="2"/>
  <c r="F58" i="2"/>
  <c r="F57" i="2"/>
  <c r="O55" i="2"/>
  <c r="H15" i="2"/>
  <c r="A20" i="2"/>
  <c r="A19" i="2"/>
  <c r="DR23" i="2"/>
  <c r="H23" i="2"/>
  <c r="K23" i="2"/>
  <c r="N23" i="2"/>
  <c r="Q23" i="2"/>
  <c r="T23" i="2"/>
  <c r="W23" i="2"/>
  <c r="Z23" i="2"/>
  <c r="AC23" i="2"/>
  <c r="AF23" i="2"/>
  <c r="AI23" i="2"/>
  <c r="AI56" i="2" s="1"/>
  <c r="AL23" i="2"/>
  <c r="AO23" i="2"/>
  <c r="AR23" i="2"/>
  <c r="AU23" i="2"/>
  <c r="AX23" i="2"/>
  <c r="BA23" i="2"/>
  <c r="BD23" i="2"/>
  <c r="BG23" i="2"/>
  <c r="BJ23" i="2"/>
  <c r="BM23" i="2"/>
  <c r="BS23" i="2"/>
  <c r="BV23" i="2"/>
  <c r="BY23" i="2"/>
  <c r="CB23" i="2"/>
  <c r="CE23" i="2"/>
  <c r="CH23" i="2"/>
  <c r="CK23" i="2"/>
  <c r="CN23" i="2"/>
  <c r="CQ23" i="2"/>
  <c r="CT23" i="2"/>
  <c r="CW23" i="2"/>
  <c r="CZ23" i="2"/>
  <c r="DC23" i="2"/>
  <c r="DF23" i="2"/>
  <c r="DI23" i="2"/>
  <c r="DL23" i="2"/>
  <c r="DO23" i="2"/>
  <c r="DU23" i="2"/>
  <c r="EA23" i="2"/>
  <c r="ED23" i="2"/>
  <c r="EG23" i="2"/>
  <c r="EJ23" i="2"/>
  <c r="EM23" i="2"/>
  <c r="EP23" i="2"/>
  <c r="ES23" i="2"/>
  <c r="EV23" i="2"/>
  <c r="EY23" i="2"/>
  <c r="FB23" i="2"/>
  <c r="FE23" i="2"/>
  <c r="FH23" i="2"/>
  <c r="FK23" i="2"/>
  <c r="FQ23" i="2"/>
  <c r="BP23" i="2"/>
  <c r="DR26" i="2"/>
  <c r="H26" i="2"/>
  <c r="K26" i="2"/>
  <c r="N26" i="2"/>
  <c r="Q26" i="2"/>
  <c r="T26" i="2"/>
  <c r="W26" i="2"/>
  <c r="Z26" i="2"/>
  <c r="AF26" i="2"/>
  <c r="AI26" i="2"/>
  <c r="AL26" i="2"/>
  <c r="AO26" i="2"/>
  <c r="AR26" i="2"/>
  <c r="AU26" i="2"/>
  <c r="AX26" i="2"/>
  <c r="BA26" i="2"/>
  <c r="BD26" i="2"/>
  <c r="BG26" i="2"/>
  <c r="BJ26" i="2"/>
  <c r="BS26" i="2"/>
  <c r="BV26" i="2"/>
  <c r="BY26" i="2"/>
  <c r="CB26" i="2"/>
  <c r="CE26" i="2"/>
  <c r="CH26" i="2"/>
  <c r="CN26" i="2"/>
  <c r="CQ26" i="2"/>
  <c r="CT26" i="2"/>
  <c r="CW26" i="2"/>
  <c r="CZ26" i="2"/>
  <c r="DC26" i="2"/>
  <c r="DF26" i="2"/>
  <c r="DI26" i="2"/>
  <c r="DL26" i="2"/>
  <c r="DO26" i="2"/>
  <c r="DU26" i="2"/>
  <c r="EA26" i="2"/>
  <c r="ED26" i="2"/>
  <c r="EG26" i="2"/>
  <c r="EJ26" i="2"/>
  <c r="EM26" i="2"/>
  <c r="EP26" i="2"/>
  <c r="ES26" i="2"/>
  <c r="EV26" i="2"/>
  <c r="EY26" i="2"/>
  <c r="FB26" i="2"/>
  <c r="FH26" i="2"/>
  <c r="FK26" i="2"/>
  <c r="FQ26" i="2"/>
  <c r="BP26" i="2"/>
  <c r="DR27" i="2"/>
  <c r="H27" i="2"/>
  <c r="K27" i="2"/>
  <c r="N27" i="2"/>
  <c r="Q27" i="2"/>
  <c r="T27" i="2"/>
  <c r="W27" i="2"/>
  <c r="Z27" i="2"/>
  <c r="AC27" i="2"/>
  <c r="AF27" i="2"/>
  <c r="AI27" i="2"/>
  <c r="AL27" i="2"/>
  <c r="AO27" i="2"/>
  <c r="AR27" i="2"/>
  <c r="AU27" i="2"/>
  <c r="AX27" i="2"/>
  <c r="BA27" i="2"/>
  <c r="BD27" i="2"/>
  <c r="BG27" i="2"/>
  <c r="BJ27" i="2"/>
  <c r="BM27" i="2"/>
  <c r="BS27" i="2"/>
  <c r="BV27" i="2"/>
  <c r="BY27" i="2"/>
  <c r="CB27" i="2"/>
  <c r="CE27" i="2"/>
  <c r="CH27" i="2"/>
  <c r="CK27" i="2"/>
  <c r="CN27" i="2"/>
  <c r="CQ27" i="2"/>
  <c r="CT27" i="2"/>
  <c r="CW27" i="2"/>
  <c r="CZ27" i="2"/>
  <c r="DC27" i="2"/>
  <c r="DF27" i="2"/>
  <c r="DI27" i="2"/>
  <c r="DL27" i="2"/>
  <c r="DO27" i="2"/>
  <c r="DU27" i="2"/>
  <c r="EA27" i="2"/>
  <c r="ED27" i="2"/>
  <c r="EG27" i="2"/>
  <c r="EJ27" i="2"/>
  <c r="EM27" i="2"/>
  <c r="EP27" i="2"/>
  <c r="ES27" i="2"/>
  <c r="EV27" i="2"/>
  <c r="EY27" i="2"/>
  <c r="FB27" i="2"/>
  <c r="FH27" i="2"/>
  <c r="FK27" i="2"/>
  <c r="FQ27" i="2"/>
  <c r="BP27" i="2"/>
  <c r="H28" i="2"/>
  <c r="K28" i="2"/>
  <c r="N28" i="2"/>
  <c r="Q28" i="2"/>
  <c r="T28" i="2"/>
  <c r="W28" i="2"/>
  <c r="Z28" i="2"/>
  <c r="AC28" i="2"/>
  <c r="AF28" i="2"/>
  <c r="AI28" i="2"/>
  <c r="AL28" i="2"/>
  <c r="AO28" i="2"/>
  <c r="AR28" i="2"/>
  <c r="AU28" i="2"/>
  <c r="AX28" i="2"/>
  <c r="BA28" i="2"/>
  <c r="BD28" i="2"/>
  <c r="BG28" i="2"/>
  <c r="BJ28" i="2"/>
  <c r="BM28" i="2"/>
  <c r="BS28" i="2"/>
  <c r="BV28" i="2"/>
  <c r="BY28" i="2"/>
  <c r="CB28" i="2"/>
  <c r="CE28" i="2"/>
  <c r="CH28" i="2"/>
  <c r="CK28" i="2"/>
  <c r="CN28" i="2"/>
  <c r="CQ28" i="2"/>
  <c r="CT28" i="2"/>
  <c r="CW28" i="2"/>
  <c r="CZ28" i="2"/>
  <c r="DC28" i="2"/>
  <c r="DF28" i="2"/>
  <c r="DI28" i="2"/>
  <c r="DL28" i="2"/>
  <c r="DO28" i="2"/>
  <c r="DR28" i="2"/>
  <c r="DU28" i="2"/>
  <c r="EA28" i="2"/>
  <c r="ED28" i="2"/>
  <c r="EG28" i="2"/>
  <c r="EJ28" i="2"/>
  <c r="EM28" i="2"/>
  <c r="EP28" i="2"/>
  <c r="ES28" i="2"/>
  <c r="EV28" i="2"/>
  <c r="EY28" i="2"/>
  <c r="FB28" i="2"/>
  <c r="FE28" i="2"/>
  <c r="FH28" i="2"/>
  <c r="FK28" i="2"/>
  <c r="FQ28" i="2"/>
  <c r="BP28" i="2"/>
  <c r="FB72" i="2"/>
  <c r="FB73" i="2"/>
  <c r="FB74" i="2"/>
  <c r="FB75" i="2"/>
  <c r="FB76" i="2"/>
  <c r="FB77" i="2"/>
  <c r="FB80" i="2"/>
  <c r="FB81" i="2"/>
  <c r="FB82" i="2"/>
  <c r="FB83" i="2"/>
  <c r="FB84" i="2"/>
  <c r="EG83" i="2"/>
  <c r="CQ83" i="2"/>
  <c r="BG83" i="2"/>
  <c r="FN72" i="2"/>
  <c r="FN73" i="2"/>
  <c r="FN74" i="2"/>
  <c r="FN75" i="2"/>
  <c r="FN76" i="2"/>
  <c r="FN77" i="2"/>
  <c r="FN80" i="2"/>
  <c r="FN81" i="2"/>
  <c r="FN82" i="2"/>
  <c r="FN83" i="2"/>
  <c r="FN84" i="2"/>
  <c r="FK72" i="2"/>
  <c r="FK73" i="2"/>
  <c r="FK74" i="2"/>
  <c r="FK75" i="2"/>
  <c r="FK76" i="2"/>
  <c r="FK77" i="2"/>
  <c r="FK80" i="2"/>
  <c r="FK81" i="2"/>
  <c r="FK82" i="2"/>
  <c r="FK83" i="2"/>
  <c r="FK84" i="2"/>
  <c r="FH72" i="2"/>
  <c r="FH73" i="2"/>
  <c r="FH74" i="2"/>
  <c r="FH75" i="2"/>
  <c r="FH76" i="2"/>
  <c r="FH77" i="2"/>
  <c r="FH80" i="2"/>
  <c r="FH81" i="2"/>
  <c r="FH82" i="2"/>
  <c r="FH83" i="2"/>
  <c r="FH84" i="2"/>
  <c r="FE72" i="2"/>
  <c r="FE73" i="2"/>
  <c r="FE74" i="2"/>
  <c r="FE75" i="2"/>
  <c r="FE76" i="2"/>
  <c r="FE77" i="2"/>
  <c r="FE80" i="2"/>
  <c r="FE81" i="2"/>
  <c r="FE82" i="2"/>
  <c r="FE83" i="2"/>
  <c r="FE84" i="2"/>
  <c r="EY72" i="2"/>
  <c r="EY73" i="2"/>
  <c r="EY74" i="2"/>
  <c r="EY75" i="2"/>
  <c r="EY76" i="2"/>
  <c r="EY77" i="2"/>
  <c r="EY80" i="2"/>
  <c r="EY81" i="2"/>
  <c r="EY82" i="2"/>
  <c r="EY83" i="2"/>
  <c r="EY84" i="2"/>
  <c r="EV72" i="2"/>
  <c r="EV73" i="2"/>
  <c r="EV74" i="2"/>
  <c r="EV75" i="2"/>
  <c r="EV76" i="2"/>
  <c r="EV77" i="2"/>
  <c r="EV80" i="2"/>
  <c r="EV81" i="2"/>
  <c r="EV82" i="2"/>
  <c r="EV83" i="2"/>
  <c r="EV84" i="2"/>
  <c r="ES72" i="2"/>
  <c r="ES73" i="2"/>
  <c r="ES74" i="2"/>
  <c r="ES75" i="2"/>
  <c r="ES76" i="2"/>
  <c r="ES77" i="2"/>
  <c r="ES80" i="2"/>
  <c r="ES81" i="2"/>
  <c r="ES82" i="2"/>
  <c r="ES83" i="2"/>
  <c r="ES84" i="2"/>
  <c r="EJ72" i="2"/>
  <c r="EJ73" i="2"/>
  <c r="EJ74" i="2"/>
  <c r="EJ75" i="2"/>
  <c r="EJ76" i="2"/>
  <c r="EJ77" i="2"/>
  <c r="EJ80" i="2"/>
  <c r="EJ81" i="2"/>
  <c r="EJ82" i="2"/>
  <c r="EJ83" i="2"/>
  <c r="EJ84" i="2"/>
  <c r="ED72" i="2"/>
  <c r="ED73" i="2"/>
  <c r="ED74" i="2"/>
  <c r="ED75" i="2"/>
  <c r="ED76" i="2"/>
  <c r="ED77" i="2"/>
  <c r="ED80" i="2"/>
  <c r="ED81" i="2"/>
  <c r="ED82" i="2"/>
  <c r="ED83" i="2"/>
  <c r="ED84" i="2"/>
  <c r="EA72" i="2"/>
  <c r="EA73" i="2"/>
  <c r="EA74" i="2"/>
  <c r="DU72" i="2"/>
  <c r="DU73" i="2"/>
  <c r="DU74" i="2"/>
  <c r="DU75" i="2"/>
  <c r="DU76" i="2"/>
  <c r="DU77" i="2"/>
  <c r="DU80" i="2"/>
  <c r="DU81" i="2"/>
  <c r="DU82" i="2"/>
  <c r="DU83" i="2"/>
  <c r="DU84" i="2"/>
  <c r="DR72" i="2"/>
  <c r="DR73" i="2"/>
  <c r="DR74" i="2"/>
  <c r="DR75" i="2"/>
  <c r="DR76" i="2"/>
  <c r="DR77" i="2"/>
  <c r="DR80" i="2"/>
  <c r="DR81" i="2"/>
  <c r="DR82" i="2"/>
  <c r="DR83" i="2"/>
  <c r="DR84" i="2"/>
  <c r="DO72" i="2"/>
  <c r="DO73" i="2"/>
  <c r="DO74" i="2"/>
  <c r="DO75" i="2"/>
  <c r="DO76" i="2"/>
  <c r="DO77" i="2"/>
  <c r="DO80" i="2"/>
  <c r="DO81" i="2"/>
  <c r="DO82" i="2"/>
  <c r="DO83" i="2"/>
  <c r="DO84" i="2"/>
  <c r="DL72" i="2"/>
  <c r="DL73" i="2"/>
  <c r="DL74" i="2"/>
  <c r="DL75" i="2"/>
  <c r="DL76" i="2"/>
  <c r="DL77" i="2"/>
  <c r="DL80" i="2"/>
  <c r="DL81" i="2"/>
  <c r="DL82" i="2"/>
  <c r="DL83" i="2"/>
  <c r="DL84" i="2"/>
  <c r="DI72" i="2"/>
  <c r="DI73" i="2"/>
  <c r="DI74" i="2"/>
  <c r="DI75" i="2"/>
  <c r="DI76" i="2"/>
  <c r="DI77" i="2"/>
  <c r="DI80" i="2"/>
  <c r="DI81" i="2"/>
  <c r="DI82" i="2"/>
  <c r="DI83" i="2"/>
  <c r="DI84" i="2"/>
  <c r="DF72" i="2"/>
  <c r="DF73" i="2"/>
  <c r="DF74" i="2"/>
  <c r="DF75" i="2"/>
  <c r="DF76" i="2"/>
  <c r="DF77" i="2"/>
  <c r="DF80" i="2"/>
  <c r="DF81" i="2"/>
  <c r="DF82" i="2"/>
  <c r="DF83" i="2"/>
  <c r="DF84" i="2"/>
  <c r="DC72" i="2"/>
  <c r="DC73" i="2"/>
  <c r="DC74" i="2"/>
  <c r="DC75" i="2"/>
  <c r="DC76" i="2"/>
  <c r="DC77" i="2"/>
  <c r="DC80" i="2"/>
  <c r="DC81" i="2"/>
  <c r="DC82" i="2"/>
  <c r="DC83" i="2"/>
  <c r="DC84" i="2"/>
  <c r="CZ72" i="2"/>
  <c r="CZ73" i="2"/>
  <c r="CZ74" i="2"/>
  <c r="CZ75" i="2"/>
  <c r="CZ76" i="2"/>
  <c r="CZ77" i="2"/>
  <c r="CZ80" i="2"/>
  <c r="CZ81" i="2"/>
  <c r="CZ82" i="2"/>
  <c r="CZ83" i="2"/>
  <c r="CZ84" i="2"/>
  <c r="CW72" i="2"/>
  <c r="CW73" i="2"/>
  <c r="CW74" i="2"/>
  <c r="CW75" i="2"/>
  <c r="CW76" i="2"/>
  <c r="CW77" i="2"/>
  <c r="CW80" i="2"/>
  <c r="CW81" i="2"/>
  <c r="CW82" i="2"/>
  <c r="CW83" i="2"/>
  <c r="CW84" i="2"/>
  <c r="CQ72" i="2"/>
  <c r="CQ73" i="2"/>
  <c r="CQ74" i="2"/>
  <c r="CQ75" i="2"/>
  <c r="CQ76" i="2"/>
  <c r="CQ77" i="2"/>
  <c r="CQ80" i="2"/>
  <c r="CQ81" i="2"/>
  <c r="CQ82" i="2"/>
  <c r="CQ84" i="2"/>
  <c r="CN72" i="2"/>
  <c r="CN73" i="2"/>
  <c r="CN74" i="2"/>
  <c r="CN75" i="2"/>
  <c r="CN76" i="2"/>
  <c r="CN77" i="2"/>
  <c r="CN80" i="2"/>
  <c r="CN81" i="2"/>
  <c r="CN82" i="2"/>
  <c r="CN83" i="2"/>
  <c r="CN84" i="2"/>
  <c r="CK72" i="2"/>
  <c r="CK73" i="2"/>
  <c r="CK74" i="2"/>
  <c r="CK75" i="2"/>
  <c r="CK76" i="2"/>
  <c r="CK77" i="2"/>
  <c r="CK80" i="2"/>
  <c r="CK81" i="2"/>
  <c r="CK82" i="2"/>
  <c r="CK83" i="2"/>
  <c r="CK84" i="2"/>
  <c r="CH72" i="2"/>
  <c r="CH73" i="2"/>
  <c r="CH74" i="2"/>
  <c r="CH75" i="2"/>
  <c r="CH76" i="2"/>
  <c r="CH77" i="2"/>
  <c r="CH80" i="2"/>
  <c r="CH81" i="2"/>
  <c r="CH82" i="2"/>
  <c r="CH83" i="2"/>
  <c r="CH84" i="2"/>
  <c r="CE72" i="2"/>
  <c r="CE73" i="2"/>
  <c r="CE74" i="2"/>
  <c r="CE75" i="2"/>
  <c r="CE76" i="2"/>
  <c r="CE77" i="2"/>
  <c r="CE80" i="2"/>
  <c r="CE81" i="2"/>
  <c r="CE82" i="2"/>
  <c r="CE83" i="2"/>
  <c r="CE84" i="2"/>
  <c r="CB72" i="2"/>
  <c r="CB73" i="2"/>
  <c r="CB74" i="2"/>
  <c r="CB75" i="2"/>
  <c r="CB76" i="2"/>
  <c r="CB77" i="2"/>
  <c r="CB80" i="2"/>
  <c r="CB81" i="2"/>
  <c r="CB82" i="2"/>
  <c r="CB83" i="2"/>
  <c r="CB84" i="2"/>
  <c r="BY72" i="2"/>
  <c r="BY73" i="2"/>
  <c r="BY74" i="2"/>
  <c r="BY75" i="2"/>
  <c r="BY76" i="2"/>
  <c r="BY77" i="2"/>
  <c r="BY80" i="2"/>
  <c r="BY81" i="2"/>
  <c r="BY82" i="2"/>
  <c r="BY83" i="2"/>
  <c r="BY84" i="2"/>
  <c r="BV72" i="2"/>
  <c r="BV73" i="2"/>
  <c r="BV74" i="2"/>
  <c r="BV75" i="2"/>
  <c r="BV76" i="2"/>
  <c r="BV77" i="2"/>
  <c r="BV80" i="2"/>
  <c r="BV81" i="2"/>
  <c r="BV82" i="2"/>
  <c r="BV83" i="2"/>
  <c r="BV84" i="2"/>
  <c r="BS72" i="2"/>
  <c r="BS73" i="2"/>
  <c r="BS74" i="2"/>
  <c r="BS75" i="2"/>
  <c r="BS76" i="2"/>
  <c r="BS77" i="2"/>
  <c r="BS80" i="2"/>
  <c r="BS81" i="2"/>
  <c r="BS82" i="2"/>
  <c r="BS83" i="2"/>
  <c r="BS84" i="2"/>
  <c r="BP72" i="2"/>
  <c r="BP73" i="2"/>
  <c r="BP74" i="2"/>
  <c r="BP75" i="2"/>
  <c r="BP76" i="2"/>
  <c r="BP77" i="2"/>
  <c r="BP80" i="2"/>
  <c r="BP81" i="2"/>
  <c r="BP82" i="2"/>
  <c r="BP83" i="2"/>
  <c r="BP84" i="2"/>
  <c r="BM72" i="2"/>
  <c r="BM73" i="2"/>
  <c r="BM74" i="2"/>
  <c r="BM75" i="2"/>
  <c r="BM76" i="2"/>
  <c r="BM77" i="2"/>
  <c r="BM80" i="2"/>
  <c r="BM81" i="2"/>
  <c r="BM82" i="2"/>
  <c r="BM83" i="2"/>
  <c r="BM84" i="2"/>
  <c r="BJ72" i="2"/>
  <c r="BJ73" i="2"/>
  <c r="BJ74" i="2"/>
  <c r="BJ75" i="2"/>
  <c r="BJ76" i="2"/>
  <c r="BJ77" i="2"/>
  <c r="BJ80" i="2"/>
  <c r="BJ81" i="2"/>
  <c r="BJ82" i="2"/>
  <c r="BJ83" i="2"/>
  <c r="BJ84" i="2"/>
  <c r="BG72" i="2"/>
  <c r="BG73" i="2"/>
  <c r="BG74" i="2"/>
  <c r="BG75" i="2"/>
  <c r="BG76" i="2"/>
  <c r="BG77" i="2"/>
  <c r="BG80" i="2"/>
  <c r="BG81" i="2"/>
  <c r="BG82" i="2"/>
  <c r="BG84" i="2"/>
  <c r="BD72" i="2"/>
  <c r="BD73" i="2"/>
  <c r="BD74" i="2"/>
  <c r="BD75" i="2"/>
  <c r="BD76" i="2"/>
  <c r="BD77" i="2"/>
  <c r="BD80" i="2"/>
  <c r="BD81" i="2"/>
  <c r="BD82" i="2"/>
  <c r="BD83" i="2"/>
  <c r="BD84" i="2"/>
  <c r="BA72" i="2"/>
  <c r="BA73" i="2"/>
  <c r="BA74" i="2"/>
  <c r="BA75" i="2"/>
  <c r="BA76" i="2"/>
  <c r="BA77" i="2"/>
  <c r="BA80" i="2"/>
  <c r="BA81" i="2"/>
  <c r="BA82" i="2"/>
  <c r="BA83" i="2"/>
  <c r="BA84" i="2"/>
  <c r="AX72" i="2"/>
  <c r="AX73" i="2"/>
  <c r="AX74" i="2"/>
  <c r="AX75" i="2"/>
  <c r="AX76" i="2"/>
  <c r="AX77" i="2"/>
  <c r="AX80" i="2"/>
  <c r="AX81" i="2"/>
  <c r="AX82" i="2"/>
  <c r="AX83" i="2"/>
  <c r="AX84" i="2"/>
  <c r="AU72" i="2"/>
  <c r="AU73" i="2"/>
  <c r="AU74" i="2"/>
  <c r="AU75" i="2"/>
  <c r="AU76" i="2"/>
  <c r="AU77" i="2"/>
  <c r="AU80" i="2"/>
  <c r="AU81" i="2"/>
  <c r="AU82" i="2"/>
  <c r="AU83" i="2"/>
  <c r="AU84" i="2"/>
  <c r="AR72" i="2"/>
  <c r="AR73" i="2"/>
  <c r="AR74" i="2"/>
  <c r="AR75" i="2"/>
  <c r="AR76" i="2"/>
  <c r="AR77" i="2"/>
  <c r="AR80" i="2"/>
  <c r="AR81" i="2"/>
  <c r="AR82" i="2"/>
  <c r="AR83" i="2"/>
  <c r="AR84" i="2"/>
  <c r="AO72" i="2"/>
  <c r="AO73" i="2"/>
  <c r="AO74" i="2"/>
  <c r="AO75" i="2"/>
  <c r="AO76" i="2"/>
  <c r="AO77" i="2"/>
  <c r="AO80" i="2"/>
  <c r="AO81" i="2"/>
  <c r="AO82" i="2"/>
  <c r="AO83" i="2"/>
  <c r="AO84" i="2"/>
  <c r="AL72" i="2"/>
  <c r="AL73" i="2"/>
  <c r="AL74" i="2"/>
  <c r="AL75" i="2"/>
  <c r="AL76" i="2"/>
  <c r="AL77" i="2"/>
  <c r="AL80" i="2"/>
  <c r="AL81" i="2"/>
  <c r="AL82" i="2"/>
  <c r="AL83" i="2"/>
  <c r="AL84" i="2"/>
  <c r="AI72" i="2"/>
  <c r="AI73" i="2"/>
  <c r="AI74" i="2"/>
  <c r="AI75" i="2"/>
  <c r="AI76" i="2"/>
  <c r="AI77" i="2"/>
  <c r="AI80" i="2"/>
  <c r="AI81" i="2"/>
  <c r="AI82" i="2"/>
  <c r="AI83" i="2"/>
  <c r="AI84" i="2"/>
  <c r="AF72" i="2"/>
  <c r="AF73" i="2"/>
  <c r="AF74" i="2"/>
  <c r="AF75" i="2"/>
  <c r="AF76" i="2"/>
  <c r="AF77" i="2"/>
  <c r="AF80" i="2"/>
  <c r="AF81" i="2"/>
  <c r="AF82" i="2"/>
  <c r="AF83" i="2"/>
  <c r="AF84" i="2"/>
  <c r="AC72" i="2"/>
  <c r="AC73" i="2"/>
  <c r="AC74" i="2"/>
  <c r="AC75" i="2"/>
  <c r="AC76" i="2"/>
  <c r="AC77" i="2"/>
  <c r="AC80" i="2"/>
  <c r="AC81" i="2"/>
  <c r="AC82" i="2"/>
  <c r="AC83" i="2"/>
  <c r="AC84" i="2"/>
  <c r="Z72" i="2"/>
  <c r="Z73" i="2"/>
  <c r="Z74" i="2"/>
  <c r="Z75" i="2"/>
  <c r="Z76" i="2"/>
  <c r="Z77" i="2"/>
  <c r="Z80" i="2"/>
  <c r="Z81" i="2"/>
  <c r="Z82" i="2"/>
  <c r="Z83" i="2"/>
  <c r="Z84" i="2"/>
  <c r="W72" i="2"/>
  <c r="W73" i="2"/>
  <c r="W74" i="2"/>
  <c r="W75" i="2"/>
  <c r="W76" i="2"/>
  <c r="W77" i="2"/>
  <c r="W80" i="2"/>
  <c r="W81" i="2"/>
  <c r="W82" i="2"/>
  <c r="W83" i="2"/>
  <c r="W84" i="2"/>
  <c r="T72" i="2"/>
  <c r="T73" i="2"/>
  <c r="T74" i="2"/>
  <c r="T75" i="2"/>
  <c r="T76" i="2"/>
  <c r="T77" i="2"/>
  <c r="T80" i="2"/>
  <c r="T81" i="2"/>
  <c r="T82" i="2"/>
  <c r="T83" i="2"/>
  <c r="T84" i="2"/>
  <c r="N72" i="2"/>
  <c r="N73" i="2"/>
  <c r="N74" i="2"/>
  <c r="N75" i="2"/>
  <c r="N76" i="2"/>
  <c r="N77" i="2"/>
  <c r="N80" i="2"/>
  <c r="N81" i="2"/>
  <c r="N82" i="2"/>
  <c r="N83" i="2"/>
  <c r="N84" i="2"/>
  <c r="K72" i="2"/>
  <c r="K73" i="2"/>
  <c r="K74" i="2"/>
  <c r="K75" i="2"/>
  <c r="K76" i="2"/>
  <c r="K77" i="2"/>
  <c r="K80" i="2"/>
  <c r="K81" i="2"/>
  <c r="K82" i="2"/>
  <c r="K83" i="2"/>
  <c r="K84" i="2"/>
  <c r="Q72" i="2"/>
  <c r="Q73" i="2"/>
  <c r="Q74" i="2"/>
  <c r="Q75" i="2"/>
  <c r="Q76" i="2"/>
  <c r="Q77" i="2"/>
  <c r="Q80" i="2"/>
  <c r="Q81" i="2"/>
  <c r="Q82" i="2"/>
  <c r="Q83" i="2"/>
  <c r="Q84" i="2"/>
  <c r="CT72" i="2"/>
  <c r="CT73" i="2"/>
  <c r="CT74" i="2"/>
  <c r="CT75" i="2"/>
  <c r="CT76" i="2"/>
  <c r="CT77" i="2"/>
  <c r="CT80" i="2"/>
  <c r="CT81" i="2"/>
  <c r="CT82" i="2"/>
  <c r="CT83" i="2"/>
  <c r="CT84" i="2"/>
  <c r="EA83" i="2"/>
  <c r="EA82" i="2"/>
  <c r="EA81" i="2"/>
  <c r="EA80" i="2"/>
  <c r="EA84" i="2"/>
  <c r="EG72" i="2"/>
  <c r="EG73" i="2"/>
  <c r="EG74" i="2"/>
  <c r="EG75" i="2"/>
  <c r="EG76" i="2"/>
  <c r="EG77" i="2"/>
  <c r="EG80" i="2"/>
  <c r="EG81" i="2"/>
  <c r="EG82" i="2"/>
  <c r="EG84" i="2"/>
  <c r="EM73" i="2"/>
  <c r="EM74" i="2"/>
  <c r="EM75" i="2"/>
  <c r="EM76" i="2"/>
  <c r="EM77" i="2"/>
  <c r="EM83" i="2"/>
  <c r="EM82" i="2"/>
  <c r="EM81" i="2"/>
  <c r="EM80" i="2"/>
  <c r="EM84" i="2"/>
  <c r="EP72" i="2"/>
  <c r="EP73" i="2"/>
  <c r="EP74" i="2"/>
  <c r="EP75" i="2"/>
  <c r="EP76" i="2"/>
  <c r="EP77" i="2"/>
  <c r="EP80" i="2"/>
  <c r="EP81" i="2"/>
  <c r="EP82" i="2"/>
  <c r="EP83" i="2"/>
  <c r="EP84" i="2"/>
  <c r="H77" i="2"/>
  <c r="H73" i="2"/>
  <c r="H74" i="2"/>
  <c r="H75" i="2"/>
  <c r="H83" i="2"/>
  <c r="H82" i="2"/>
  <c r="H81" i="2"/>
  <c r="H84" i="2"/>
  <c r="H72" i="2"/>
  <c r="H76" i="2"/>
  <c r="H80" i="2"/>
  <c r="EM72" i="2"/>
  <c r="EA77" i="2"/>
  <c r="EA75" i="2"/>
  <c r="EA76" i="2"/>
  <c r="H16" i="2"/>
  <c r="A15" i="2"/>
  <c r="A49" i="2"/>
  <c r="A45" i="2"/>
  <c r="A43" i="2"/>
  <c r="A38" i="2"/>
  <c r="A36" i="2"/>
  <c r="A23" i="2"/>
  <c r="A17" i="2"/>
  <c r="A16" i="2"/>
  <c r="A24" i="2"/>
  <c r="A50" i="2"/>
  <c r="A26" i="2"/>
  <c r="A27" i="2"/>
  <c r="A29" i="2"/>
  <c r="A30" i="2"/>
  <c r="A31" i="2"/>
  <c r="A32" i="2"/>
  <c r="A35" i="2"/>
  <c r="A37" i="2"/>
  <c r="A40" i="2"/>
  <c r="A42" i="2"/>
  <c r="A46" i="2"/>
  <c r="A51" i="2"/>
  <c r="A25" i="2"/>
  <c r="A18" i="2"/>
  <c r="FQ44" i="2"/>
  <c r="K44" i="2"/>
  <c r="N44" i="2"/>
  <c r="Q44" i="2"/>
  <c r="T44" i="2"/>
  <c r="W44" i="2"/>
  <c r="Z44" i="2"/>
  <c r="AC44" i="2"/>
  <c r="AF44" i="2"/>
  <c r="AI44" i="2"/>
  <c r="AL44" i="2"/>
  <c r="AO44" i="2"/>
  <c r="AR44" i="2"/>
  <c r="AU44" i="2"/>
  <c r="AX44" i="2"/>
  <c r="BA44" i="2"/>
  <c r="BD44" i="2"/>
  <c r="BG44" i="2"/>
  <c r="BJ44" i="2"/>
  <c r="BM44" i="2"/>
  <c r="BP44" i="2"/>
  <c r="BS44" i="2"/>
  <c r="BV44" i="2"/>
  <c r="BY44" i="2"/>
  <c r="CB44" i="2"/>
  <c r="CE44" i="2"/>
  <c r="CH44" i="2"/>
  <c r="CK44" i="2"/>
  <c r="CN44" i="2"/>
  <c r="CQ44" i="2"/>
  <c r="CT44" i="2"/>
  <c r="CW44" i="2"/>
  <c r="CZ44" i="2"/>
  <c r="DC44" i="2"/>
  <c r="DF44" i="2"/>
  <c r="DI44" i="2"/>
  <c r="DL44" i="2"/>
  <c r="DO44" i="2"/>
  <c r="DR44" i="2"/>
  <c r="DU44" i="2"/>
  <c r="EA44" i="2"/>
  <c r="ED44" i="2"/>
  <c r="EG44" i="2"/>
  <c r="EJ44" i="2"/>
  <c r="EM44" i="2"/>
  <c r="EP44" i="2"/>
  <c r="ES44" i="2"/>
  <c r="EV44" i="2"/>
  <c r="EY44" i="2"/>
  <c r="FB44" i="2"/>
  <c r="FE44" i="2"/>
  <c r="FH44" i="2"/>
  <c r="FK44" i="2"/>
  <c r="H44" i="2"/>
  <c r="FQ45" i="2"/>
  <c r="K45" i="2"/>
  <c r="N45" i="2"/>
  <c r="Q45" i="2"/>
  <c r="T45" i="2"/>
  <c r="W45" i="2"/>
  <c r="Z45" i="2"/>
  <c r="AC45" i="2"/>
  <c r="AF45" i="2"/>
  <c r="AI45" i="2"/>
  <c r="AL45" i="2"/>
  <c r="AO45" i="2"/>
  <c r="AR45" i="2"/>
  <c r="AU45" i="2"/>
  <c r="AX45" i="2"/>
  <c r="BA45" i="2"/>
  <c r="BD45" i="2"/>
  <c r="BG45" i="2"/>
  <c r="BJ45" i="2"/>
  <c r="BM45" i="2"/>
  <c r="BP45" i="2"/>
  <c r="BS45" i="2"/>
  <c r="BV45" i="2"/>
  <c r="BY45" i="2"/>
  <c r="CB45" i="2"/>
  <c r="CE45" i="2"/>
  <c r="CH45" i="2"/>
  <c r="CK45" i="2"/>
  <c r="CN45" i="2"/>
  <c r="CQ45" i="2"/>
  <c r="CT45" i="2"/>
  <c r="CW45" i="2"/>
  <c r="CZ45" i="2"/>
  <c r="DC45" i="2"/>
  <c r="DF45" i="2"/>
  <c r="DI45" i="2"/>
  <c r="DL45" i="2"/>
  <c r="DO45" i="2"/>
  <c r="DR45" i="2"/>
  <c r="DU45" i="2"/>
  <c r="EA45" i="2"/>
  <c r="ED45" i="2"/>
  <c r="EG45" i="2"/>
  <c r="EJ45" i="2"/>
  <c r="EM45" i="2"/>
  <c r="EP45" i="2"/>
  <c r="ES45" i="2"/>
  <c r="EV45" i="2"/>
  <c r="EY45" i="2"/>
  <c r="FB45" i="2"/>
  <c r="FE45" i="2"/>
  <c r="FH45" i="2"/>
  <c r="FK45" i="2"/>
  <c r="H45" i="2"/>
  <c r="FQ46" i="2"/>
  <c r="EP46" i="2"/>
  <c r="BA46" i="2"/>
  <c r="AF46" i="2"/>
  <c r="Q46" i="2"/>
  <c r="BY46" i="2"/>
  <c r="CH46" i="2"/>
  <c r="DU46" i="2"/>
  <c r="DI46" i="2"/>
  <c r="AX46" i="2"/>
  <c r="AL46" i="2"/>
  <c r="W46" i="2"/>
  <c r="CK46" i="2"/>
  <c r="CE46" i="2"/>
  <c r="BJ46" i="2"/>
  <c r="CN46" i="2"/>
  <c r="FE46" i="2"/>
  <c r="DC46" i="2"/>
  <c r="H46" i="2"/>
  <c r="K46" i="2"/>
  <c r="EJ46" i="2"/>
  <c r="DF46" i="2"/>
  <c r="AU46" i="2"/>
  <c r="N46" i="2"/>
  <c r="T46" i="2"/>
  <c r="Z46" i="2"/>
  <c r="AC46" i="2"/>
  <c r="AI46" i="2"/>
  <c r="AR46" i="2"/>
  <c r="BD46" i="2"/>
  <c r="BG46" i="2"/>
  <c r="BM46" i="2"/>
  <c r="BS46" i="2"/>
  <c r="CB46" i="2"/>
  <c r="CW46" i="2"/>
  <c r="CZ46" i="2"/>
  <c r="DL46" i="2"/>
  <c r="DO46" i="2"/>
  <c r="EA46" i="2"/>
  <c r="ES46" i="2"/>
  <c r="EV46" i="2"/>
  <c r="EY46" i="2"/>
  <c r="FH46" i="2"/>
  <c r="FK46" i="2"/>
  <c r="AO46" i="2"/>
  <c r="BP46" i="2"/>
  <c r="BV46" i="2"/>
  <c r="CQ46" i="2"/>
  <c r="CT46" i="2"/>
  <c r="DR46" i="2"/>
  <c r="ED46" i="2"/>
  <c r="EG46" i="2"/>
  <c r="EM46" i="2"/>
  <c r="FB46" i="2"/>
  <c r="FQ47" i="2"/>
  <c r="K47" i="2"/>
  <c r="N47" i="2"/>
  <c r="Q47" i="2"/>
  <c r="T47" i="2"/>
  <c r="W47" i="2"/>
  <c r="Z47" i="2"/>
  <c r="AC47" i="2"/>
  <c r="AF47" i="2"/>
  <c r="AI47" i="2"/>
  <c r="AL47" i="2"/>
  <c r="AO47" i="2"/>
  <c r="AR47" i="2"/>
  <c r="AU47" i="2"/>
  <c r="AX47" i="2"/>
  <c r="BA47" i="2"/>
  <c r="BD47" i="2"/>
  <c r="BG47" i="2"/>
  <c r="BJ47" i="2"/>
  <c r="BM47" i="2"/>
  <c r="BP47" i="2"/>
  <c r="BS47" i="2"/>
  <c r="BV47" i="2"/>
  <c r="BY47" i="2"/>
  <c r="CB47" i="2"/>
  <c r="CE47" i="2"/>
  <c r="CH47" i="2"/>
  <c r="CK47" i="2"/>
  <c r="CN47" i="2"/>
  <c r="CQ47" i="2"/>
  <c r="CT47" i="2"/>
  <c r="CW47" i="2"/>
  <c r="CZ47" i="2"/>
  <c r="DC47" i="2"/>
  <c r="DF47" i="2"/>
  <c r="DI47" i="2"/>
  <c r="DL47" i="2"/>
  <c r="DO47" i="2"/>
  <c r="DR47" i="2"/>
  <c r="DU47" i="2"/>
  <c r="EA47" i="2"/>
  <c r="ED47" i="2"/>
  <c r="EG47" i="2"/>
  <c r="EJ47" i="2"/>
  <c r="EM47" i="2"/>
  <c r="EP47" i="2"/>
  <c r="ES47" i="2"/>
  <c r="EV47" i="2"/>
  <c r="EY47" i="2"/>
  <c r="FB47" i="2"/>
  <c r="FE47" i="2"/>
  <c r="FH47" i="2"/>
  <c r="FK47" i="2"/>
  <c r="H47" i="2"/>
  <c r="BA48" i="2"/>
  <c r="FB48" i="2"/>
  <c r="AF48" i="2"/>
  <c r="Q48" i="2"/>
  <c r="BY48" i="2"/>
  <c r="DU48" i="2"/>
  <c r="DI48" i="2"/>
  <c r="AL48" i="2"/>
  <c r="W48" i="2"/>
  <c r="CK48" i="2"/>
  <c r="CE48" i="2"/>
  <c r="BJ48" i="2"/>
  <c r="CN48" i="2"/>
  <c r="H48" i="2"/>
  <c r="EJ48" i="2"/>
  <c r="DF48" i="2"/>
  <c r="AU48" i="2"/>
  <c r="K48" i="2"/>
  <c r="N48" i="2"/>
  <c r="T48" i="2"/>
  <c r="Z48" i="2"/>
  <c r="AC48" i="2"/>
  <c r="AI48" i="2"/>
  <c r="AR48" i="2"/>
  <c r="AX48" i="2"/>
  <c r="BD48" i="2"/>
  <c r="BG48" i="2"/>
  <c r="BM48" i="2"/>
  <c r="BS48" i="2"/>
  <c r="CB48" i="2"/>
  <c r="CH48" i="2"/>
  <c r="CW48" i="2"/>
  <c r="CZ48" i="2"/>
  <c r="DC48" i="2"/>
  <c r="DL48" i="2"/>
  <c r="DO48" i="2"/>
  <c r="EA48" i="2"/>
  <c r="EP48" i="2"/>
  <c r="ES48" i="2"/>
  <c r="EV48" i="2"/>
  <c r="EY48" i="2"/>
  <c r="FE48" i="2"/>
  <c r="FH48" i="2"/>
  <c r="FK48" i="2"/>
  <c r="FQ48" i="2"/>
  <c r="AO48" i="2"/>
  <c r="BP48" i="2"/>
  <c r="BV48" i="2"/>
  <c r="CQ48" i="2"/>
  <c r="CT48" i="2"/>
  <c r="DR48" i="2"/>
  <c r="ED48" i="2"/>
  <c r="EG48" i="2"/>
  <c r="EM48" i="2"/>
  <c r="FQ49" i="2"/>
  <c r="K49" i="2"/>
  <c r="N49" i="2"/>
  <c r="Q49" i="2"/>
  <c r="T49" i="2"/>
  <c r="W49" i="2"/>
  <c r="Z49" i="2"/>
  <c r="AC49" i="2"/>
  <c r="AF49" i="2"/>
  <c r="AI49" i="2"/>
  <c r="AL49" i="2"/>
  <c r="AO49" i="2"/>
  <c r="AR49" i="2"/>
  <c r="AU49" i="2"/>
  <c r="AX49" i="2"/>
  <c r="BA49" i="2"/>
  <c r="BD49" i="2"/>
  <c r="BG49" i="2"/>
  <c r="BJ49" i="2"/>
  <c r="BM49" i="2"/>
  <c r="BP49" i="2"/>
  <c r="BS49" i="2"/>
  <c r="BV49" i="2"/>
  <c r="BY49" i="2"/>
  <c r="CB49" i="2"/>
  <c r="CE49" i="2"/>
  <c r="CH49" i="2"/>
  <c r="CK49" i="2"/>
  <c r="CN49" i="2"/>
  <c r="CQ49" i="2"/>
  <c r="CT49" i="2"/>
  <c r="CW49" i="2"/>
  <c r="CZ49" i="2"/>
  <c r="DC49" i="2"/>
  <c r="DF49" i="2"/>
  <c r="DI49" i="2"/>
  <c r="DL49" i="2"/>
  <c r="DO49" i="2"/>
  <c r="DR49" i="2"/>
  <c r="DU49" i="2"/>
  <c r="EA49" i="2"/>
  <c r="ED49" i="2"/>
  <c r="EG49" i="2"/>
  <c r="EJ49" i="2"/>
  <c r="EM49" i="2"/>
  <c r="EP49" i="2"/>
  <c r="ES49" i="2"/>
  <c r="EV49" i="2"/>
  <c r="EY49" i="2"/>
  <c r="FB49" i="2"/>
  <c r="FE49" i="2"/>
  <c r="FH49" i="2"/>
  <c r="FK49" i="2"/>
  <c r="H49" i="2"/>
  <c r="FQ50" i="2"/>
  <c r="EP50" i="2"/>
  <c r="BA50" i="2"/>
  <c r="FB50" i="2"/>
  <c r="AF50" i="2"/>
  <c r="Q50" i="2"/>
  <c r="BY50" i="2"/>
  <c r="CH50" i="2"/>
  <c r="DU50" i="2"/>
  <c r="DI50" i="2"/>
  <c r="AX50" i="2"/>
  <c r="AL50" i="2"/>
  <c r="W50" i="2"/>
  <c r="CK50" i="2"/>
  <c r="CE50" i="2"/>
  <c r="BJ50" i="2"/>
  <c r="CN50" i="2"/>
  <c r="FE50" i="2"/>
  <c r="DC50" i="2"/>
  <c r="H50" i="2"/>
  <c r="K50" i="2"/>
  <c r="EJ50" i="2"/>
  <c r="DF50" i="2"/>
  <c r="AU50" i="2"/>
  <c r="N50" i="2"/>
  <c r="T50" i="2"/>
  <c r="AC50" i="2"/>
  <c r="AI50" i="2"/>
  <c r="AR50" i="2"/>
  <c r="BD50" i="2"/>
  <c r="BG50" i="2"/>
  <c r="BM50" i="2"/>
  <c r="BS50" i="2"/>
  <c r="CB50" i="2"/>
  <c r="CW50" i="2"/>
  <c r="CZ50" i="2"/>
  <c r="DL50" i="2"/>
  <c r="DO50" i="2"/>
  <c r="EA50" i="2"/>
  <c r="ES50" i="2"/>
  <c r="EV50" i="2"/>
  <c r="EY50" i="2"/>
  <c r="FH50" i="2"/>
  <c r="FK50" i="2"/>
  <c r="AO50" i="2"/>
  <c r="BP50" i="2"/>
  <c r="BV50" i="2"/>
  <c r="CQ50" i="2"/>
  <c r="CT50" i="2"/>
  <c r="DR50" i="2"/>
  <c r="ED50" i="2"/>
  <c r="EG50" i="2"/>
  <c r="EM50" i="2"/>
  <c r="CN51" i="2"/>
  <c r="N51" i="2"/>
  <c r="Q51" i="2"/>
  <c r="W51" i="2"/>
  <c r="AC51" i="2"/>
  <c r="AR51" i="2"/>
  <c r="AU51" i="2"/>
  <c r="AX51" i="2"/>
  <c r="BA51" i="2"/>
  <c r="BS51" i="2"/>
  <c r="BY51" i="2"/>
  <c r="CB51" i="2"/>
  <c r="CE51" i="2"/>
  <c r="CH51" i="2"/>
  <c r="CK51" i="2"/>
  <c r="CW51" i="2"/>
  <c r="DI51" i="2"/>
  <c r="DL51" i="2"/>
  <c r="DO51" i="2"/>
  <c r="DU51" i="2"/>
  <c r="EP51" i="2"/>
  <c r="ES51" i="2"/>
  <c r="EV51" i="2"/>
  <c r="EY51" i="2"/>
  <c r="FB51" i="2"/>
  <c r="FE51" i="2"/>
  <c r="FH51" i="2"/>
  <c r="FQ51" i="2"/>
  <c r="H51" i="2"/>
  <c r="K51" i="2"/>
  <c r="T51" i="2"/>
  <c r="Z51" i="2"/>
  <c r="AF51" i="2"/>
  <c r="AI51" i="2"/>
  <c r="AL51" i="2"/>
  <c r="AO51" i="2"/>
  <c r="BD51" i="2"/>
  <c r="BG51" i="2"/>
  <c r="BJ51" i="2"/>
  <c r="BM51" i="2"/>
  <c r="BP51" i="2"/>
  <c r="BV51" i="2"/>
  <c r="CQ51" i="2"/>
  <c r="CT51" i="2"/>
  <c r="CZ51" i="2"/>
  <c r="DC51" i="2"/>
  <c r="DF51" i="2"/>
  <c r="DR51" i="2"/>
  <c r="EA51" i="2"/>
  <c r="ED51" i="2"/>
  <c r="EG51" i="2"/>
  <c r="EJ51" i="2"/>
  <c r="EM51" i="2"/>
  <c r="FK51" i="2"/>
  <c r="K16" i="2"/>
  <c r="N16" i="2"/>
  <c r="Q16" i="2"/>
  <c r="T16" i="2"/>
  <c r="W16" i="2"/>
  <c r="Z16" i="2"/>
  <c r="AC16" i="2"/>
  <c r="AF16" i="2"/>
  <c r="AI16" i="2"/>
  <c r="AL16" i="2"/>
  <c r="AR16" i="2"/>
  <c r="AO16" i="2"/>
  <c r="AU16" i="2"/>
  <c r="AX16" i="2"/>
  <c r="BA16" i="2"/>
  <c r="BD16" i="2"/>
  <c r="BG16" i="2"/>
  <c r="BJ16" i="2"/>
  <c r="BM16" i="2"/>
  <c r="BS16" i="2"/>
  <c r="BY16" i="2"/>
  <c r="CB16" i="2"/>
  <c r="CE16" i="2"/>
  <c r="CH16" i="2"/>
  <c r="CK16" i="2"/>
  <c r="CN16" i="2"/>
  <c r="CW16" i="2"/>
  <c r="CZ16" i="2"/>
  <c r="DC16" i="2"/>
  <c r="DF16" i="2"/>
  <c r="DI16" i="2"/>
  <c r="DL16" i="2"/>
  <c r="DO16" i="2"/>
  <c r="DU16" i="2"/>
  <c r="DR16" i="2"/>
  <c r="EP16" i="2"/>
  <c r="ES16" i="2"/>
  <c r="EV16" i="2"/>
  <c r="EY16" i="2"/>
  <c r="FE16" i="2"/>
  <c r="FH16" i="2"/>
  <c r="FK16" i="2"/>
  <c r="FQ16" i="2"/>
  <c r="BP16" i="2"/>
  <c r="BV16" i="2"/>
  <c r="CQ16" i="2"/>
  <c r="CT16" i="2"/>
  <c r="EA16" i="2"/>
  <c r="ED16" i="2"/>
  <c r="EG16" i="2"/>
  <c r="EJ16" i="2"/>
  <c r="EM16" i="2"/>
  <c r="FB16" i="2"/>
  <c r="FQ17" i="2"/>
  <c r="AF17" i="2"/>
  <c r="H17" i="2"/>
  <c r="K17" i="2"/>
  <c r="N17" i="2"/>
  <c r="Q17" i="2"/>
  <c r="T17" i="2"/>
  <c r="W17" i="2"/>
  <c r="Z17" i="2"/>
  <c r="AC17" i="2"/>
  <c r="AI17" i="2"/>
  <c r="AL17" i="2"/>
  <c r="AO17" i="2"/>
  <c r="AR17" i="2"/>
  <c r="AU17" i="2"/>
  <c r="AX17" i="2"/>
  <c r="BA17" i="2"/>
  <c r="BD17" i="2"/>
  <c r="BG17" i="2"/>
  <c r="BJ17" i="2"/>
  <c r="BM17" i="2"/>
  <c r="BP17" i="2"/>
  <c r="BS17" i="2"/>
  <c r="BV17" i="2"/>
  <c r="BY17" i="2"/>
  <c r="CB17" i="2"/>
  <c r="CE17" i="2"/>
  <c r="CH17" i="2"/>
  <c r="CK17" i="2"/>
  <c r="CN17" i="2"/>
  <c r="CQ17" i="2"/>
  <c r="CT17" i="2"/>
  <c r="CW17" i="2"/>
  <c r="CZ17" i="2"/>
  <c r="DC17" i="2"/>
  <c r="DF17" i="2"/>
  <c r="DI17" i="2"/>
  <c r="DL17" i="2"/>
  <c r="DO17" i="2"/>
  <c r="DR17" i="2"/>
  <c r="DU17" i="2"/>
  <c r="EA17" i="2"/>
  <c r="ED17" i="2"/>
  <c r="EG17" i="2"/>
  <c r="EJ17" i="2"/>
  <c r="EM17" i="2"/>
  <c r="EP17" i="2"/>
  <c r="ES17" i="2"/>
  <c r="EV17" i="2"/>
  <c r="EY17" i="2"/>
  <c r="FB17" i="2"/>
  <c r="FE17" i="2"/>
  <c r="FH17" i="2"/>
  <c r="FK17" i="2"/>
  <c r="FQ18" i="2"/>
  <c r="AF18" i="2"/>
  <c r="H18" i="2"/>
  <c r="K18" i="2"/>
  <c r="N18" i="2"/>
  <c r="Q18" i="2"/>
  <c r="T18" i="2"/>
  <c r="W18" i="2"/>
  <c r="Z18" i="2"/>
  <c r="AC18" i="2"/>
  <c r="AI18" i="2"/>
  <c r="AL18" i="2"/>
  <c r="AO18" i="2"/>
  <c r="AR18" i="2"/>
  <c r="AU18" i="2"/>
  <c r="AX18" i="2"/>
  <c r="BA18" i="2"/>
  <c r="BD18" i="2"/>
  <c r="BG18" i="2"/>
  <c r="BJ18" i="2"/>
  <c r="BM18" i="2"/>
  <c r="BP18" i="2"/>
  <c r="BS18" i="2"/>
  <c r="BV18" i="2"/>
  <c r="BY18" i="2"/>
  <c r="CB18" i="2"/>
  <c r="CE18" i="2"/>
  <c r="CH18" i="2"/>
  <c r="CK18" i="2"/>
  <c r="CN18" i="2"/>
  <c r="CQ18" i="2"/>
  <c r="CT18" i="2"/>
  <c r="CW18" i="2"/>
  <c r="CZ18" i="2"/>
  <c r="DC18" i="2"/>
  <c r="DF18" i="2"/>
  <c r="DI18" i="2"/>
  <c r="DL18" i="2"/>
  <c r="DO18" i="2"/>
  <c r="DR18" i="2"/>
  <c r="DU18" i="2"/>
  <c r="EA18" i="2"/>
  <c r="ED18" i="2"/>
  <c r="EG18" i="2"/>
  <c r="EJ18" i="2"/>
  <c r="EM18" i="2"/>
  <c r="EP18" i="2"/>
  <c r="ES18" i="2"/>
  <c r="EV18" i="2"/>
  <c r="EY18" i="2"/>
  <c r="FB18" i="2"/>
  <c r="FE18" i="2"/>
  <c r="FH18" i="2"/>
  <c r="FK18" i="2"/>
  <c r="AR19" i="2"/>
  <c r="H19" i="2"/>
  <c r="K19" i="2"/>
  <c r="N19" i="2"/>
  <c r="Q19" i="2"/>
  <c r="T19" i="2"/>
  <c r="W19" i="2"/>
  <c r="Z19" i="2"/>
  <c r="AC19" i="2"/>
  <c r="AF19" i="2"/>
  <c r="AI19" i="2"/>
  <c r="AL19" i="2"/>
  <c r="AO19" i="2"/>
  <c r="AU19" i="2"/>
  <c r="AX19" i="2"/>
  <c r="BA19" i="2"/>
  <c r="BD19" i="2"/>
  <c r="BG19" i="2"/>
  <c r="BJ19" i="2"/>
  <c r="BM19" i="2"/>
  <c r="BP19" i="2"/>
  <c r="BS19" i="2"/>
  <c r="BV19" i="2"/>
  <c r="BY19" i="2"/>
  <c r="CB19" i="2"/>
  <c r="CE19" i="2"/>
  <c r="CH19" i="2"/>
  <c r="CK19" i="2"/>
  <c r="CN19" i="2"/>
  <c r="CQ19" i="2"/>
  <c r="CT19" i="2"/>
  <c r="CW19" i="2"/>
  <c r="CZ19" i="2"/>
  <c r="DC19" i="2"/>
  <c r="DF19" i="2"/>
  <c r="DI19" i="2"/>
  <c r="DL19" i="2"/>
  <c r="DO19" i="2"/>
  <c r="DR19" i="2"/>
  <c r="DU19" i="2"/>
  <c r="EA19" i="2"/>
  <c r="ED19" i="2"/>
  <c r="EG19" i="2"/>
  <c r="EJ19" i="2"/>
  <c r="EM19" i="2"/>
  <c r="EP19" i="2"/>
  <c r="ES19" i="2"/>
  <c r="EV19" i="2"/>
  <c r="EY19" i="2"/>
  <c r="FB19" i="2"/>
  <c r="FE19" i="2"/>
  <c r="FH19" i="2"/>
  <c r="FK19" i="2"/>
  <c r="FQ19" i="2"/>
  <c r="H20" i="2"/>
  <c r="K20" i="2"/>
  <c r="N20" i="2"/>
  <c r="Q20" i="2"/>
  <c r="T20" i="2"/>
  <c r="W20" i="2"/>
  <c r="Z20" i="2"/>
  <c r="AC20" i="2"/>
  <c r="AF20" i="2"/>
  <c r="AI20" i="2"/>
  <c r="AL20" i="2"/>
  <c r="AR20" i="2"/>
  <c r="AO20" i="2"/>
  <c r="AU20" i="2"/>
  <c r="AX20" i="2"/>
  <c r="BA20" i="2"/>
  <c r="BD20" i="2"/>
  <c r="BG20" i="2"/>
  <c r="BJ20" i="2"/>
  <c r="BM20" i="2"/>
  <c r="BS20" i="2"/>
  <c r="BY20" i="2"/>
  <c r="CB20" i="2"/>
  <c r="CE20" i="2"/>
  <c r="CH20" i="2"/>
  <c r="CK20" i="2"/>
  <c r="CN20" i="2"/>
  <c r="CW20" i="2"/>
  <c r="CZ20" i="2"/>
  <c r="DC20" i="2"/>
  <c r="DF20" i="2"/>
  <c r="DI20" i="2"/>
  <c r="DL20" i="2"/>
  <c r="DO20" i="2"/>
  <c r="DU20" i="2"/>
  <c r="DR20" i="2"/>
  <c r="EA20" i="2"/>
  <c r="EP20" i="2"/>
  <c r="ES20" i="2"/>
  <c r="EV20" i="2"/>
  <c r="EY20" i="2"/>
  <c r="FE20" i="2"/>
  <c r="FH20" i="2"/>
  <c r="FK20" i="2"/>
  <c r="FQ20" i="2"/>
  <c r="BP20" i="2"/>
  <c r="BV20" i="2"/>
  <c r="CQ20" i="2"/>
  <c r="CT20" i="2"/>
  <c r="ED20" i="2"/>
  <c r="EG20" i="2"/>
  <c r="EJ20" i="2"/>
  <c r="EM20" i="2"/>
  <c r="FB20" i="2"/>
  <c r="DR21" i="2"/>
  <c r="H21" i="2"/>
  <c r="K21" i="2"/>
  <c r="N21" i="2"/>
  <c r="Q21" i="2"/>
  <c r="T21" i="2"/>
  <c r="W21" i="2"/>
  <c r="Z21" i="2"/>
  <c r="AC21" i="2"/>
  <c r="AF21" i="2"/>
  <c r="AI21" i="2"/>
  <c r="AL21" i="2"/>
  <c r="AO21" i="2"/>
  <c r="AR21" i="2"/>
  <c r="AU21" i="2"/>
  <c r="AX21" i="2"/>
  <c r="BA21" i="2"/>
  <c r="BD21" i="2"/>
  <c r="BG21" i="2"/>
  <c r="BJ21" i="2"/>
  <c r="BM21" i="2"/>
  <c r="BS21" i="2"/>
  <c r="BV21" i="2"/>
  <c r="BY21" i="2"/>
  <c r="CB21" i="2"/>
  <c r="CE21" i="2"/>
  <c r="CH21" i="2"/>
  <c r="CK21" i="2"/>
  <c r="CN21" i="2"/>
  <c r="CQ21" i="2"/>
  <c r="CT21" i="2"/>
  <c r="CW21" i="2"/>
  <c r="CZ21" i="2"/>
  <c r="DC21" i="2"/>
  <c r="DF21" i="2"/>
  <c r="DI21" i="2"/>
  <c r="DL21" i="2"/>
  <c r="DO21" i="2"/>
  <c r="DU21" i="2"/>
  <c r="EA21" i="2"/>
  <c r="ED21" i="2"/>
  <c r="EG21" i="2"/>
  <c r="EJ21" i="2"/>
  <c r="EM21" i="2"/>
  <c r="EP21" i="2"/>
  <c r="ES21" i="2"/>
  <c r="EV21" i="2"/>
  <c r="EY21" i="2"/>
  <c r="FB21" i="2"/>
  <c r="FE21" i="2"/>
  <c r="FH21" i="2"/>
  <c r="FK21" i="2"/>
  <c r="FQ21" i="2"/>
  <c r="BP21" i="2"/>
  <c r="FQ22" i="2"/>
  <c r="AF22" i="2"/>
  <c r="K22" i="2"/>
  <c r="N22" i="2"/>
  <c r="Q22" i="2"/>
  <c r="T22" i="2"/>
  <c r="W22" i="2"/>
  <c r="Z22" i="2"/>
  <c r="AC22" i="2"/>
  <c r="AI22" i="2"/>
  <c r="AL22" i="2"/>
  <c r="AO22" i="2"/>
  <c r="AR22" i="2"/>
  <c r="AU22" i="2"/>
  <c r="AX22" i="2"/>
  <c r="BA22" i="2"/>
  <c r="BD22" i="2"/>
  <c r="BG22" i="2"/>
  <c r="BJ22" i="2"/>
  <c r="BM22" i="2"/>
  <c r="BP22" i="2"/>
  <c r="BS22" i="2"/>
  <c r="BV22" i="2"/>
  <c r="BY22" i="2"/>
  <c r="CB22" i="2"/>
  <c r="CE22" i="2"/>
  <c r="CH22" i="2"/>
  <c r="CK22" i="2"/>
  <c r="CN22" i="2"/>
  <c r="CQ22" i="2"/>
  <c r="CT22" i="2"/>
  <c r="CW22" i="2"/>
  <c r="CZ22" i="2"/>
  <c r="DC22" i="2"/>
  <c r="DF22" i="2"/>
  <c r="DI22" i="2"/>
  <c r="DL22" i="2"/>
  <c r="DO22" i="2"/>
  <c r="DR22" i="2"/>
  <c r="DU22" i="2"/>
  <c r="EA22" i="2"/>
  <c r="ED22" i="2"/>
  <c r="EG22" i="2"/>
  <c r="EJ22" i="2"/>
  <c r="EM22" i="2"/>
  <c r="EP22" i="2"/>
  <c r="ES22" i="2"/>
  <c r="EV22" i="2"/>
  <c r="EY22" i="2"/>
  <c r="FB22" i="2"/>
  <c r="FE22" i="2"/>
  <c r="FH22" i="2"/>
  <c r="FK22" i="2"/>
  <c r="H22" i="2"/>
  <c r="AF24" i="2"/>
  <c r="AF56" i="2" s="1"/>
  <c r="DR24" i="2"/>
  <c r="DR56" i="2" s="1"/>
  <c r="H24" i="2"/>
  <c r="K24" i="2"/>
  <c r="K56" i="2" s="1"/>
  <c r="N24" i="2"/>
  <c r="Q24" i="2"/>
  <c r="T24" i="2"/>
  <c r="T56" i="2" s="1"/>
  <c r="W24" i="2"/>
  <c r="W56" i="2" s="1"/>
  <c r="Z24" i="2"/>
  <c r="Z56" i="2" s="1"/>
  <c r="AC24" i="2"/>
  <c r="AC56" i="2" s="1"/>
  <c r="AI24" i="2"/>
  <c r="AL24" i="2"/>
  <c r="AL56" i="2" s="1"/>
  <c r="AR24" i="2"/>
  <c r="AR56" i="2" s="1"/>
  <c r="AO24" i="2"/>
  <c r="AO56" i="2" s="1"/>
  <c r="AU24" i="2"/>
  <c r="AU56" i="2" s="1"/>
  <c r="AX24" i="2"/>
  <c r="AX56" i="2" s="1"/>
  <c r="BA24" i="2"/>
  <c r="BA56" i="2" s="1"/>
  <c r="BD24" i="2"/>
  <c r="BG24" i="2"/>
  <c r="BJ24" i="2"/>
  <c r="BJ56" i="2" s="1"/>
  <c r="BM24" i="2"/>
  <c r="BM56" i="2" s="1"/>
  <c r="BS24" i="2"/>
  <c r="BY24" i="2"/>
  <c r="CB24" i="2"/>
  <c r="CB56" i="2" s="1"/>
  <c r="CE24" i="2"/>
  <c r="CH24" i="2"/>
  <c r="CH56" i="2" s="1"/>
  <c r="CK24" i="2"/>
  <c r="CN24" i="2"/>
  <c r="CN56" i="2" s="1"/>
  <c r="CW24" i="2"/>
  <c r="CW56" i="2" s="1"/>
  <c r="CZ24" i="2"/>
  <c r="CZ56" i="2" s="1"/>
  <c r="DC24" i="2"/>
  <c r="DC56" i="2" s="1"/>
  <c r="DF24" i="2"/>
  <c r="DF56" i="2" s="1"/>
  <c r="DI24" i="2"/>
  <c r="DI56" i="2" s="1"/>
  <c r="DL24" i="2"/>
  <c r="DL56" i="2" s="1"/>
  <c r="DO24" i="2"/>
  <c r="DO56" i="2" s="1"/>
  <c r="DU24" i="2"/>
  <c r="DU56" i="2" s="1"/>
  <c r="EA24" i="2"/>
  <c r="EA56" i="2" s="1"/>
  <c r="EJ24" i="2"/>
  <c r="EJ56" i="2" s="1"/>
  <c r="EP24" i="2"/>
  <c r="EP56" i="2" s="1"/>
  <c r="ES24" i="2"/>
  <c r="ES56" i="2" s="1"/>
  <c r="EV24" i="2"/>
  <c r="EY24" i="2"/>
  <c r="EY56" i="2" s="1"/>
  <c r="FE24" i="2"/>
  <c r="FE56" i="2" s="1"/>
  <c r="FH24" i="2"/>
  <c r="FH56" i="2" s="1"/>
  <c r="FK24" i="2"/>
  <c r="FK56" i="2" s="1"/>
  <c r="FN56" i="2"/>
  <c r="FQ24" i="2"/>
  <c r="BP24" i="2"/>
  <c r="BP56" i="2" s="1"/>
  <c r="BV24" i="2"/>
  <c r="CQ24" i="2"/>
  <c r="CQ56" i="2" s="1"/>
  <c r="CT24" i="2"/>
  <c r="CT56" i="2" s="1"/>
  <c r="ED24" i="2"/>
  <c r="ED56" i="2" s="1"/>
  <c r="EG24" i="2"/>
  <c r="EG56" i="2" s="1"/>
  <c r="EM24" i="2"/>
  <c r="FB24" i="2"/>
  <c r="FB56" i="2" s="1"/>
  <c r="H25" i="2"/>
  <c r="FQ25" i="2"/>
  <c r="AF25" i="2"/>
  <c r="BG25" i="2"/>
  <c r="CN25" i="2"/>
  <c r="AC25" i="2"/>
  <c r="CH25" i="2"/>
  <c r="AI25" i="2"/>
  <c r="BV25" i="2"/>
  <c r="BP25" i="2"/>
  <c r="AL25" i="2"/>
  <c r="DO25" i="2"/>
  <c r="DU25" i="2"/>
  <c r="Z25" i="2"/>
  <c r="BD25" i="2"/>
  <c r="BA25" i="2"/>
  <c r="FK25" i="2"/>
  <c r="BM25" i="2"/>
  <c r="EG25" i="2"/>
  <c r="CQ25" i="2"/>
  <c r="ES25" i="2"/>
  <c r="Q25" i="2"/>
  <c r="CE25" i="2"/>
  <c r="K25" i="2"/>
  <c r="N25" i="2"/>
  <c r="T25" i="2"/>
  <c r="W25" i="2"/>
  <c r="AO25" i="2"/>
  <c r="AR25" i="2"/>
  <c r="AU25" i="2"/>
  <c r="AX25" i="2"/>
  <c r="BJ25" i="2"/>
  <c r="BS25" i="2"/>
  <c r="BY25" i="2"/>
  <c r="CB25" i="2"/>
  <c r="CK25" i="2"/>
  <c r="CT25" i="2"/>
  <c r="CW25" i="2"/>
  <c r="CZ25" i="2"/>
  <c r="DC25" i="2"/>
  <c r="DF25" i="2"/>
  <c r="DI25" i="2"/>
  <c r="DL25" i="2"/>
  <c r="DR25" i="2"/>
  <c r="ED25" i="2"/>
  <c r="EJ25" i="2"/>
  <c r="EM25" i="2"/>
  <c r="EP25" i="2"/>
  <c r="EV25" i="2"/>
  <c r="EY25" i="2"/>
  <c r="FB25" i="2"/>
  <c r="FE25" i="2"/>
  <c r="FE57" i="2" s="1"/>
  <c r="FD57" i="2" s="1"/>
  <c r="FH25" i="2"/>
  <c r="FN57" i="2"/>
  <c r="FM57" i="2" s="1"/>
  <c r="FQ29" i="2"/>
  <c r="AF29" i="2"/>
  <c r="H29" i="2"/>
  <c r="K29" i="2"/>
  <c r="N29" i="2"/>
  <c r="Q29" i="2"/>
  <c r="T29" i="2"/>
  <c r="W29" i="2"/>
  <c r="Z29" i="2"/>
  <c r="AC29" i="2"/>
  <c r="AI29" i="2"/>
  <c r="AL29" i="2"/>
  <c r="AO29" i="2"/>
  <c r="AR29" i="2"/>
  <c r="AU29" i="2"/>
  <c r="AX29" i="2"/>
  <c r="BA29" i="2"/>
  <c r="BD29" i="2"/>
  <c r="BG29" i="2"/>
  <c r="BJ29" i="2"/>
  <c r="BM29" i="2"/>
  <c r="BP29" i="2"/>
  <c r="BS29" i="2"/>
  <c r="BV29" i="2"/>
  <c r="BY29" i="2"/>
  <c r="CB29" i="2"/>
  <c r="CE29" i="2"/>
  <c r="CH29" i="2"/>
  <c r="CK29" i="2"/>
  <c r="CN29" i="2"/>
  <c r="CQ29" i="2"/>
  <c r="CT29" i="2"/>
  <c r="CW29" i="2"/>
  <c r="CZ29" i="2"/>
  <c r="DC29" i="2"/>
  <c r="DF29" i="2"/>
  <c r="DI29" i="2"/>
  <c r="DL29" i="2"/>
  <c r="DO29" i="2"/>
  <c r="DR29" i="2"/>
  <c r="DU29" i="2"/>
  <c r="EA29" i="2"/>
  <c r="ED29" i="2"/>
  <c r="EG29" i="2"/>
  <c r="EJ29" i="2"/>
  <c r="EM29" i="2"/>
  <c r="EP29" i="2"/>
  <c r="ES29" i="2"/>
  <c r="EV29" i="2"/>
  <c r="EY29" i="2"/>
  <c r="FB29" i="2"/>
  <c r="FE29" i="2"/>
  <c r="FH29" i="2"/>
  <c r="FK29" i="2"/>
  <c r="FB30" i="2"/>
  <c r="DF30" i="2"/>
  <c r="H30" i="2"/>
  <c r="K30" i="2"/>
  <c r="N30" i="2"/>
  <c r="Q30" i="2"/>
  <c r="T30" i="2"/>
  <c r="W30" i="2"/>
  <c r="Z30" i="2"/>
  <c r="AC30" i="2"/>
  <c r="AF30" i="2"/>
  <c r="AI30" i="2"/>
  <c r="AL30" i="2"/>
  <c r="AR30" i="2"/>
  <c r="AU30" i="2"/>
  <c r="AX30" i="2"/>
  <c r="BA30" i="2"/>
  <c r="BD30" i="2"/>
  <c r="BG30" i="2"/>
  <c r="BJ30" i="2"/>
  <c r="BM30" i="2"/>
  <c r="BS30" i="2"/>
  <c r="BY30" i="2"/>
  <c r="CB30" i="2"/>
  <c r="CE30" i="2"/>
  <c r="CH30" i="2"/>
  <c r="CK30" i="2"/>
  <c r="CN30" i="2"/>
  <c r="CW30" i="2"/>
  <c r="CZ30" i="2"/>
  <c r="DC30" i="2"/>
  <c r="DI30" i="2"/>
  <c r="DL30" i="2"/>
  <c r="DO30" i="2"/>
  <c r="DU30" i="2"/>
  <c r="DR30" i="2"/>
  <c r="EA30" i="2"/>
  <c r="EG30" i="2"/>
  <c r="ES30" i="2"/>
  <c r="EV30" i="2"/>
  <c r="EY30" i="2"/>
  <c r="FE30" i="2"/>
  <c r="FH30" i="2"/>
  <c r="FK30" i="2"/>
  <c r="FQ30" i="2"/>
  <c r="AO30" i="2"/>
  <c r="BP30" i="2"/>
  <c r="BV30" i="2"/>
  <c r="CQ30" i="2"/>
  <c r="CT30" i="2"/>
  <c r="ED30" i="2"/>
  <c r="EJ30" i="2"/>
  <c r="EM30" i="2"/>
  <c r="EP30" i="2"/>
  <c r="FB31" i="2"/>
  <c r="FE31" i="2"/>
  <c r="DF31" i="2"/>
  <c r="H31" i="2"/>
  <c r="K31" i="2"/>
  <c r="N31" i="2"/>
  <c r="Q31" i="2"/>
  <c r="T31" i="2"/>
  <c r="W31" i="2"/>
  <c r="Z31" i="2"/>
  <c r="AC31" i="2"/>
  <c r="AF31" i="2"/>
  <c r="AI31" i="2"/>
  <c r="AL31" i="2"/>
  <c r="AR31" i="2"/>
  <c r="AU31" i="2"/>
  <c r="AX31" i="2"/>
  <c r="BA31" i="2"/>
  <c r="BD31" i="2"/>
  <c r="BG31" i="2"/>
  <c r="BJ31" i="2"/>
  <c r="BM31" i="2"/>
  <c r="BS31" i="2"/>
  <c r="BY31" i="2"/>
  <c r="CB31" i="2"/>
  <c r="CE31" i="2"/>
  <c r="CH31" i="2"/>
  <c r="CK31" i="2"/>
  <c r="CN31" i="2"/>
  <c r="CW31" i="2"/>
  <c r="CZ31" i="2"/>
  <c r="DC31" i="2"/>
  <c r="DI31" i="2"/>
  <c r="DL31" i="2"/>
  <c r="DO31" i="2"/>
  <c r="DU31" i="2"/>
  <c r="DR31" i="2"/>
  <c r="EA31" i="2"/>
  <c r="EG31" i="2"/>
  <c r="ES31" i="2"/>
  <c r="EV31" i="2"/>
  <c r="EY31" i="2"/>
  <c r="FH31" i="2"/>
  <c r="FK31" i="2"/>
  <c r="FQ31" i="2"/>
  <c r="AO31" i="2"/>
  <c r="BP31" i="2"/>
  <c r="BV31" i="2"/>
  <c r="CQ31" i="2"/>
  <c r="CT31" i="2"/>
  <c r="ED31" i="2"/>
  <c r="EJ31" i="2"/>
  <c r="EM31" i="2"/>
  <c r="EP31" i="2"/>
  <c r="EM32" i="2"/>
  <c r="EP32" i="2"/>
  <c r="H32" i="2"/>
  <c r="K32" i="2"/>
  <c r="N32" i="2"/>
  <c r="Q32" i="2"/>
  <c r="T32" i="2"/>
  <c r="W32" i="2"/>
  <c r="Z32" i="2"/>
  <c r="AC32" i="2"/>
  <c r="AF32" i="2"/>
  <c r="AI32" i="2"/>
  <c r="AL32" i="2"/>
  <c r="AO32" i="2"/>
  <c r="AR32" i="2"/>
  <c r="AU32" i="2"/>
  <c r="AX32" i="2"/>
  <c r="BA32" i="2"/>
  <c r="BD32" i="2"/>
  <c r="BG32" i="2"/>
  <c r="BJ32" i="2"/>
  <c r="BM32" i="2"/>
  <c r="BP32" i="2"/>
  <c r="BS32" i="2"/>
  <c r="BV32" i="2"/>
  <c r="BY32" i="2"/>
  <c r="CB32" i="2"/>
  <c r="CE32" i="2"/>
  <c r="CH32" i="2"/>
  <c r="CK32" i="2"/>
  <c r="CN32" i="2"/>
  <c r="CQ32" i="2"/>
  <c r="CT32" i="2"/>
  <c r="CW32" i="2"/>
  <c r="CZ32" i="2"/>
  <c r="DC32" i="2"/>
  <c r="DF32" i="2"/>
  <c r="DI32" i="2"/>
  <c r="DL32" i="2"/>
  <c r="DO32" i="2"/>
  <c r="DR32" i="2"/>
  <c r="DU32" i="2"/>
  <c r="EA32" i="2"/>
  <c r="ED32" i="2"/>
  <c r="EG32" i="2"/>
  <c r="EJ32" i="2"/>
  <c r="ES32" i="2"/>
  <c r="EV32" i="2"/>
  <c r="EY32" i="2"/>
  <c r="FB32" i="2"/>
  <c r="FE32" i="2"/>
  <c r="FH32" i="2"/>
  <c r="FK32" i="2"/>
  <c r="FQ32" i="2"/>
  <c r="FQ33" i="2"/>
  <c r="K33" i="2"/>
  <c r="N33" i="2"/>
  <c r="Q33" i="2"/>
  <c r="T33" i="2"/>
  <c r="W33" i="2"/>
  <c r="Z33" i="2"/>
  <c r="AC33" i="2"/>
  <c r="AF33" i="2"/>
  <c r="AI33" i="2"/>
  <c r="AL33" i="2"/>
  <c r="AO33" i="2"/>
  <c r="AR33" i="2"/>
  <c r="AU33" i="2"/>
  <c r="AX33" i="2"/>
  <c r="BA33" i="2"/>
  <c r="BD33" i="2"/>
  <c r="BG33" i="2"/>
  <c r="BJ33" i="2"/>
  <c r="BM33" i="2"/>
  <c r="BP33" i="2"/>
  <c r="BS33" i="2"/>
  <c r="BV33" i="2"/>
  <c r="BY33" i="2"/>
  <c r="CB33" i="2"/>
  <c r="CE33" i="2"/>
  <c r="CH33" i="2"/>
  <c r="CK33" i="2"/>
  <c r="CN33" i="2"/>
  <c r="CQ33" i="2"/>
  <c r="CT33" i="2"/>
  <c r="CW33" i="2"/>
  <c r="CZ33" i="2"/>
  <c r="DC33" i="2"/>
  <c r="DF33" i="2"/>
  <c r="DI33" i="2"/>
  <c r="DL33" i="2"/>
  <c r="DO33" i="2"/>
  <c r="DR33" i="2"/>
  <c r="DU33" i="2"/>
  <c r="EA33" i="2"/>
  <c r="ED33" i="2"/>
  <c r="EG33" i="2"/>
  <c r="EJ33" i="2"/>
  <c r="EM33" i="2"/>
  <c r="EP33" i="2"/>
  <c r="ES33" i="2"/>
  <c r="EV33" i="2"/>
  <c r="EY33" i="2"/>
  <c r="FB33" i="2"/>
  <c r="FE33" i="2"/>
  <c r="FH33" i="2"/>
  <c r="FK33" i="2"/>
  <c r="H33" i="2"/>
  <c r="AU34" i="2"/>
  <c r="H34" i="2"/>
  <c r="K34" i="2"/>
  <c r="N34" i="2"/>
  <c r="Q34" i="2"/>
  <c r="T34" i="2"/>
  <c r="W34" i="2"/>
  <c r="Z34" i="2"/>
  <c r="AC34" i="2"/>
  <c r="AF34" i="2"/>
  <c r="AI34" i="2"/>
  <c r="AL34" i="2"/>
  <c r="AR34" i="2"/>
  <c r="AX34" i="2"/>
  <c r="BA34" i="2"/>
  <c r="BD34" i="2"/>
  <c r="BG34" i="2"/>
  <c r="BJ34" i="2"/>
  <c r="BM34" i="2"/>
  <c r="BS34" i="2"/>
  <c r="BY34" i="2"/>
  <c r="CB34" i="2"/>
  <c r="CE34" i="2"/>
  <c r="CH34" i="2"/>
  <c r="CK34" i="2"/>
  <c r="CN34" i="2"/>
  <c r="CW34" i="2"/>
  <c r="CZ34" i="2"/>
  <c r="DC34" i="2"/>
  <c r="DF34" i="2"/>
  <c r="DI34" i="2"/>
  <c r="DL34" i="2"/>
  <c r="DO34" i="2"/>
  <c r="DU34" i="2"/>
  <c r="DR34" i="2"/>
  <c r="EA34" i="2"/>
  <c r="EG34" i="2"/>
  <c r="ES34" i="2"/>
  <c r="EV34" i="2"/>
  <c r="EY34" i="2"/>
  <c r="FB34" i="2"/>
  <c r="FE34" i="2"/>
  <c r="FH34" i="2"/>
  <c r="FK34" i="2"/>
  <c r="FQ34" i="2"/>
  <c r="AO34" i="2"/>
  <c r="BP34" i="2"/>
  <c r="BV34" i="2"/>
  <c r="CQ34" i="2"/>
  <c r="CT34" i="2"/>
  <c r="ED34" i="2"/>
  <c r="EJ34" i="2"/>
  <c r="EM34" i="2"/>
  <c r="EP34" i="2"/>
  <c r="Q35" i="2"/>
  <c r="BY35" i="2"/>
  <c r="CH35" i="2"/>
  <c r="DU35" i="2"/>
  <c r="DI35" i="2"/>
  <c r="W35" i="2"/>
  <c r="CK35" i="2"/>
  <c r="CE35" i="2"/>
  <c r="BJ35" i="2"/>
  <c r="CN35" i="2"/>
  <c r="FE35" i="2"/>
  <c r="AU35" i="2"/>
  <c r="H35" i="2"/>
  <c r="K35" i="2"/>
  <c r="N35" i="2"/>
  <c r="T35" i="2"/>
  <c r="Z35" i="2"/>
  <c r="AC35" i="2"/>
  <c r="AI35" i="2"/>
  <c r="AL35" i="2"/>
  <c r="AR35" i="2"/>
  <c r="AX35" i="2"/>
  <c r="BA35" i="2"/>
  <c r="BD35" i="2"/>
  <c r="BG35" i="2"/>
  <c r="BM35" i="2"/>
  <c r="BS35" i="2"/>
  <c r="CB35" i="2"/>
  <c r="CW35" i="2"/>
  <c r="CZ35" i="2"/>
  <c r="DC35" i="2"/>
  <c r="DF35" i="2"/>
  <c r="DL35" i="2"/>
  <c r="DO35" i="2"/>
  <c r="DR35" i="2"/>
  <c r="EG35" i="2"/>
  <c r="ES35" i="2"/>
  <c r="EV35" i="2"/>
  <c r="FB35" i="2"/>
  <c r="FH35" i="2"/>
  <c r="FK35" i="2"/>
  <c r="FQ35" i="2"/>
  <c r="BV35" i="2"/>
  <c r="AO35" i="2"/>
  <c r="BP35" i="2"/>
  <c r="CT35" i="2"/>
  <c r="EJ35" i="2"/>
  <c r="EM35" i="2"/>
  <c r="EP35" i="2"/>
  <c r="H36" i="2"/>
  <c r="FQ36" i="2"/>
  <c r="AF36" i="2"/>
  <c r="K36" i="2"/>
  <c r="N36" i="2"/>
  <c r="Q36" i="2"/>
  <c r="T36" i="2"/>
  <c r="W36" i="2"/>
  <c r="Z36" i="2"/>
  <c r="AC36" i="2"/>
  <c r="AI36" i="2"/>
  <c r="AL36" i="2"/>
  <c r="AO36" i="2"/>
  <c r="AR36" i="2"/>
  <c r="AU36" i="2"/>
  <c r="AX36" i="2"/>
  <c r="BA36" i="2"/>
  <c r="BD36" i="2"/>
  <c r="BG36" i="2"/>
  <c r="BJ36" i="2"/>
  <c r="BM36" i="2"/>
  <c r="BP36" i="2"/>
  <c r="BS36" i="2"/>
  <c r="BV36" i="2"/>
  <c r="BY36" i="2"/>
  <c r="CB36" i="2"/>
  <c r="CE36" i="2"/>
  <c r="CH36" i="2"/>
  <c r="CK36" i="2"/>
  <c r="CN36" i="2"/>
  <c r="CT36" i="2"/>
  <c r="CW36" i="2"/>
  <c r="CZ36" i="2"/>
  <c r="DC36" i="2"/>
  <c r="DF36" i="2"/>
  <c r="DI36" i="2"/>
  <c r="DL36" i="2"/>
  <c r="DO36" i="2"/>
  <c r="DR36" i="2"/>
  <c r="DU36" i="2"/>
  <c r="EA36" i="2"/>
  <c r="ED36" i="2"/>
  <c r="EG36" i="2"/>
  <c r="EJ36" i="2"/>
  <c r="EM36" i="2"/>
  <c r="EP36" i="2"/>
  <c r="ES36" i="2"/>
  <c r="EV36" i="2"/>
  <c r="EY36" i="2"/>
  <c r="FB36" i="2"/>
  <c r="FE36" i="2"/>
  <c r="FH36" i="2"/>
  <c r="FK36" i="2"/>
  <c r="H37" i="2"/>
  <c r="K37" i="2"/>
  <c r="N37" i="2"/>
  <c r="Q37" i="2"/>
  <c r="T37" i="2"/>
  <c r="W37" i="2"/>
  <c r="Z37" i="2"/>
  <c r="AC37" i="2"/>
  <c r="AF37" i="2"/>
  <c r="AI37" i="2"/>
  <c r="AL37" i="2"/>
  <c r="AR37" i="2"/>
  <c r="AU37" i="2"/>
  <c r="AX37" i="2"/>
  <c r="BA37" i="2"/>
  <c r="BD37" i="2"/>
  <c r="BG37" i="2"/>
  <c r="BJ37" i="2"/>
  <c r="BM37" i="2"/>
  <c r="BS37" i="2"/>
  <c r="BY37" i="2"/>
  <c r="CB37" i="2"/>
  <c r="CE37" i="2"/>
  <c r="CH37" i="2"/>
  <c r="CK37" i="2"/>
  <c r="CN37" i="2"/>
  <c r="CW37" i="2"/>
  <c r="CZ37" i="2"/>
  <c r="DC37" i="2"/>
  <c r="DF37" i="2"/>
  <c r="DI37" i="2"/>
  <c r="DL37" i="2"/>
  <c r="DO37" i="2"/>
  <c r="DU37" i="2"/>
  <c r="DR37" i="2"/>
  <c r="EA37" i="2"/>
  <c r="ES37" i="2"/>
  <c r="EV37" i="2"/>
  <c r="EY37" i="2"/>
  <c r="FB37" i="2"/>
  <c r="FE37" i="2"/>
  <c r="FH37" i="2"/>
  <c r="FK37" i="2"/>
  <c r="FQ37" i="2"/>
  <c r="AO37" i="2"/>
  <c r="BP37" i="2"/>
  <c r="BV37" i="2"/>
  <c r="CQ37" i="2"/>
  <c r="CT37" i="2"/>
  <c r="ED37" i="2"/>
  <c r="EG37" i="2"/>
  <c r="EJ37" i="2"/>
  <c r="EM37" i="2"/>
  <c r="EP37" i="2"/>
  <c r="BA38" i="2"/>
  <c r="AL38" i="2"/>
  <c r="BJ38" i="2"/>
  <c r="CN38" i="2"/>
  <c r="H38" i="2"/>
  <c r="K38" i="2"/>
  <c r="N38" i="2"/>
  <c r="Q38" i="2"/>
  <c r="T38" i="2"/>
  <c r="W38" i="2"/>
  <c r="Z38" i="2"/>
  <c r="AC38" i="2"/>
  <c r="AF38" i="2"/>
  <c r="AI38" i="2"/>
  <c r="AR38" i="2"/>
  <c r="AU38" i="2"/>
  <c r="AX38" i="2"/>
  <c r="BD38" i="2"/>
  <c r="BG38" i="2"/>
  <c r="BM38" i="2"/>
  <c r="BS38" i="2"/>
  <c r="BY38" i="2"/>
  <c r="CB38" i="2"/>
  <c r="CE38" i="2"/>
  <c r="CH38" i="2"/>
  <c r="CK38" i="2"/>
  <c r="CW38" i="2"/>
  <c r="CZ38" i="2"/>
  <c r="CZ61" i="2" s="1"/>
  <c r="DC38" i="2"/>
  <c r="DF38" i="2"/>
  <c r="DI38" i="2"/>
  <c r="DL38" i="2"/>
  <c r="DO38" i="2"/>
  <c r="DU38" i="2"/>
  <c r="DR38" i="2"/>
  <c r="EA38" i="2"/>
  <c r="EG38" i="2"/>
  <c r="ES38" i="2"/>
  <c r="EV38" i="2"/>
  <c r="EY38" i="2"/>
  <c r="FB38" i="2"/>
  <c r="FE38" i="2"/>
  <c r="FH38" i="2"/>
  <c r="FK38" i="2"/>
  <c r="FQ38" i="2"/>
  <c r="AO38" i="2"/>
  <c r="BP38" i="2"/>
  <c r="BV38" i="2"/>
  <c r="CQ38" i="2"/>
  <c r="CT38" i="2"/>
  <c r="ED38" i="2"/>
  <c r="EJ38" i="2"/>
  <c r="EM38" i="2"/>
  <c r="EP38" i="2"/>
  <c r="FQ39" i="2"/>
  <c r="K39" i="2"/>
  <c r="N39" i="2"/>
  <c r="Q39" i="2"/>
  <c r="T39" i="2"/>
  <c r="W39" i="2"/>
  <c r="Z39" i="2"/>
  <c r="AC39" i="2"/>
  <c r="AF39" i="2"/>
  <c r="AI39" i="2"/>
  <c r="AL39" i="2"/>
  <c r="AO39" i="2"/>
  <c r="AR39" i="2"/>
  <c r="AU39" i="2"/>
  <c r="AX39" i="2"/>
  <c r="BA39" i="2"/>
  <c r="BD39" i="2"/>
  <c r="BG39" i="2"/>
  <c r="BJ39" i="2"/>
  <c r="BM39" i="2"/>
  <c r="BP39" i="2"/>
  <c r="BS39" i="2"/>
  <c r="BV39" i="2"/>
  <c r="BY39" i="2"/>
  <c r="CB39" i="2"/>
  <c r="CE39" i="2"/>
  <c r="CH39" i="2"/>
  <c r="CK39" i="2"/>
  <c r="CN39" i="2"/>
  <c r="CQ39" i="2"/>
  <c r="CT39" i="2"/>
  <c r="CW39" i="2"/>
  <c r="CZ39" i="2"/>
  <c r="DC39" i="2"/>
  <c r="DF39" i="2"/>
  <c r="DI39" i="2"/>
  <c r="DL39" i="2"/>
  <c r="DO39" i="2"/>
  <c r="DR39" i="2"/>
  <c r="DU39" i="2"/>
  <c r="EA39" i="2"/>
  <c r="ED39" i="2"/>
  <c r="EG39" i="2"/>
  <c r="EJ39" i="2"/>
  <c r="EM39" i="2"/>
  <c r="EP39" i="2"/>
  <c r="ES39" i="2"/>
  <c r="EV39" i="2"/>
  <c r="EY39" i="2"/>
  <c r="FB39" i="2"/>
  <c r="FE39" i="2"/>
  <c r="FH39" i="2"/>
  <c r="FK39" i="2"/>
  <c r="H39" i="2"/>
  <c r="EP40" i="2"/>
  <c r="EP63" i="2" s="1"/>
  <c r="BA40" i="2"/>
  <c r="BA63" i="2" s="1"/>
  <c r="FB40" i="2"/>
  <c r="FB63" i="2" s="1"/>
  <c r="AF40" i="2"/>
  <c r="AF63" i="2" s="1"/>
  <c r="BY40" i="2"/>
  <c r="BY63" i="2" s="1"/>
  <c r="CH40" i="2"/>
  <c r="CH63" i="2" s="1"/>
  <c r="DU40" i="2"/>
  <c r="DU63" i="2" s="1"/>
  <c r="DI40" i="2"/>
  <c r="DI63" i="2" s="1"/>
  <c r="AX40" i="2"/>
  <c r="AX63" i="2" s="1"/>
  <c r="AL40" i="2"/>
  <c r="W40" i="2"/>
  <c r="W63" i="2" s="1"/>
  <c r="CK40" i="2"/>
  <c r="CK63" i="2" s="1"/>
  <c r="CE40" i="2"/>
  <c r="CE63" i="2" s="1"/>
  <c r="BJ40" i="2"/>
  <c r="BJ63" i="2" s="1"/>
  <c r="CN40" i="2"/>
  <c r="CN63" i="2" s="1"/>
  <c r="DR40" i="2"/>
  <c r="DR63" i="2" s="1"/>
  <c r="FE40" i="2"/>
  <c r="FE63" i="2" s="1"/>
  <c r="DF40" i="2"/>
  <c r="DF63" i="2" s="1"/>
  <c r="AU40" i="2"/>
  <c r="H40" i="2"/>
  <c r="K40" i="2"/>
  <c r="K63" i="2" s="1"/>
  <c r="N40" i="2"/>
  <c r="N63" i="2" s="1"/>
  <c r="Q40" i="2"/>
  <c r="Q63" i="2" s="1"/>
  <c r="T40" i="2"/>
  <c r="T63" i="2" s="1"/>
  <c r="Z40" i="2"/>
  <c r="Z63" i="2" s="1"/>
  <c r="AC40" i="2"/>
  <c r="AC63" i="2" s="1"/>
  <c r="AI40" i="2"/>
  <c r="AI63" i="2" s="1"/>
  <c r="AR40" i="2"/>
  <c r="AR63" i="2" s="1"/>
  <c r="BD40" i="2"/>
  <c r="BD63" i="2" s="1"/>
  <c r="BG40" i="2"/>
  <c r="BG63" i="2" s="1"/>
  <c r="BM40" i="2"/>
  <c r="BM63" i="2" s="1"/>
  <c r="BS40" i="2"/>
  <c r="BS63" i="2" s="1"/>
  <c r="CB40" i="2"/>
  <c r="CB63" i="2" s="1"/>
  <c r="CW40" i="2"/>
  <c r="CW63" i="2" s="1"/>
  <c r="CZ40" i="2"/>
  <c r="CZ63" i="2" s="1"/>
  <c r="DC40" i="2"/>
  <c r="DC63" i="2" s="1"/>
  <c r="DL40" i="2"/>
  <c r="DL63" i="2" s="1"/>
  <c r="DO40" i="2"/>
  <c r="DO63" i="2" s="1"/>
  <c r="EA40" i="2"/>
  <c r="EA63" i="2" s="1"/>
  <c r="EG40" i="2"/>
  <c r="EG63" i="2" s="1"/>
  <c r="EJ40" i="2"/>
  <c r="EJ63" i="2" s="1"/>
  <c r="ES40" i="2"/>
  <c r="ES63" i="2" s="1"/>
  <c r="EV40" i="2"/>
  <c r="EV63" i="2" s="1"/>
  <c r="EY40" i="2"/>
  <c r="EY63" i="2" s="1"/>
  <c r="FH40" i="2"/>
  <c r="FH63" i="2" s="1"/>
  <c r="FK40" i="2"/>
  <c r="FK63" i="2" s="1"/>
  <c r="FN63" i="2"/>
  <c r="FQ40" i="2"/>
  <c r="FQ63" i="2" s="1"/>
  <c r="BV40" i="2"/>
  <c r="BV63" i="2" s="1"/>
  <c r="AO40" i="2"/>
  <c r="AO63" i="2" s="1"/>
  <c r="BP40" i="2"/>
  <c r="BP63" i="2" s="1"/>
  <c r="CQ40" i="2"/>
  <c r="CQ63" i="2" s="1"/>
  <c r="CT40" i="2"/>
  <c r="CT63" i="2" s="1"/>
  <c r="ED40" i="2"/>
  <c r="ED63" i="2" s="1"/>
  <c r="EM40" i="2"/>
  <c r="EM63" i="2" s="1"/>
  <c r="FQ41" i="2"/>
  <c r="K41" i="2"/>
  <c r="N41" i="2"/>
  <c r="Q41" i="2"/>
  <c r="T41" i="2"/>
  <c r="W41" i="2"/>
  <c r="Z41" i="2"/>
  <c r="AC41" i="2"/>
  <c r="AF41" i="2"/>
  <c r="AI41" i="2"/>
  <c r="AL41" i="2"/>
  <c r="AO41" i="2"/>
  <c r="AR41" i="2"/>
  <c r="AU41" i="2"/>
  <c r="AX41" i="2"/>
  <c r="BA41" i="2"/>
  <c r="BD41" i="2"/>
  <c r="BG41" i="2"/>
  <c r="BJ41" i="2"/>
  <c r="BM41" i="2"/>
  <c r="BP41" i="2"/>
  <c r="BS41" i="2"/>
  <c r="BV41" i="2"/>
  <c r="BY41" i="2"/>
  <c r="CB41" i="2"/>
  <c r="CE41" i="2"/>
  <c r="CH41" i="2"/>
  <c r="CK41" i="2"/>
  <c r="CN41" i="2"/>
  <c r="CQ41" i="2"/>
  <c r="CT41" i="2"/>
  <c r="CW41" i="2"/>
  <c r="CZ41" i="2"/>
  <c r="DC41" i="2"/>
  <c r="DF41" i="2"/>
  <c r="DI41" i="2"/>
  <c r="DL41" i="2"/>
  <c r="DO41" i="2"/>
  <c r="DR41" i="2"/>
  <c r="DU41" i="2"/>
  <c r="EA41" i="2"/>
  <c r="ED41" i="2"/>
  <c r="EG41" i="2"/>
  <c r="EJ41" i="2"/>
  <c r="EM41" i="2"/>
  <c r="EP41" i="2"/>
  <c r="ES41" i="2"/>
  <c r="EV41" i="2"/>
  <c r="EY41" i="2"/>
  <c r="FB41" i="2"/>
  <c r="FE41" i="2"/>
  <c r="FH41" i="2"/>
  <c r="FK41" i="2"/>
  <c r="H41" i="2"/>
  <c r="FB42" i="2"/>
  <c r="H42" i="2"/>
  <c r="K42" i="2"/>
  <c r="N42" i="2"/>
  <c r="Q42" i="2"/>
  <c r="T42" i="2"/>
  <c r="W42" i="2"/>
  <c r="Z42" i="2"/>
  <c r="AC42" i="2"/>
  <c r="AF42" i="2"/>
  <c r="AI42" i="2"/>
  <c r="AL42" i="2"/>
  <c r="AR42" i="2"/>
  <c r="AU42" i="2"/>
  <c r="AX42" i="2"/>
  <c r="BA42" i="2"/>
  <c r="BD42" i="2"/>
  <c r="BG42" i="2"/>
  <c r="BJ42" i="2"/>
  <c r="BM42" i="2"/>
  <c r="BS42" i="2"/>
  <c r="BY42" i="2"/>
  <c r="CB42" i="2"/>
  <c r="CE42" i="2"/>
  <c r="CH42" i="2"/>
  <c r="CK42" i="2"/>
  <c r="CN42" i="2"/>
  <c r="CW42" i="2"/>
  <c r="CZ42" i="2"/>
  <c r="DC42" i="2"/>
  <c r="DF42" i="2"/>
  <c r="DI42" i="2"/>
  <c r="DL42" i="2"/>
  <c r="DO42" i="2"/>
  <c r="DU42" i="2"/>
  <c r="DR42" i="2"/>
  <c r="EA42" i="2"/>
  <c r="EJ42" i="2"/>
  <c r="EP42" i="2"/>
  <c r="ES42" i="2"/>
  <c r="EV42" i="2"/>
  <c r="EY42" i="2"/>
  <c r="FE42" i="2"/>
  <c r="FH42" i="2"/>
  <c r="FK42" i="2"/>
  <c r="FQ42" i="2"/>
  <c r="AO42" i="2"/>
  <c r="BP42" i="2"/>
  <c r="BV42" i="2"/>
  <c r="CQ42" i="2"/>
  <c r="CT42" i="2"/>
  <c r="ED42" i="2"/>
  <c r="EG42" i="2"/>
  <c r="EM42" i="2"/>
  <c r="FQ43" i="2"/>
  <c r="K43" i="2"/>
  <c r="N43" i="2"/>
  <c r="Q43" i="2"/>
  <c r="T43" i="2"/>
  <c r="W43" i="2"/>
  <c r="Z43" i="2"/>
  <c r="AC43" i="2"/>
  <c r="AF43" i="2"/>
  <c r="AI43" i="2"/>
  <c r="AL43" i="2"/>
  <c r="AO43" i="2"/>
  <c r="AR43" i="2"/>
  <c r="AU43" i="2"/>
  <c r="AX43" i="2"/>
  <c r="BA43" i="2"/>
  <c r="BD43" i="2"/>
  <c r="BG43" i="2"/>
  <c r="BJ43" i="2"/>
  <c r="BM43" i="2"/>
  <c r="BP43" i="2"/>
  <c r="BS43" i="2"/>
  <c r="BV43" i="2"/>
  <c r="BY43" i="2"/>
  <c r="CB43" i="2"/>
  <c r="CE43" i="2"/>
  <c r="CH43" i="2"/>
  <c r="CK43" i="2"/>
  <c r="CN43" i="2"/>
  <c r="CQ43" i="2"/>
  <c r="CT43" i="2"/>
  <c r="CW43" i="2"/>
  <c r="CZ43" i="2"/>
  <c r="DC43" i="2"/>
  <c r="DF43" i="2"/>
  <c r="DI43" i="2"/>
  <c r="DL43" i="2"/>
  <c r="DO43" i="2"/>
  <c r="DR43" i="2"/>
  <c r="DU43" i="2"/>
  <c r="EA43" i="2"/>
  <c r="ED43" i="2"/>
  <c r="EG43" i="2"/>
  <c r="EJ43" i="2"/>
  <c r="EM43" i="2"/>
  <c r="EP43" i="2"/>
  <c r="ES43" i="2"/>
  <c r="EV43" i="2"/>
  <c r="EY43" i="2"/>
  <c r="FB43" i="2"/>
  <c r="FE43" i="2"/>
  <c r="FH43" i="2"/>
  <c r="FK43" i="2"/>
  <c r="H43" i="2"/>
  <c r="FQ15" i="2"/>
  <c r="EP15" i="2"/>
  <c r="BA15" i="2"/>
  <c r="FB15" i="2"/>
  <c r="AF15" i="2"/>
  <c r="Q15" i="2"/>
  <c r="BY15" i="2"/>
  <c r="CH15" i="2"/>
  <c r="DU15" i="2"/>
  <c r="DI15" i="2"/>
  <c r="AX15" i="2"/>
  <c r="AL15" i="2"/>
  <c r="W15" i="2"/>
  <c r="CK15" i="2"/>
  <c r="CE15" i="2"/>
  <c r="BJ15" i="2"/>
  <c r="CN15" i="2"/>
  <c r="DR15" i="2"/>
  <c r="FE15" i="2"/>
  <c r="DF15" i="2"/>
  <c r="AU15" i="2"/>
  <c r="K15" i="2"/>
  <c r="T15" i="2"/>
  <c r="Z15" i="2"/>
  <c r="AC15" i="2"/>
  <c r="AI15" i="2"/>
  <c r="AR15" i="2"/>
  <c r="AO15" i="2"/>
  <c r="AO55" i="2" s="1"/>
  <c r="BD15" i="2"/>
  <c r="BG15" i="2"/>
  <c r="BM15" i="2"/>
  <c r="BS15" i="2"/>
  <c r="CB15" i="2"/>
  <c r="CW15" i="2"/>
  <c r="CZ15" i="2"/>
  <c r="DC15" i="2"/>
  <c r="DL15" i="2"/>
  <c r="DO15" i="2"/>
  <c r="EG15" i="2"/>
  <c r="EM15" i="2"/>
  <c r="ES15" i="2"/>
  <c r="EV15" i="2"/>
  <c r="EY15" i="2"/>
  <c r="FH15" i="2"/>
  <c r="FK15" i="2"/>
  <c r="BV15" i="2"/>
  <c r="EA15" i="2"/>
  <c r="BP15" i="2"/>
  <c r="CQ15" i="2"/>
  <c r="CT15" i="2"/>
  <c r="ED15" i="2"/>
  <c r="EJ15" i="2"/>
  <c r="FQ72" i="2"/>
  <c r="FQ73" i="2"/>
  <c r="FQ74" i="2"/>
  <c r="FQ75" i="2"/>
  <c r="FQ76" i="2"/>
  <c r="FQ77" i="2"/>
  <c r="FQ80" i="2"/>
  <c r="FQ81" i="2"/>
  <c r="FQ82" i="2"/>
  <c r="FQ83" i="2"/>
  <c r="FQ84" i="2"/>
  <c r="FO55" i="2"/>
  <c r="FO56" i="2"/>
  <c r="FO59" i="2"/>
  <c r="FP59" i="2" s="1"/>
  <c r="FO60" i="2"/>
  <c r="FO61" i="2"/>
  <c r="FP61" i="2" s="1"/>
  <c r="FO62" i="2"/>
  <c r="FO63" i="2"/>
  <c r="FP63" i="2" s="1"/>
  <c r="FP64" i="2"/>
  <c r="FL55" i="2"/>
  <c r="FL56" i="2"/>
  <c r="FM56" i="2" s="1"/>
  <c r="FL59" i="2"/>
  <c r="FM59" i="2" s="1"/>
  <c r="FL60" i="2"/>
  <c r="FM60" i="2" s="1"/>
  <c r="FL61" i="2"/>
  <c r="FM61" i="2" s="1"/>
  <c r="FL62" i="2"/>
  <c r="FM62" i="2" s="1"/>
  <c r="FL63" i="2"/>
  <c r="FM63" i="2" s="1"/>
  <c r="FM64" i="2"/>
  <c r="FI63" i="2"/>
  <c r="FI62" i="2"/>
  <c r="FJ62" i="2" s="1"/>
  <c r="FI61" i="2"/>
  <c r="FJ61" i="2" s="1"/>
  <c r="FI60" i="2"/>
  <c r="FJ60" i="2" s="1"/>
  <c r="FI59" i="2"/>
  <c r="FJ59" i="2" s="1"/>
  <c r="FI56" i="2"/>
  <c r="FJ56" i="2" s="1"/>
  <c r="FI55" i="2"/>
  <c r="FF63" i="2"/>
  <c r="FF62" i="2"/>
  <c r="FG62" i="2" s="1"/>
  <c r="FF61" i="2"/>
  <c r="FG61" i="2" s="1"/>
  <c r="FF60" i="2"/>
  <c r="FF59" i="2"/>
  <c r="FF56" i="2"/>
  <c r="FG56" i="2" s="1"/>
  <c r="FF55" i="2"/>
  <c r="FC63" i="2"/>
  <c r="FC62" i="2"/>
  <c r="FD62" i="2" s="1"/>
  <c r="FC61" i="2"/>
  <c r="FC60" i="2"/>
  <c r="FD60" i="2" s="1"/>
  <c r="FC59" i="2"/>
  <c r="FD59" i="2" s="1"/>
  <c r="FC56" i="2"/>
  <c r="FC55" i="2"/>
  <c r="EZ63" i="2"/>
  <c r="FA63" i="2" s="1"/>
  <c r="EZ62" i="2"/>
  <c r="FA62" i="2" s="1"/>
  <c r="EZ61" i="2"/>
  <c r="FA61" i="2" s="1"/>
  <c r="EZ60" i="2"/>
  <c r="EZ59" i="2"/>
  <c r="EZ56" i="2"/>
  <c r="FA56" i="2" s="1"/>
  <c r="EZ55" i="2"/>
  <c r="EW63" i="2"/>
  <c r="EW62" i="2"/>
  <c r="EW61" i="2"/>
  <c r="EW60" i="2"/>
  <c r="EX60" i="2" s="1"/>
  <c r="EW59" i="2"/>
  <c r="EX59" i="2" s="1"/>
  <c r="EW56" i="2"/>
  <c r="EW55" i="2"/>
  <c r="ET63" i="2"/>
  <c r="ET62" i="2"/>
  <c r="ET61" i="2"/>
  <c r="EU61" i="2" s="1"/>
  <c r="ET60" i="2"/>
  <c r="EU60" i="2" s="1"/>
  <c r="ET59" i="2"/>
  <c r="EU59" i="2" s="1"/>
  <c r="EV56" i="2"/>
  <c r="ET56" i="2"/>
  <c r="ET55" i="2"/>
  <c r="EQ63" i="2"/>
  <c r="ER63" i="2" s="1"/>
  <c r="EQ62" i="2"/>
  <c r="ER62" i="2" s="1"/>
  <c r="EQ61" i="2"/>
  <c r="ER61" i="2" s="1"/>
  <c r="EQ60" i="2"/>
  <c r="ER60" i="2" s="1"/>
  <c r="EQ59" i="2"/>
  <c r="ER59" i="2" s="1"/>
  <c r="EQ56" i="2"/>
  <c r="ER56" i="2" s="1"/>
  <c r="EQ55" i="2"/>
  <c r="EN63" i="2"/>
  <c r="EN62" i="2"/>
  <c r="EO62" i="2" s="1"/>
  <c r="EN61" i="2"/>
  <c r="EN60" i="2"/>
  <c r="EN59" i="2"/>
  <c r="EN56" i="2"/>
  <c r="EO56" i="2" s="1"/>
  <c r="EN55" i="2"/>
  <c r="EK63" i="2"/>
  <c r="EK62" i="2"/>
  <c r="EL62" i="2" s="1"/>
  <c r="EK61" i="2"/>
  <c r="EK60" i="2"/>
  <c r="EL60" i="2" s="1"/>
  <c r="EK59" i="2"/>
  <c r="EL59" i="2" s="1"/>
  <c r="EK56" i="2"/>
  <c r="EL56" i="2" s="1"/>
  <c r="EK55" i="2"/>
  <c r="EH63" i="2"/>
  <c r="EH62" i="2"/>
  <c r="EI62" i="2" s="1"/>
  <c r="EH61" i="2"/>
  <c r="EH60" i="2"/>
  <c r="EI60" i="2" s="1"/>
  <c r="EH59" i="2"/>
  <c r="EI59" i="2" s="1"/>
  <c r="EH56" i="2"/>
  <c r="EI56" i="2" s="1"/>
  <c r="EH55" i="2"/>
  <c r="EE63" i="2"/>
  <c r="EE62" i="2"/>
  <c r="EF62" i="2" s="1"/>
  <c r="EE61" i="2"/>
  <c r="EE60" i="2"/>
  <c r="EF60" i="2" s="1"/>
  <c r="EE59" i="2"/>
  <c r="EF59" i="2" s="1"/>
  <c r="EE56" i="2"/>
  <c r="EE55" i="2"/>
  <c r="EB63" i="2"/>
  <c r="EB62" i="2"/>
  <c r="EC62" i="2" s="1"/>
  <c r="EB61" i="2"/>
  <c r="EB60" i="2"/>
  <c r="EC60" i="2" s="1"/>
  <c r="EB59" i="2"/>
  <c r="EC59" i="2" s="1"/>
  <c r="EB56" i="2"/>
  <c r="EB55" i="2"/>
  <c r="DY63" i="2"/>
  <c r="DZ63" i="2" s="1"/>
  <c r="DY62" i="2"/>
  <c r="DY61" i="2"/>
  <c r="DZ61" i="2" s="1"/>
  <c r="DY60" i="2"/>
  <c r="DZ60" i="2" s="1"/>
  <c r="DY59" i="2"/>
  <c r="DY56" i="2"/>
  <c r="DY55" i="2"/>
  <c r="DS63" i="2"/>
  <c r="DS62" i="2"/>
  <c r="DT62" i="2" s="1"/>
  <c r="DS61" i="2"/>
  <c r="DT61" i="2" s="1"/>
  <c r="DS60" i="2"/>
  <c r="DS59" i="2"/>
  <c r="DS56" i="2"/>
  <c r="DT56" i="2" s="1"/>
  <c r="DS55" i="2"/>
  <c r="DP63" i="2"/>
  <c r="DP62" i="2"/>
  <c r="DP61" i="2"/>
  <c r="DQ61" i="2" s="1"/>
  <c r="DP60" i="2"/>
  <c r="DP59" i="2"/>
  <c r="DP56" i="2"/>
  <c r="DP55" i="2"/>
  <c r="DM63" i="2"/>
  <c r="DM62" i="2"/>
  <c r="DM61" i="2"/>
  <c r="DM60" i="2"/>
  <c r="DM59" i="2"/>
  <c r="DM56" i="2"/>
  <c r="DM55" i="2"/>
  <c r="DJ63" i="2"/>
  <c r="DJ62" i="2"/>
  <c r="DK62" i="2" s="1"/>
  <c r="DJ61" i="2"/>
  <c r="DJ60" i="2"/>
  <c r="DJ59" i="2"/>
  <c r="DK59" i="2" s="1"/>
  <c r="DJ56" i="2"/>
  <c r="DJ55" i="2"/>
  <c r="DG63" i="2"/>
  <c r="DG62" i="2"/>
  <c r="DH62" i="2" s="1"/>
  <c r="DG61" i="2"/>
  <c r="DG60" i="2"/>
  <c r="DH60" i="2" s="1"/>
  <c r="DG59" i="2"/>
  <c r="DH59" i="2" s="1"/>
  <c r="DG56" i="2"/>
  <c r="DG55" i="2"/>
  <c r="DD63" i="2"/>
  <c r="DD62" i="2"/>
  <c r="DD61" i="2"/>
  <c r="DD60" i="2"/>
  <c r="DE60" i="2" s="1"/>
  <c r="DD59" i="2"/>
  <c r="DE59" i="2" s="1"/>
  <c r="DD56" i="2"/>
  <c r="DE56" i="2" s="1"/>
  <c r="DD55" i="2"/>
  <c r="DA63" i="2"/>
  <c r="DB63" i="2" s="1"/>
  <c r="DA62" i="2"/>
  <c r="DB62" i="2" s="1"/>
  <c r="DA61" i="2"/>
  <c r="DA60" i="2"/>
  <c r="DB60" i="2" s="1"/>
  <c r="DA59" i="2"/>
  <c r="DB59" i="2" s="1"/>
  <c r="DA56" i="2"/>
  <c r="DB56" i="2" s="1"/>
  <c r="DA55" i="2"/>
  <c r="CX63" i="2"/>
  <c r="CX62" i="2"/>
  <c r="CY62" i="2" s="1"/>
  <c r="CX61" i="2"/>
  <c r="CY61" i="2" s="1"/>
  <c r="CX60" i="2"/>
  <c r="CY60" i="2" s="1"/>
  <c r="CX59" i="2"/>
  <c r="CY59" i="2" s="1"/>
  <c r="CX56" i="2"/>
  <c r="CY56" i="2" s="1"/>
  <c r="CX55" i="2"/>
  <c r="CU63" i="2"/>
  <c r="CU62" i="2"/>
  <c r="CV62" i="2" s="1"/>
  <c r="CU61" i="2"/>
  <c r="CU60" i="2"/>
  <c r="CV60" i="2" s="1"/>
  <c r="CU59" i="2"/>
  <c r="CV59" i="2" s="1"/>
  <c r="CU56" i="2"/>
  <c r="CU55" i="2"/>
  <c r="CR63" i="2"/>
  <c r="CS63" i="2" s="1"/>
  <c r="CR62" i="2"/>
  <c r="CS62" i="2" s="1"/>
  <c r="CR61" i="2"/>
  <c r="CR60" i="2"/>
  <c r="CS60" i="2" s="1"/>
  <c r="CR59" i="2"/>
  <c r="CS59" i="2" s="1"/>
  <c r="CR56" i="2"/>
  <c r="CR55" i="2"/>
  <c r="CO63" i="2"/>
  <c r="CO62" i="2"/>
  <c r="CP62" i="2" s="1"/>
  <c r="CO61" i="2"/>
  <c r="CP61" i="2" s="1"/>
  <c r="CO60" i="2"/>
  <c r="CP60" i="2" s="1"/>
  <c r="CO59" i="2"/>
  <c r="CP59" i="2" s="1"/>
  <c r="CO56" i="2"/>
  <c r="CO55" i="2"/>
  <c r="CL63" i="2"/>
  <c r="CL62" i="2"/>
  <c r="CM62" i="2" s="1"/>
  <c r="CL61" i="2"/>
  <c r="CL60" i="2"/>
  <c r="CL59" i="2"/>
  <c r="CM59" i="2" s="1"/>
  <c r="CL56" i="2"/>
  <c r="CL55" i="2"/>
  <c r="CI63" i="2"/>
  <c r="CI62" i="2"/>
  <c r="CJ62" i="2" s="1"/>
  <c r="CI61" i="2"/>
  <c r="CJ61" i="2" s="1"/>
  <c r="CI60" i="2"/>
  <c r="CI59" i="2"/>
  <c r="CJ59" i="2" s="1"/>
  <c r="CK56" i="2"/>
  <c r="CI56" i="2"/>
  <c r="CI55" i="2"/>
  <c r="CF63" i="2"/>
  <c r="CF62" i="2"/>
  <c r="CG62" i="2" s="1"/>
  <c r="CF61" i="2"/>
  <c r="CF60" i="2"/>
  <c r="CF59" i="2"/>
  <c r="CG59" i="2" s="1"/>
  <c r="CF56" i="2"/>
  <c r="CF55" i="2"/>
  <c r="CC63" i="2"/>
  <c r="CC62" i="2"/>
  <c r="CD62" i="2" s="1"/>
  <c r="CC61" i="2"/>
  <c r="CC60" i="2"/>
  <c r="CD60" i="2" s="1"/>
  <c r="CC59" i="2"/>
  <c r="CC56" i="2"/>
  <c r="CC55" i="2"/>
  <c r="BZ63" i="2"/>
  <c r="BZ62" i="2"/>
  <c r="CA62" i="2" s="1"/>
  <c r="BZ61" i="2"/>
  <c r="BZ60" i="2"/>
  <c r="BZ59" i="2"/>
  <c r="CA59" i="2" s="1"/>
  <c r="BZ56" i="2"/>
  <c r="CA56" i="2" s="1"/>
  <c r="BZ55" i="2"/>
  <c r="BW63" i="2"/>
  <c r="BW62" i="2"/>
  <c r="BX62" i="2" s="1"/>
  <c r="BW61" i="2"/>
  <c r="BX61" i="2" s="1"/>
  <c r="BW60" i="2"/>
  <c r="BX60" i="2" s="1"/>
  <c r="BW59" i="2"/>
  <c r="BX59" i="2" s="1"/>
  <c r="BY56" i="2"/>
  <c r="BW56" i="2"/>
  <c r="BW55" i="2"/>
  <c r="BT63" i="2"/>
  <c r="BU63" i="2" s="1"/>
  <c r="BT62" i="2"/>
  <c r="BU62" i="2" s="1"/>
  <c r="BT61" i="2"/>
  <c r="BT60" i="2"/>
  <c r="BT59" i="2"/>
  <c r="BT56" i="2"/>
  <c r="BT55" i="2"/>
  <c r="BQ63" i="2"/>
  <c r="BQ62" i="2"/>
  <c r="BR62" i="2" s="1"/>
  <c r="BQ61" i="2"/>
  <c r="BQ60" i="2"/>
  <c r="BR60" i="2" s="1"/>
  <c r="BQ59" i="2"/>
  <c r="BQ56" i="2"/>
  <c r="BQ55" i="2"/>
  <c r="BN63" i="2"/>
  <c r="BN62" i="2"/>
  <c r="BO62" i="2" s="1"/>
  <c r="BN61" i="2"/>
  <c r="BN60" i="2"/>
  <c r="BN59" i="2"/>
  <c r="BO59" i="2" s="1"/>
  <c r="BN56" i="2"/>
  <c r="BO56" i="2" s="1"/>
  <c r="BN55" i="2"/>
  <c r="BK63" i="2"/>
  <c r="BK62" i="2"/>
  <c r="BK61" i="2"/>
  <c r="BM60" i="2"/>
  <c r="BK60" i="2"/>
  <c r="BK59" i="2"/>
  <c r="BL59" i="2" s="1"/>
  <c r="BK56" i="2"/>
  <c r="BL56" i="2" s="1"/>
  <c r="BK55" i="2"/>
  <c r="BH63" i="2"/>
  <c r="BH62" i="2"/>
  <c r="BI62" i="2" s="1"/>
  <c r="BH61" i="2"/>
  <c r="BI61" i="2" s="1"/>
  <c r="BH60" i="2"/>
  <c r="BI60" i="2" s="1"/>
  <c r="BJ59" i="2"/>
  <c r="BH59" i="2"/>
  <c r="BI59" i="2" s="1"/>
  <c r="BH56" i="2"/>
  <c r="BH55" i="2"/>
  <c r="BE63" i="2"/>
  <c r="BE62" i="2"/>
  <c r="BF62" i="2" s="1"/>
  <c r="BE61" i="2"/>
  <c r="BE60" i="2"/>
  <c r="BF60" i="2" s="1"/>
  <c r="BE59" i="2"/>
  <c r="BF59" i="2" s="1"/>
  <c r="BE56" i="2"/>
  <c r="BE55" i="2"/>
  <c r="BB63" i="2"/>
  <c r="BB62" i="2"/>
  <c r="BC62" i="2" s="1"/>
  <c r="BB61" i="2"/>
  <c r="BC61" i="2" s="1"/>
  <c r="BB60" i="2"/>
  <c r="BC60" i="2" s="1"/>
  <c r="BD59" i="2"/>
  <c r="BB59" i="2"/>
  <c r="BB56" i="2"/>
  <c r="BB55" i="2"/>
  <c r="AY63" i="2"/>
  <c r="AY62" i="2"/>
  <c r="AZ62" i="2" s="1"/>
  <c r="AY61" i="2"/>
  <c r="AZ61" i="2" s="1"/>
  <c r="AY60" i="2"/>
  <c r="AY59" i="2"/>
  <c r="AY56" i="2"/>
  <c r="AZ56" i="2" s="1"/>
  <c r="AY55" i="2"/>
  <c r="AV63" i="2"/>
  <c r="AV62" i="2"/>
  <c r="AW62" i="2" s="1"/>
  <c r="AV61" i="2"/>
  <c r="AV60" i="2"/>
  <c r="AW60" i="2" s="1"/>
  <c r="AV59" i="2"/>
  <c r="AW59" i="2" s="1"/>
  <c r="AV56" i="2"/>
  <c r="AV55" i="2"/>
  <c r="AU63" i="2"/>
  <c r="AS63" i="2"/>
  <c r="AS62" i="2"/>
  <c r="AT62" i="2" s="1"/>
  <c r="AS61" i="2"/>
  <c r="AU60" i="2"/>
  <c r="AS60" i="2"/>
  <c r="AS59" i="2"/>
  <c r="AT59" i="2" s="1"/>
  <c r="AS56" i="2"/>
  <c r="AS55" i="2"/>
  <c r="AP63" i="2"/>
  <c r="AQ63" i="2" s="1"/>
  <c r="AP62" i="2"/>
  <c r="AQ62" i="2" s="1"/>
  <c r="AP61" i="2"/>
  <c r="AQ61" i="2" s="1"/>
  <c r="AP60" i="2"/>
  <c r="AQ60" i="2" s="1"/>
  <c r="AP59" i="2"/>
  <c r="AP56" i="2"/>
  <c r="AP55" i="2"/>
  <c r="AM63" i="2"/>
  <c r="AN63" i="2" s="1"/>
  <c r="AM62" i="2"/>
  <c r="AN62" i="2" s="1"/>
  <c r="AM61" i="2"/>
  <c r="AM60" i="2"/>
  <c r="AN60" i="2" s="1"/>
  <c r="AM59" i="2"/>
  <c r="AN59" i="2" s="1"/>
  <c r="AM56" i="2"/>
  <c r="AN56" i="2" s="1"/>
  <c r="AM55" i="2"/>
  <c r="AJ63" i="2"/>
  <c r="AJ62" i="2"/>
  <c r="AK62" i="2" s="1"/>
  <c r="AJ61" i="2"/>
  <c r="AK61" i="2" s="1"/>
  <c r="AJ60" i="2"/>
  <c r="AJ59" i="2"/>
  <c r="AK59" i="2" s="1"/>
  <c r="AJ56" i="2"/>
  <c r="AK56" i="2" s="1"/>
  <c r="AJ55" i="2"/>
  <c r="AG63" i="2"/>
  <c r="AG62" i="2"/>
  <c r="AH62" i="2" s="1"/>
  <c r="AG61" i="2"/>
  <c r="AH61" i="2" s="1"/>
  <c r="AG60" i="2"/>
  <c r="AG59" i="2"/>
  <c r="AH59" i="2" s="1"/>
  <c r="AG56" i="2"/>
  <c r="AG55" i="2"/>
  <c r="AD63" i="2"/>
  <c r="AD62" i="2"/>
  <c r="AE62" i="2" s="1"/>
  <c r="AD61" i="2"/>
  <c r="AD60" i="2"/>
  <c r="AD59" i="2"/>
  <c r="AE59" i="2" s="1"/>
  <c r="AD56" i="2"/>
  <c r="AD55" i="2"/>
  <c r="AA63" i="2"/>
  <c r="AA62" i="2"/>
  <c r="AA61" i="2"/>
  <c r="AA60" i="2"/>
  <c r="AA59" i="2"/>
  <c r="AB59" i="2" s="1"/>
  <c r="AA56" i="2"/>
  <c r="AA55" i="2"/>
  <c r="X63" i="2"/>
  <c r="X62" i="2"/>
  <c r="Y62" i="2" s="1"/>
  <c r="X61" i="2"/>
  <c r="X60" i="2"/>
  <c r="Y60" i="2" s="1"/>
  <c r="X59" i="2"/>
  <c r="Y59" i="2" s="1"/>
  <c r="X56" i="2"/>
  <c r="X55" i="2"/>
  <c r="U63" i="2"/>
  <c r="U62" i="2"/>
  <c r="V62" i="2" s="1"/>
  <c r="U61" i="2"/>
  <c r="V61" i="2" s="1"/>
  <c r="U60" i="2"/>
  <c r="U59" i="2"/>
  <c r="V59" i="2" s="1"/>
  <c r="U56" i="2"/>
  <c r="U55" i="2"/>
  <c r="R63" i="2"/>
  <c r="R62" i="2"/>
  <c r="S62" i="2" s="1"/>
  <c r="R61" i="2"/>
  <c r="R60" i="2"/>
  <c r="S60" i="2" s="1"/>
  <c r="R59" i="2"/>
  <c r="S59" i="2" s="1"/>
  <c r="R56" i="2"/>
  <c r="S56" i="2" s="1"/>
  <c r="R55" i="2"/>
  <c r="O63" i="2"/>
  <c r="P63" i="2" s="1"/>
  <c r="O62" i="2"/>
  <c r="O61" i="2"/>
  <c r="P61" i="2" s="1"/>
  <c r="O60" i="2"/>
  <c r="O59" i="2"/>
  <c r="L63" i="2"/>
  <c r="L62" i="2"/>
  <c r="M62" i="2" s="1"/>
  <c r="L61" i="2"/>
  <c r="L60" i="2"/>
  <c r="M60" i="2" s="1"/>
  <c r="L59" i="2"/>
  <c r="M59" i="2" s="1"/>
  <c r="I63" i="2"/>
  <c r="I62" i="2"/>
  <c r="J62" i="2" s="1"/>
  <c r="I61" i="2"/>
  <c r="J61" i="2" s="1"/>
  <c r="I60" i="2"/>
  <c r="J60" i="2" s="1"/>
  <c r="I59" i="2"/>
  <c r="J59" i="2" s="1"/>
  <c r="I56" i="2"/>
  <c r="I55" i="2"/>
  <c r="F63" i="2"/>
  <c r="F62" i="2"/>
  <c r="H61" i="2"/>
  <c r="F61" i="2"/>
  <c r="F60" i="2"/>
  <c r="F59" i="2"/>
  <c r="H56" i="2"/>
  <c r="F56" i="2"/>
  <c r="F55" i="2"/>
  <c r="FJ64" i="2"/>
  <c r="FG64" i="2"/>
  <c r="FD64" i="2"/>
  <c r="FA64" i="2"/>
  <c r="EX64" i="2"/>
  <c r="EU64" i="2"/>
  <c r="ER64" i="2"/>
  <c r="EO64" i="2"/>
  <c r="EL64" i="2"/>
  <c r="EI64" i="2"/>
  <c r="EF64" i="2"/>
  <c r="EC64" i="2"/>
  <c r="DZ64" i="2"/>
  <c r="DT64" i="2"/>
  <c r="DQ64" i="2"/>
  <c r="DN64" i="2"/>
  <c r="DK64" i="2"/>
  <c r="DH64" i="2"/>
  <c r="DE64" i="2"/>
  <c r="DB64" i="2"/>
  <c r="CV64" i="2"/>
  <c r="CS64" i="2"/>
  <c r="CP64" i="2"/>
  <c r="CM64" i="2"/>
  <c r="CJ64" i="2"/>
  <c r="CG64" i="2"/>
  <c r="CD64" i="2"/>
  <c r="CA64" i="2"/>
  <c r="BX64" i="2"/>
  <c r="BU64" i="2"/>
  <c r="BR64" i="2"/>
  <c r="BO64" i="2"/>
  <c r="BL64" i="2"/>
  <c r="BI64" i="2"/>
  <c r="BF64" i="2"/>
  <c r="BC64" i="2"/>
  <c r="AZ64" i="2"/>
  <c r="AW64" i="2"/>
  <c r="AT64" i="2"/>
  <c r="AQ64" i="2"/>
  <c r="AN64" i="2"/>
  <c r="AK64" i="2"/>
  <c r="AH64" i="2"/>
  <c r="AE64" i="2"/>
  <c r="AB64" i="2"/>
  <c r="Y64" i="2"/>
  <c r="V64" i="2"/>
  <c r="S64" i="2"/>
  <c r="P64" i="2"/>
  <c r="M64" i="2"/>
  <c r="J64" i="2"/>
  <c r="G64" i="2"/>
  <c r="C84" i="2"/>
  <c r="C82" i="2"/>
  <c r="C81" i="2"/>
  <c r="C80" i="2"/>
  <c r="C64" i="2"/>
  <c r="A71" i="2"/>
  <c r="A72" i="2"/>
  <c r="A73" i="2"/>
  <c r="A74" i="2"/>
  <c r="A75" i="2"/>
  <c r="A76" i="2"/>
  <c r="A77" i="2"/>
  <c r="A79" i="2"/>
  <c r="A80" i="2"/>
  <c r="A81" i="2"/>
  <c r="A82" i="2"/>
  <c r="A83" i="2"/>
  <c r="A84" i="2"/>
  <c r="CD63" i="2" l="1"/>
  <c r="BS56" i="2"/>
  <c r="BR56" i="2" s="1"/>
  <c r="AW56" i="2"/>
  <c r="D72" i="2"/>
  <c r="EM56" i="2"/>
  <c r="BV56" i="2"/>
  <c r="BG56" i="2"/>
  <c r="FQ56" i="2"/>
  <c r="FP56" i="2"/>
  <c r="BD56" i="2"/>
  <c r="CP63" i="2"/>
  <c r="D43" i="2"/>
  <c r="D41" i="2"/>
  <c r="D22" i="2"/>
  <c r="FE67" i="2"/>
  <c r="D44" i="2"/>
  <c r="DQ63" i="2"/>
  <c r="H87" i="2"/>
  <c r="D38" i="2"/>
  <c r="C38" i="2" s="1"/>
  <c r="D36" i="2"/>
  <c r="C36" i="2" s="1"/>
  <c r="D29" i="2"/>
  <c r="D25" i="2"/>
  <c r="C25" i="2" s="1"/>
  <c r="D50" i="2"/>
  <c r="ES67" i="2"/>
  <c r="EG67" i="2"/>
  <c r="DR67" i="2"/>
  <c r="DF67" i="2"/>
  <c r="CT67" i="2"/>
  <c r="CH67" i="2"/>
  <c r="CG67" i="2" s="1"/>
  <c r="BV67" i="2"/>
  <c r="BJ67" i="2"/>
  <c r="AX67" i="2"/>
  <c r="AW67" i="2" s="1"/>
  <c r="AL67" i="2"/>
  <c r="Z67" i="2"/>
  <c r="N67" i="2"/>
  <c r="D80" i="2"/>
  <c r="D40" i="2"/>
  <c r="D63" i="2" s="1"/>
  <c r="D39" i="2"/>
  <c r="D24" i="2"/>
  <c r="D20" i="2"/>
  <c r="D17" i="2"/>
  <c r="FB67" i="2"/>
  <c r="EP67" i="2"/>
  <c r="ED67" i="2"/>
  <c r="DO67" i="2"/>
  <c r="DC67" i="2"/>
  <c r="CQ67" i="2"/>
  <c r="CE67" i="2"/>
  <c r="BS67" i="2"/>
  <c r="BG67" i="2"/>
  <c r="BF67" i="2" s="1"/>
  <c r="AU67" i="2"/>
  <c r="AI67" i="2"/>
  <c r="W67" i="2"/>
  <c r="V67" i="2" s="1"/>
  <c r="K67" i="2"/>
  <c r="J67" i="2" s="1"/>
  <c r="D47" i="2"/>
  <c r="D16" i="2"/>
  <c r="C16" i="2" s="1"/>
  <c r="D27" i="2"/>
  <c r="D23" i="2"/>
  <c r="C23" i="2" s="1"/>
  <c r="D42" i="2"/>
  <c r="C42" i="2" s="1"/>
  <c r="D37" i="2"/>
  <c r="D35" i="2"/>
  <c r="C35" i="2" s="1"/>
  <c r="D32" i="2"/>
  <c r="D30" i="2"/>
  <c r="C30" i="2" s="1"/>
  <c r="D21" i="2"/>
  <c r="D19" i="2"/>
  <c r="D51" i="2"/>
  <c r="FK67" i="2"/>
  <c r="FJ67" i="2" s="1"/>
  <c r="EY67" i="2"/>
  <c r="EM67" i="2"/>
  <c r="EA67" i="2"/>
  <c r="DL67" i="2"/>
  <c r="CZ67" i="2"/>
  <c r="CN67" i="2"/>
  <c r="CB67" i="2"/>
  <c r="BP67" i="2"/>
  <c r="BD67" i="2"/>
  <c r="AR67" i="2"/>
  <c r="AF67" i="2"/>
  <c r="T67" i="2"/>
  <c r="FQ67" i="2"/>
  <c r="D46" i="2"/>
  <c r="D45" i="2"/>
  <c r="BX56" i="2"/>
  <c r="D34" i="2"/>
  <c r="D31" i="2"/>
  <c r="D18" i="2"/>
  <c r="FH67" i="2"/>
  <c r="EV67" i="2"/>
  <c r="EJ67" i="2"/>
  <c r="DU67" i="2"/>
  <c r="DI67" i="2"/>
  <c r="CW67" i="2"/>
  <c r="CK67" i="2"/>
  <c r="BY67" i="2"/>
  <c r="BM67" i="2"/>
  <c r="BA67" i="2"/>
  <c r="AO67" i="2"/>
  <c r="AC67" i="2"/>
  <c r="Q67" i="2"/>
  <c r="D48" i="2"/>
  <c r="D33" i="2"/>
  <c r="D26" i="2"/>
  <c r="C26" i="2" s="1"/>
  <c r="D28" i="2"/>
  <c r="H67" i="2"/>
  <c r="D49" i="2"/>
  <c r="AL63" i="2"/>
  <c r="FQ87" i="2"/>
  <c r="N87" i="2"/>
  <c r="AL87" i="2"/>
  <c r="AO87" i="2"/>
  <c r="AR87" i="2"/>
  <c r="BD87" i="2"/>
  <c r="BP87" i="2"/>
  <c r="BV87" i="2"/>
  <c r="CH87" i="2"/>
  <c r="CW87" i="2"/>
  <c r="DL87" i="2"/>
  <c r="EA87" i="2"/>
  <c r="ED87" i="2"/>
  <c r="EY87" i="2"/>
  <c r="EM87" i="2"/>
  <c r="K87" i="2"/>
  <c r="AI87" i="2"/>
  <c r="BA87" i="2"/>
  <c r="BJ87" i="2"/>
  <c r="BM87" i="2"/>
  <c r="BS87" i="2"/>
  <c r="CE87" i="2"/>
  <c r="CQ87" i="2"/>
  <c r="DF87" i="2"/>
  <c r="DI87" i="2"/>
  <c r="DU87" i="2"/>
  <c r="EJ87" i="2"/>
  <c r="ES87" i="2"/>
  <c r="EV87" i="2"/>
  <c r="Q87" i="2"/>
  <c r="AC87" i="2"/>
  <c r="AF87" i="2"/>
  <c r="AX87" i="2"/>
  <c r="BG87" i="2"/>
  <c r="CB87" i="2"/>
  <c r="CN87" i="2"/>
  <c r="DC87" i="2"/>
  <c r="DR87" i="2"/>
  <c r="FN87" i="2"/>
  <c r="FB87" i="2"/>
  <c r="EP87" i="2"/>
  <c r="EG87" i="2"/>
  <c r="CT87" i="2"/>
  <c r="T87" i="2"/>
  <c r="W87" i="2"/>
  <c r="Z87" i="2"/>
  <c r="AU87" i="2"/>
  <c r="BY87" i="2"/>
  <c r="CK87" i="2"/>
  <c r="CZ87" i="2"/>
  <c r="DO87" i="2"/>
  <c r="FE87" i="2"/>
  <c r="FH87" i="2"/>
  <c r="FK87" i="2"/>
  <c r="BC59" i="2"/>
  <c r="CJ56" i="2"/>
  <c r="D84" i="2"/>
  <c r="D82" i="2"/>
  <c r="D81" i="2"/>
  <c r="D75" i="2"/>
  <c r="C75" i="2" s="1"/>
  <c r="D77" i="2"/>
  <c r="C77" i="2" s="1"/>
  <c r="D76" i="2"/>
  <c r="C76" i="2" s="1"/>
  <c r="D74" i="2"/>
  <c r="C74" i="2" s="1"/>
  <c r="C72" i="2"/>
  <c r="D73" i="2"/>
  <c r="C73" i="2" s="1"/>
  <c r="D83" i="2"/>
  <c r="B87" i="2"/>
  <c r="CE56" i="2"/>
  <c r="CD56" i="2" s="1"/>
  <c r="C41" i="2"/>
  <c r="C43" i="2"/>
  <c r="C39" i="2"/>
  <c r="C19" i="2"/>
  <c r="C47" i="2"/>
  <c r="C45" i="2"/>
  <c r="C22" i="2"/>
  <c r="C34" i="2"/>
  <c r="C32" i="2"/>
  <c r="C18" i="2"/>
  <c r="C24" i="2"/>
  <c r="H63" i="2"/>
  <c r="G56" i="2"/>
  <c r="ED60" i="2"/>
  <c r="BG60" i="2"/>
  <c r="B60" i="2"/>
  <c r="AX59" i="2"/>
  <c r="BF63" i="2"/>
  <c r="BP62" i="2"/>
  <c r="W60" i="2"/>
  <c r="V60" i="2" s="1"/>
  <c r="K62" i="2"/>
  <c r="DI61" i="2"/>
  <c r="BG59" i="2"/>
  <c r="CM56" i="2"/>
  <c r="C17" i="2"/>
  <c r="DK56" i="2"/>
  <c r="BS60" i="2"/>
  <c r="BG62" i="2"/>
  <c r="B62" i="2"/>
  <c r="DC60" i="2"/>
  <c r="DR59" i="2"/>
  <c r="CK60" i="2"/>
  <c r="CE60" i="2"/>
  <c r="DF59" i="2"/>
  <c r="CN59" i="2"/>
  <c r="CB59" i="2"/>
  <c r="BP59" i="2"/>
  <c r="BA60" i="2"/>
  <c r="AZ60" i="2" s="1"/>
  <c r="CZ59" i="2"/>
  <c r="AR59" i="2"/>
  <c r="AQ59" i="2" s="1"/>
  <c r="BJ55" i="2"/>
  <c r="CT61" i="2"/>
  <c r="CS61" i="2" s="1"/>
  <c r="CB61" i="2"/>
  <c r="BJ61" i="2"/>
  <c r="AF59" i="2"/>
  <c r="CW61" i="2"/>
  <c r="CV61" i="2" s="1"/>
  <c r="Z61" i="2"/>
  <c r="Y61" i="2" s="1"/>
  <c r="N61" i="2"/>
  <c r="CB60" i="2"/>
  <c r="CA60" i="2" s="1"/>
  <c r="CZ60" i="2"/>
  <c r="EP59" i="2"/>
  <c r="EO59" i="2" s="1"/>
  <c r="DC59" i="2"/>
  <c r="AU59" i="2"/>
  <c r="BP55" i="2"/>
  <c r="EM61" i="2"/>
  <c r="EL61" i="2" s="1"/>
  <c r="DF61" i="2"/>
  <c r="DE61" i="2" s="1"/>
  <c r="DU60" i="2"/>
  <c r="BY60" i="2"/>
  <c r="CQ60" i="2"/>
  <c r="EG59" i="2"/>
  <c r="CH59" i="2"/>
  <c r="EM59" i="2"/>
  <c r="EM55" i="2"/>
  <c r="Z55" i="2"/>
  <c r="DR55" i="2"/>
  <c r="CB62" i="2"/>
  <c r="AX61" i="2"/>
  <c r="AW61" i="2" s="1"/>
  <c r="N60" i="2"/>
  <c r="CN61" i="2"/>
  <c r="BR63" i="2"/>
  <c r="AO60" i="2"/>
  <c r="FE61" i="2"/>
  <c r="FD61" i="2" s="1"/>
  <c r="CJ63" i="2"/>
  <c r="EJ61" i="2"/>
  <c r="CW59" i="2"/>
  <c r="BG61" i="2"/>
  <c r="BF61" i="2" s="1"/>
  <c r="FN59" i="2"/>
  <c r="BY59" i="2"/>
  <c r="AO59" i="2"/>
  <c r="H55" i="2"/>
  <c r="BV59" i="2"/>
  <c r="BU59" i="2" s="1"/>
  <c r="AL59" i="2"/>
  <c r="BM62" i="2"/>
  <c r="BL62" i="2" s="1"/>
  <c r="BA62" i="2"/>
  <c r="AL61" i="2"/>
  <c r="AC60" i="2"/>
  <c r="Q60" i="2"/>
  <c r="EF63" i="2"/>
  <c r="AC62" i="2"/>
  <c r="AB62" i="2" s="1"/>
  <c r="DO61" i="2"/>
  <c r="DC61" i="2"/>
  <c r="DB61" i="2" s="1"/>
  <c r="AF61" i="2"/>
  <c r="T61" i="2"/>
  <c r="S61" i="2" s="1"/>
  <c r="BV60" i="2"/>
  <c r="BU60" i="2" s="1"/>
  <c r="EV60" i="2"/>
  <c r="DR60" i="2"/>
  <c r="DQ60" i="2" s="1"/>
  <c r="BJ60" i="2"/>
  <c r="AX60" i="2"/>
  <c r="AI60" i="2"/>
  <c r="K60" i="2"/>
  <c r="EJ59" i="2"/>
  <c r="BM59" i="2"/>
  <c r="BA59" i="2"/>
  <c r="AZ59" i="2" s="1"/>
  <c r="Z59" i="2"/>
  <c r="N59" i="2"/>
  <c r="AR55" i="2"/>
  <c r="EC67" i="2"/>
  <c r="AO62" i="2"/>
  <c r="EA55" i="2"/>
  <c r="DZ55" i="2" s="1"/>
  <c r="CW62" i="2"/>
  <c r="AU61" i="2"/>
  <c r="EG61" i="2"/>
  <c r="BV61" i="2"/>
  <c r="FN61" i="2"/>
  <c r="CH61" i="2"/>
  <c r="CG61" i="2" s="1"/>
  <c r="EV59" i="2"/>
  <c r="DI59" i="2"/>
  <c r="FN55" i="2"/>
  <c r="FM55" i="2" s="1"/>
  <c r="BI56" i="2"/>
  <c r="FK55" i="2"/>
  <c r="DH63" i="2"/>
  <c r="BV55" i="2"/>
  <c r="AL55" i="2"/>
  <c r="CT55" i="2"/>
  <c r="AF55" i="2"/>
  <c r="T55" i="2"/>
  <c r="FG67" i="2"/>
  <c r="CD67" i="2"/>
  <c r="BJ62" i="2"/>
  <c r="AX62" i="2"/>
  <c r="N62" i="2"/>
  <c r="DM65" i="2"/>
  <c r="CQ62" i="2"/>
  <c r="CE62" i="2"/>
  <c r="AI62" i="2"/>
  <c r="W62" i="2"/>
  <c r="EP61" i="2"/>
  <c r="EO61" i="2" s="1"/>
  <c r="DR61" i="2"/>
  <c r="BA61" i="2"/>
  <c r="CN60" i="2"/>
  <c r="CT60" i="2"/>
  <c r="EG60" i="2"/>
  <c r="DO60" i="2"/>
  <c r="DN60" i="2" s="1"/>
  <c r="CH60" i="2"/>
  <c r="BD60" i="2"/>
  <c r="AR60" i="2"/>
  <c r="DF60" i="2"/>
  <c r="CT59" i="2"/>
  <c r="FH59" i="2"/>
  <c r="FG59" i="2" s="1"/>
  <c r="ES59" i="2"/>
  <c r="DU59" i="2"/>
  <c r="DT59" i="2" s="1"/>
  <c r="CK59" i="2"/>
  <c r="FB59" i="2"/>
  <c r="CE59" i="2"/>
  <c r="CD59" i="2" s="1"/>
  <c r="T59" i="2"/>
  <c r="H59" i="2"/>
  <c r="G59" i="2" s="1"/>
  <c r="CN62" i="2"/>
  <c r="CZ62" i="2"/>
  <c r="BD62" i="2"/>
  <c r="AR62" i="2"/>
  <c r="Q62" i="2"/>
  <c r="P62" i="2" s="1"/>
  <c r="DQ56" i="2"/>
  <c r="CZ55" i="2"/>
  <c r="CY55" i="2" s="1"/>
  <c r="CN55" i="2"/>
  <c r="DU55" i="2"/>
  <c r="EN65" i="2"/>
  <c r="BC56" i="2"/>
  <c r="CH55" i="2"/>
  <c r="CG56" i="2"/>
  <c r="EX56" i="2"/>
  <c r="DL55" i="2"/>
  <c r="DK55" i="2" s="1"/>
  <c r="CB55" i="2"/>
  <c r="CA55" i="2" s="1"/>
  <c r="BD55" i="2"/>
  <c r="AX55" i="2"/>
  <c r="FB62" i="2"/>
  <c r="ED62" i="2"/>
  <c r="BS62" i="2"/>
  <c r="ED61" i="2"/>
  <c r="EC61" i="2" s="1"/>
  <c r="BP61" i="2"/>
  <c r="FK61" i="2"/>
  <c r="EY61" i="2"/>
  <c r="EX61" i="2" s="1"/>
  <c r="CE61" i="2"/>
  <c r="CD61" i="2" s="1"/>
  <c r="BM61" i="2"/>
  <c r="BL61" i="2" s="1"/>
  <c r="AR61" i="2"/>
  <c r="EL63" i="2"/>
  <c r="CQ61" i="2"/>
  <c r="ES61" i="2"/>
  <c r="FB60" i="2"/>
  <c r="FQ59" i="2"/>
  <c r="CK62" i="2"/>
  <c r="BY62" i="2"/>
  <c r="BD61" i="2"/>
  <c r="EX63" i="2"/>
  <c r="FH60" i="2"/>
  <c r="FG60" i="2" s="1"/>
  <c r="DS65" i="2"/>
  <c r="DS69" i="2" s="1"/>
  <c r="DS89" i="2" s="1"/>
  <c r="Y63" i="2"/>
  <c r="AH60" i="2"/>
  <c r="AW63" i="2"/>
  <c r="AU62" i="2"/>
  <c r="EA61" i="2"/>
  <c r="DA65" i="2"/>
  <c r="EB65" i="2"/>
  <c r="EB69" i="2" s="1"/>
  <c r="EB89" i="2" s="1"/>
  <c r="M63" i="2"/>
  <c r="AK63" i="2"/>
  <c r="BH65" i="2"/>
  <c r="ET65" i="2"/>
  <c r="ET69" i="2" s="1"/>
  <c r="ET89" i="2" s="1"/>
  <c r="DG65" i="2"/>
  <c r="DG69" i="2" s="1"/>
  <c r="DG89" i="2" s="1"/>
  <c r="EH65" i="2"/>
  <c r="EH69" i="2" s="1"/>
  <c r="EH89" i="2" s="1"/>
  <c r="AB63" i="2"/>
  <c r="AT61" i="2"/>
  <c r="CM63" i="2"/>
  <c r="FQ62" i="2"/>
  <c r="FP62" i="2" s="1"/>
  <c r="AJ65" i="2"/>
  <c r="CJ60" i="2"/>
  <c r="DT63" i="2"/>
  <c r="FD63" i="2"/>
  <c r="CK61" i="2"/>
  <c r="BY61" i="2"/>
  <c r="FN60" i="2"/>
  <c r="EJ60" i="2"/>
  <c r="DI60" i="2"/>
  <c r="AB60" i="2"/>
  <c r="AE63" i="2"/>
  <c r="BO63" i="2"/>
  <c r="BT65" i="2"/>
  <c r="BT69" i="2" s="1"/>
  <c r="BT89" i="2" s="1"/>
  <c r="DN56" i="2"/>
  <c r="CF65" i="2"/>
  <c r="CF69" i="2" s="1"/>
  <c r="CF89" i="2" s="1"/>
  <c r="CV63" i="2"/>
  <c r="DE63" i="2"/>
  <c r="DK63" i="2"/>
  <c r="CH62" i="2"/>
  <c r="BX67" i="2"/>
  <c r="AB67" i="2"/>
  <c r="BL67" i="2"/>
  <c r="BR67" i="2"/>
  <c r="J56" i="2"/>
  <c r="AH56" i="2"/>
  <c r="AT60" i="2"/>
  <c r="AQ67" i="2"/>
  <c r="G61" i="2"/>
  <c r="M61" i="2"/>
  <c r="P60" i="2"/>
  <c r="AB56" i="2"/>
  <c r="AE61" i="2"/>
  <c r="BL60" i="2"/>
  <c r="FJ55" i="2"/>
  <c r="EP62" i="2"/>
  <c r="EP60" i="2"/>
  <c r="EO60" i="2" s="1"/>
  <c r="CW60" i="2"/>
  <c r="CQ59" i="2"/>
  <c r="FE59" i="2"/>
  <c r="DO59" i="2"/>
  <c r="DN59" i="2" s="1"/>
  <c r="BS59" i="2"/>
  <c r="BR59" i="2" s="1"/>
  <c r="FK59" i="2"/>
  <c r="EY59" i="2"/>
  <c r="EA59" i="2"/>
  <c r="DZ59" i="2" s="1"/>
  <c r="DL59" i="2"/>
  <c r="DL61" i="2"/>
  <c r="BI55" i="2"/>
  <c r="DQ59" i="2"/>
  <c r="FK62" i="2"/>
  <c r="ED59" i="2"/>
  <c r="AI59" i="2"/>
  <c r="AF58" i="2"/>
  <c r="AE58" i="2" s="1"/>
  <c r="X65" i="2"/>
  <c r="V56" i="2"/>
  <c r="V63" i="2"/>
  <c r="Y56" i="2"/>
  <c r="AE56" i="2"/>
  <c r="AK55" i="2"/>
  <c r="AW55" i="2"/>
  <c r="BI63" i="2"/>
  <c r="DN63" i="2"/>
  <c r="DU62" i="2"/>
  <c r="BU61" i="2"/>
  <c r="AV65" i="2"/>
  <c r="CR65" i="2"/>
  <c r="CR69" i="2" s="1"/>
  <c r="AZ67" i="2"/>
  <c r="DB67" i="2"/>
  <c r="DT67" i="2"/>
  <c r="G63" i="2"/>
  <c r="S55" i="2"/>
  <c r="AD65" i="2"/>
  <c r="AT56" i="2"/>
  <c r="AZ63" i="2"/>
  <c r="BC63" i="2"/>
  <c r="BO55" i="2"/>
  <c r="EV62" i="2"/>
  <c r="EU62" i="2" s="1"/>
  <c r="CM55" i="2"/>
  <c r="CS55" i="2"/>
  <c r="FP67" i="2"/>
  <c r="CQ55" i="2"/>
  <c r="ES55" i="2"/>
  <c r="ER55" i="2" s="1"/>
  <c r="AC55" i="2"/>
  <c r="AB55" i="2" s="1"/>
  <c r="K55" i="2"/>
  <c r="J55" i="2" s="1"/>
  <c r="FE55" i="2"/>
  <c r="FD55" i="2" s="1"/>
  <c r="CE55" i="2"/>
  <c r="CD55" i="2" s="1"/>
  <c r="BY55" i="2"/>
  <c r="BX55" i="2" s="1"/>
  <c r="BA55" i="2"/>
  <c r="AZ55" i="2" s="1"/>
  <c r="FE62" i="2"/>
  <c r="DF62" i="2"/>
  <c r="FH62" i="2"/>
  <c r="DI62" i="2"/>
  <c r="CA61" i="2"/>
  <c r="CG60" i="2"/>
  <c r="CP56" i="2"/>
  <c r="CS56" i="2"/>
  <c r="CY63" i="2"/>
  <c r="DH56" i="2"/>
  <c r="EC56" i="2"/>
  <c r="EC63" i="2"/>
  <c r="EF61" i="2"/>
  <c r="EL55" i="2"/>
  <c r="EU56" i="2"/>
  <c r="FJ63" i="2"/>
  <c r="FM67" i="2"/>
  <c r="ED55" i="2"/>
  <c r="EY55" i="2"/>
  <c r="EX55" i="2" s="1"/>
  <c r="EG55" i="2"/>
  <c r="EF55" i="2" s="1"/>
  <c r="BM55" i="2"/>
  <c r="BL55" i="2" s="1"/>
  <c r="DF55" i="2"/>
  <c r="DE55" i="2" s="1"/>
  <c r="W55" i="2"/>
  <c r="V55" i="2" s="1"/>
  <c r="FQ55" i="2"/>
  <c r="FP55" i="2" s="1"/>
  <c r="EM62" i="2"/>
  <c r="EA62" i="2"/>
  <c r="DL62" i="2"/>
  <c r="C83" i="2"/>
  <c r="DM69" i="2"/>
  <c r="DM89" i="2" s="1"/>
  <c r="Y67" i="2"/>
  <c r="AH67" i="2"/>
  <c r="CY67" i="2"/>
  <c r="DH67" i="2"/>
  <c r="DN67" i="2"/>
  <c r="FD67" i="2"/>
  <c r="J63" i="2"/>
  <c r="S63" i="2"/>
  <c r="BL63" i="2"/>
  <c r="BU55" i="2"/>
  <c r="CA63" i="2"/>
  <c r="CG55" i="2"/>
  <c r="CG63" i="2"/>
  <c r="CM61" i="2"/>
  <c r="CV56" i="2"/>
  <c r="DQ55" i="2"/>
  <c r="DT60" i="2"/>
  <c r="EI63" i="2"/>
  <c r="FA59" i="2"/>
  <c r="FO65" i="2"/>
  <c r="FO69" i="2" s="1"/>
  <c r="FO89" i="2" s="1"/>
  <c r="DA69" i="2"/>
  <c r="BI67" i="2"/>
  <c r="CJ67" i="2"/>
  <c r="EX67" i="2"/>
  <c r="AQ55" i="2"/>
  <c r="BF56" i="2"/>
  <c r="BO61" i="2"/>
  <c r="BU56" i="2"/>
  <c r="DK61" i="2"/>
  <c r="EF56" i="2"/>
  <c r="EO63" i="2"/>
  <c r="FA60" i="2"/>
  <c r="BB65" i="2"/>
  <c r="FL65" i="2"/>
  <c r="FL69" i="2" s="1"/>
  <c r="FL89" i="2" s="1"/>
  <c r="FD56" i="2"/>
  <c r="FN62" i="2"/>
  <c r="EJ62" i="2"/>
  <c r="DO62" i="2"/>
  <c r="DN62" i="2" s="1"/>
  <c r="DC62" i="2"/>
  <c r="H62" i="2"/>
  <c r="G62" i="2" s="1"/>
  <c r="ED58" i="2"/>
  <c r="EC58" i="2" s="1"/>
  <c r="FQ61" i="2"/>
  <c r="C27" i="2"/>
  <c r="C28" i="2"/>
  <c r="FA67" i="2"/>
  <c r="ER67" i="2"/>
  <c r="EL67" i="2"/>
  <c r="EI67" i="2"/>
  <c r="DZ67" i="2"/>
  <c r="CS67" i="2"/>
  <c r="CM67" i="2"/>
  <c r="BU67" i="2"/>
  <c r="AN67" i="2"/>
  <c r="S67" i="2"/>
  <c r="P67" i="2"/>
  <c r="G67" i="2"/>
  <c r="R65" i="2"/>
  <c r="R69" i="2" s="1"/>
  <c r="AP65" i="2"/>
  <c r="AP69" i="2" s="1"/>
  <c r="BN65" i="2"/>
  <c r="BN69" i="2" s="1"/>
  <c r="BZ65" i="2"/>
  <c r="BZ69" i="2" s="1"/>
  <c r="BZ89" i="2" s="1"/>
  <c r="CL65" i="2"/>
  <c r="CL69" i="2" s="1"/>
  <c r="EN69" i="2"/>
  <c r="M67" i="2"/>
  <c r="AE67" i="2"/>
  <c r="AK67" i="2"/>
  <c r="AT67" i="2"/>
  <c r="BC67" i="2"/>
  <c r="BO67" i="2"/>
  <c r="CA67" i="2"/>
  <c r="CP67" i="2"/>
  <c r="CV67" i="2"/>
  <c r="DE67" i="2"/>
  <c r="DK67" i="2"/>
  <c r="DQ67" i="2"/>
  <c r="EF67" i="2"/>
  <c r="EO67" i="2"/>
  <c r="EU67" i="2"/>
  <c r="Y55" i="2"/>
  <c r="AE55" i="2"/>
  <c r="AH63" i="2"/>
  <c r="AN55" i="2"/>
  <c r="AQ56" i="2"/>
  <c r="AT63" i="2"/>
  <c r="BC55" i="2"/>
  <c r="BX63" i="2"/>
  <c r="CM60" i="2"/>
  <c r="CP55" i="2"/>
  <c r="DH61" i="2"/>
  <c r="DN61" i="2"/>
  <c r="DT55" i="2"/>
  <c r="DZ56" i="2"/>
  <c r="EC55" i="2"/>
  <c r="EI61" i="2"/>
  <c r="EU63" i="2"/>
  <c r="FG63" i="2"/>
  <c r="AO61" i="2"/>
  <c r="AN61" i="2" s="1"/>
  <c r="FH61" i="2"/>
  <c r="FB61" i="2"/>
  <c r="EV61" i="2"/>
  <c r="DU61" i="2"/>
  <c r="BS61" i="2"/>
  <c r="BR61" i="2" s="1"/>
  <c r="AI61" i="2"/>
  <c r="AC61" i="2"/>
  <c r="AB61" i="2" s="1"/>
  <c r="W61" i="2"/>
  <c r="Q61" i="2"/>
  <c r="K61" i="2"/>
  <c r="EM60" i="2"/>
  <c r="BP60" i="2"/>
  <c r="BO60" i="2" s="1"/>
  <c r="FQ60" i="2"/>
  <c r="FP60" i="2" s="1"/>
  <c r="FK60" i="2"/>
  <c r="EY60" i="2"/>
  <c r="ES60" i="2"/>
  <c r="EA60" i="2"/>
  <c r="DL60" i="2"/>
  <c r="DK60" i="2" s="1"/>
  <c r="AL60" i="2"/>
  <c r="AK60" i="2" s="1"/>
  <c r="AF60" i="2"/>
  <c r="AE60" i="2" s="1"/>
  <c r="Z60" i="2"/>
  <c r="T60" i="2"/>
  <c r="H60" i="2"/>
  <c r="G60" i="2" s="1"/>
  <c r="FE60" i="2"/>
  <c r="AC59" i="2"/>
  <c r="W59" i="2"/>
  <c r="Q59" i="2"/>
  <c r="P59" i="2" s="1"/>
  <c r="K59" i="2"/>
  <c r="C29" i="2"/>
  <c r="C21" i="2"/>
  <c r="FH55" i="2"/>
  <c r="FG55" i="2" s="1"/>
  <c r="FB55" i="2"/>
  <c r="FA55" i="2" s="1"/>
  <c r="EV55" i="2"/>
  <c r="EU55" i="2" s="1"/>
  <c r="EP55" i="2"/>
  <c r="EO55" i="2" s="1"/>
  <c r="EJ55" i="2"/>
  <c r="EI55" i="2" s="1"/>
  <c r="DO55" i="2"/>
  <c r="DN55" i="2" s="1"/>
  <c r="DI55" i="2"/>
  <c r="DH55" i="2" s="1"/>
  <c r="DC55" i="2"/>
  <c r="DB55" i="2" s="1"/>
  <c r="CW55" i="2"/>
  <c r="CV55" i="2" s="1"/>
  <c r="CK55" i="2"/>
  <c r="CJ55" i="2" s="1"/>
  <c r="BS55" i="2"/>
  <c r="BR55" i="2" s="1"/>
  <c r="BG55" i="2"/>
  <c r="BF55" i="2" s="1"/>
  <c r="AU55" i="2"/>
  <c r="AT55" i="2" s="1"/>
  <c r="DE62" i="2"/>
  <c r="DZ62" i="2"/>
  <c r="EG62" i="2"/>
  <c r="CT62" i="2"/>
  <c r="BV62" i="2"/>
  <c r="EY62" i="2"/>
  <c r="EX62" i="2" s="1"/>
  <c r="ES62" i="2"/>
  <c r="DR62" i="2"/>
  <c r="DQ62" i="2" s="1"/>
  <c r="AL62" i="2"/>
  <c r="AF62" i="2"/>
  <c r="Z62" i="2"/>
  <c r="T62" i="2"/>
  <c r="CQ58" i="2"/>
  <c r="CP58" i="2" s="1"/>
  <c r="FQ58" i="2"/>
  <c r="FP58" i="2" s="1"/>
  <c r="BS58" i="2"/>
  <c r="BR58" i="2" s="1"/>
  <c r="Z58" i="2"/>
  <c r="Y58" i="2" s="1"/>
  <c r="N58" i="2"/>
  <c r="M58" i="2" s="1"/>
  <c r="H58" i="2"/>
  <c r="G58" i="2" s="1"/>
  <c r="AI55" i="2"/>
  <c r="AH55" i="2" s="1"/>
  <c r="Q55" i="2"/>
  <c r="P55" i="2" s="1"/>
  <c r="C20" i="2"/>
  <c r="BN89" i="2"/>
  <c r="CL89" i="2"/>
  <c r="DA89" i="2"/>
  <c r="EN89" i="2"/>
  <c r="X69" i="2"/>
  <c r="AD69" i="2"/>
  <c r="AJ69" i="2"/>
  <c r="AV69" i="2"/>
  <c r="BB69" i="2"/>
  <c r="BH69" i="2"/>
  <c r="CR89" i="2"/>
  <c r="C48" i="2"/>
  <c r="G55" i="2"/>
  <c r="EM58" i="2"/>
  <c r="EL58" i="2" s="1"/>
  <c r="BP58" i="2"/>
  <c r="BO58" i="2" s="1"/>
  <c r="FK58" i="2"/>
  <c r="FJ58" i="2" s="1"/>
  <c r="FE58" i="2"/>
  <c r="FD58" i="2" s="1"/>
  <c r="EY58" i="2"/>
  <c r="EX58" i="2" s="1"/>
  <c r="ES58" i="2"/>
  <c r="ER58" i="2" s="1"/>
  <c r="EA58" i="2"/>
  <c r="DZ58" i="2" s="1"/>
  <c r="DU58" i="2"/>
  <c r="DT58" i="2" s="1"/>
  <c r="DL58" i="2"/>
  <c r="DK58" i="2" s="1"/>
  <c r="DF58" i="2"/>
  <c r="DE58" i="2" s="1"/>
  <c r="CZ58" i="2"/>
  <c r="CY58" i="2" s="1"/>
  <c r="CN58" i="2"/>
  <c r="CM58" i="2" s="1"/>
  <c r="CH58" i="2"/>
  <c r="CG58" i="2" s="1"/>
  <c r="CB58" i="2"/>
  <c r="CA58" i="2" s="1"/>
  <c r="BJ58" i="2"/>
  <c r="BI58" i="2" s="1"/>
  <c r="BD58" i="2"/>
  <c r="BC58" i="2" s="1"/>
  <c r="AX58" i="2"/>
  <c r="AW58" i="2" s="1"/>
  <c r="AL58" i="2"/>
  <c r="AK58" i="2" s="1"/>
  <c r="T58" i="2"/>
  <c r="S58" i="2" s="1"/>
  <c r="F65" i="2"/>
  <c r="I65" i="2"/>
  <c r="O65" i="2"/>
  <c r="U65" i="2"/>
  <c r="AA65" i="2"/>
  <c r="AG65" i="2"/>
  <c r="AM65" i="2"/>
  <c r="AS65" i="2"/>
  <c r="AY65" i="2"/>
  <c r="BE65" i="2"/>
  <c r="BK65" i="2"/>
  <c r="BQ65" i="2"/>
  <c r="BW65" i="2"/>
  <c r="CC65" i="2"/>
  <c r="CI65" i="2"/>
  <c r="CO65" i="2"/>
  <c r="CU65" i="2"/>
  <c r="CX65" i="2"/>
  <c r="DD65" i="2"/>
  <c r="DJ65" i="2"/>
  <c r="DP65" i="2"/>
  <c r="DY65" i="2"/>
  <c r="EE65" i="2"/>
  <c r="EK65" i="2"/>
  <c r="EQ65" i="2"/>
  <c r="EW65" i="2"/>
  <c r="EZ65" i="2"/>
  <c r="FC65" i="2"/>
  <c r="FF65" i="2"/>
  <c r="FI65" i="2"/>
  <c r="B56" i="2"/>
  <c r="B59" i="2"/>
  <c r="B61" i="2"/>
  <c r="B63" i="2"/>
  <c r="EP58" i="2"/>
  <c r="EO58" i="2" s="1"/>
  <c r="EJ58" i="2"/>
  <c r="EI58" i="2" s="1"/>
  <c r="CT58" i="2"/>
  <c r="CS58" i="2" s="1"/>
  <c r="BV58" i="2"/>
  <c r="BU58" i="2" s="1"/>
  <c r="AO58" i="2"/>
  <c r="AN58" i="2" s="1"/>
  <c r="FN58" i="2"/>
  <c r="FH58" i="2"/>
  <c r="FG58" i="2" s="1"/>
  <c r="FB58" i="2"/>
  <c r="FA58" i="2" s="1"/>
  <c r="EV58" i="2"/>
  <c r="EU58" i="2" s="1"/>
  <c r="EG58" i="2"/>
  <c r="EF58" i="2" s="1"/>
  <c r="DR58" i="2"/>
  <c r="DQ58" i="2" s="1"/>
  <c r="DO58" i="2"/>
  <c r="DN58" i="2" s="1"/>
  <c r="DI58" i="2"/>
  <c r="DH58" i="2" s="1"/>
  <c r="DC58" i="2"/>
  <c r="DB58" i="2" s="1"/>
  <c r="CW58" i="2"/>
  <c r="CV58" i="2" s="1"/>
  <c r="CK58" i="2"/>
  <c r="CJ58" i="2" s="1"/>
  <c r="CE58" i="2"/>
  <c r="CD58" i="2" s="1"/>
  <c r="BY58" i="2"/>
  <c r="BX58" i="2" s="1"/>
  <c r="BM58" i="2"/>
  <c r="BL58" i="2" s="1"/>
  <c r="BG58" i="2"/>
  <c r="BF58" i="2" s="1"/>
  <c r="BA58" i="2"/>
  <c r="AZ58" i="2" s="1"/>
  <c r="AR58" i="2"/>
  <c r="AQ58" i="2" s="1"/>
  <c r="AI58" i="2"/>
  <c r="AH58" i="2" s="1"/>
  <c r="AC58" i="2"/>
  <c r="AB58" i="2" s="1"/>
  <c r="W58" i="2"/>
  <c r="V58" i="2" s="1"/>
  <c r="Q58" i="2"/>
  <c r="P58" i="2" s="1"/>
  <c r="K58" i="2"/>
  <c r="J58" i="2" s="1"/>
  <c r="AU58" i="2"/>
  <c r="AT58" i="2" s="1"/>
  <c r="CK57" i="2"/>
  <c r="CJ57" i="2" s="1"/>
  <c r="FQ57" i="2"/>
  <c r="FH57" i="2"/>
  <c r="FG57" i="2" s="1"/>
  <c r="EY57" i="2"/>
  <c r="EX57" i="2" s="1"/>
  <c r="ES57" i="2"/>
  <c r="ER57" i="2" s="1"/>
  <c r="EM57" i="2"/>
  <c r="EL57" i="2" s="1"/>
  <c r="EG57" i="2"/>
  <c r="EF57" i="2" s="1"/>
  <c r="EA57" i="2"/>
  <c r="DZ57" i="2" s="1"/>
  <c r="DO57" i="2"/>
  <c r="DN57" i="2" s="1"/>
  <c r="DI57" i="2"/>
  <c r="DH57" i="2" s="1"/>
  <c r="DC57" i="2"/>
  <c r="DB57" i="2" s="1"/>
  <c r="CW57" i="2"/>
  <c r="CV57" i="2" s="1"/>
  <c r="CQ57" i="2"/>
  <c r="CP57" i="2" s="1"/>
  <c r="CH57" i="2"/>
  <c r="CG57" i="2" s="1"/>
  <c r="CB57" i="2"/>
  <c r="CA57" i="2" s="1"/>
  <c r="BV57" i="2"/>
  <c r="BJ57" i="2"/>
  <c r="BD57" i="2"/>
  <c r="AX57" i="2"/>
  <c r="AR57" i="2"/>
  <c r="AL57" i="2"/>
  <c r="AF57" i="2"/>
  <c r="W57" i="2"/>
  <c r="V57" i="2" s="1"/>
  <c r="Q57" i="2"/>
  <c r="P57" i="2" s="1"/>
  <c r="K57" i="2"/>
  <c r="J57" i="2" s="1"/>
  <c r="DR57" i="2"/>
  <c r="DQ57" i="2" s="1"/>
  <c r="N56" i="2"/>
  <c r="AC57" i="2"/>
  <c r="AB57" i="2" s="1"/>
  <c r="BM57" i="2"/>
  <c r="BL57" i="2" s="1"/>
  <c r="BP57" i="2"/>
  <c r="BO57" i="2" s="1"/>
  <c r="FK57" i="2"/>
  <c r="FJ57" i="2" s="1"/>
  <c r="FB57" i="2"/>
  <c r="FA57" i="2" s="1"/>
  <c r="EV57" i="2"/>
  <c r="EP57" i="2"/>
  <c r="EO57" i="2" s="1"/>
  <c r="EJ57" i="2"/>
  <c r="EI57" i="2" s="1"/>
  <c r="ED57" i="2"/>
  <c r="EC57" i="2" s="1"/>
  <c r="DU57" i="2"/>
  <c r="DT57" i="2" s="1"/>
  <c r="DL57" i="2"/>
  <c r="DK57" i="2" s="1"/>
  <c r="DF57" i="2"/>
  <c r="DE57" i="2" s="1"/>
  <c r="CZ57" i="2"/>
  <c r="CY57" i="2" s="1"/>
  <c r="CT57" i="2"/>
  <c r="CS57" i="2" s="1"/>
  <c r="CN57" i="2"/>
  <c r="CM57" i="2" s="1"/>
  <c r="CE57" i="2"/>
  <c r="CD57" i="2" s="1"/>
  <c r="BY57" i="2"/>
  <c r="BX57" i="2" s="1"/>
  <c r="BS57" i="2"/>
  <c r="BR57" i="2" s="1"/>
  <c r="BG57" i="2"/>
  <c r="BF57" i="2" s="1"/>
  <c r="BA57" i="2"/>
  <c r="AZ57" i="2" s="1"/>
  <c r="AU57" i="2"/>
  <c r="AT57" i="2" s="1"/>
  <c r="AO57" i="2"/>
  <c r="AN57" i="2" s="1"/>
  <c r="AI57" i="2"/>
  <c r="AH57" i="2" s="1"/>
  <c r="Z57" i="2"/>
  <c r="T57" i="2"/>
  <c r="S57" i="2" s="1"/>
  <c r="N57" i="2"/>
  <c r="M57" i="2" s="1"/>
  <c r="H57" i="2"/>
  <c r="G57" i="2" s="1"/>
  <c r="Q56" i="2"/>
  <c r="P56" i="2" s="1"/>
  <c r="D61" i="2" l="1"/>
  <c r="C37" i="2"/>
  <c r="C51" i="2"/>
  <c r="D56" i="2"/>
  <c r="D62" i="2"/>
  <c r="C62" i="2" s="1"/>
  <c r="D67" i="2"/>
  <c r="C67" i="2" s="1"/>
  <c r="C49" i="2"/>
  <c r="C40" i="2"/>
  <c r="FQ65" i="2"/>
  <c r="FQ69" i="2" s="1"/>
  <c r="FP57" i="2"/>
  <c r="FN65" i="2"/>
  <c r="FM58" i="2"/>
  <c r="EV65" i="2"/>
  <c r="EU57" i="2"/>
  <c r="C44" i="2"/>
  <c r="C33" i="2"/>
  <c r="D58" i="2"/>
  <c r="D57" i="2"/>
  <c r="D87" i="2"/>
  <c r="C87" i="2" s="1"/>
  <c r="D60" i="2"/>
  <c r="C60" i="2" s="1"/>
  <c r="DC65" i="2"/>
  <c r="DB65" i="2" s="1"/>
  <c r="C46" i="2"/>
  <c r="FE65" i="2"/>
  <c r="FE69" i="2" s="1"/>
  <c r="FE89" i="2" s="1"/>
  <c r="D59" i="2"/>
  <c r="CT65" i="2"/>
  <c r="CT69" i="2" s="1"/>
  <c r="CT89" i="2" s="1"/>
  <c r="FH65" i="2"/>
  <c r="FH69" i="2" s="1"/>
  <c r="FH89" i="2" s="1"/>
  <c r="T65" i="2"/>
  <c r="T69" i="2" s="1"/>
  <c r="T89" i="2" s="1"/>
  <c r="C31" i="2"/>
  <c r="FB65" i="2"/>
  <c r="FB69" i="2" s="1"/>
  <c r="FB89" i="2" s="1"/>
  <c r="C50" i="2"/>
  <c r="EV69" i="2"/>
  <c r="EU65" i="2"/>
  <c r="DC69" i="2"/>
  <c r="FN69" i="2"/>
  <c r="FM65" i="2"/>
  <c r="AQ57" i="2"/>
  <c r="AR65" i="2"/>
  <c r="BU57" i="2"/>
  <c r="BV65" i="2"/>
  <c r="Y57" i="2"/>
  <c r="Z65" i="2"/>
  <c r="M56" i="2"/>
  <c r="AK57" i="2"/>
  <c r="AL65" i="2"/>
  <c r="AW57" i="2"/>
  <c r="AX65" i="2"/>
  <c r="BI57" i="2"/>
  <c r="BJ65" i="2"/>
  <c r="C61" i="2"/>
  <c r="FF69" i="2"/>
  <c r="FG65" i="2"/>
  <c r="EZ69" i="2"/>
  <c r="CU69" i="2"/>
  <c r="CO69" i="2"/>
  <c r="CI69" i="2"/>
  <c r="CC69" i="2"/>
  <c r="BW69" i="2"/>
  <c r="BQ69" i="2"/>
  <c r="BK69" i="2"/>
  <c r="AY69" i="2"/>
  <c r="AM69" i="2"/>
  <c r="AA69" i="2"/>
  <c r="O69" i="2"/>
  <c r="F69" i="2"/>
  <c r="AI65" i="2"/>
  <c r="AI69" i="2" s="1"/>
  <c r="AI89" i="2" s="1"/>
  <c r="CH65" i="2"/>
  <c r="BP65" i="2"/>
  <c r="BY65" i="2"/>
  <c r="BY69" i="2" s="1"/>
  <c r="BY89" i="2" s="1"/>
  <c r="W65" i="2"/>
  <c r="W69" i="2" s="1"/>
  <c r="W89" i="2" s="1"/>
  <c r="K65" i="2"/>
  <c r="K69" i="2" s="1"/>
  <c r="K89" i="2" s="1"/>
  <c r="BM65" i="2"/>
  <c r="BM69" i="2" s="1"/>
  <c r="BM89" i="2" s="1"/>
  <c r="ED65" i="2"/>
  <c r="ES65" i="2"/>
  <c r="ES69" i="2" s="1"/>
  <c r="ES89" i="2" s="1"/>
  <c r="EA65" i="2"/>
  <c r="EA69" i="2" s="1"/>
  <c r="EA89" i="2" s="1"/>
  <c r="CS69" i="2"/>
  <c r="AU65" i="2"/>
  <c r="AU69" i="2" s="1"/>
  <c r="AU89" i="2" s="1"/>
  <c r="BS65" i="2"/>
  <c r="BS69" i="2" s="1"/>
  <c r="BS89" i="2" s="1"/>
  <c r="CW65" i="2"/>
  <c r="CW69" i="2" s="1"/>
  <c r="CW89" i="2" s="1"/>
  <c r="DI65" i="2"/>
  <c r="EJ65" i="2"/>
  <c r="EG65" i="2"/>
  <c r="EG69" i="2" s="1"/>
  <c r="EG89" i="2" s="1"/>
  <c r="DL65" i="2"/>
  <c r="DL69" i="2" s="1"/>
  <c r="DL89" i="2" s="1"/>
  <c r="CZ65" i="2"/>
  <c r="CZ69" i="2" s="1"/>
  <c r="CZ89" i="2" s="1"/>
  <c r="H65" i="2"/>
  <c r="H69" i="2" s="1"/>
  <c r="H89" i="2" s="1"/>
  <c r="AE57" i="2"/>
  <c r="AF65" i="2"/>
  <c r="BC57" i="2"/>
  <c r="BD65" i="2"/>
  <c r="C63" i="2"/>
  <c r="FI69" i="2"/>
  <c r="FC69" i="2"/>
  <c r="FD65" i="2"/>
  <c r="EW69" i="2"/>
  <c r="EQ69" i="2"/>
  <c r="EK69" i="2"/>
  <c r="EE69" i="2"/>
  <c r="DY69" i="2"/>
  <c r="DP69" i="2"/>
  <c r="DJ69" i="2"/>
  <c r="DD69" i="2"/>
  <c r="CX69" i="2"/>
  <c r="CS65" i="2"/>
  <c r="BE69" i="2"/>
  <c r="AS69" i="2"/>
  <c r="AG69" i="2"/>
  <c r="U69" i="2"/>
  <c r="I69" i="2"/>
  <c r="Q65" i="2"/>
  <c r="Q69" i="2" s="1"/>
  <c r="Q89" i="2" s="1"/>
  <c r="CB65" i="2"/>
  <c r="CN65" i="2"/>
  <c r="BA65" i="2"/>
  <c r="BA69" i="2" s="1"/>
  <c r="BA89" i="2" s="1"/>
  <c r="DU65" i="2"/>
  <c r="CE65" i="2"/>
  <c r="CE69" i="2" s="1"/>
  <c r="CE89" i="2" s="1"/>
  <c r="AC65" i="2"/>
  <c r="AC69" i="2" s="1"/>
  <c r="AC89" i="2" s="1"/>
  <c r="CQ65" i="2"/>
  <c r="CQ69" i="2" s="1"/>
  <c r="CQ89" i="2" s="1"/>
  <c r="EM65" i="2"/>
  <c r="EM69" i="2" s="1"/>
  <c r="EM89" i="2" s="1"/>
  <c r="BH89" i="2"/>
  <c r="BB89" i="2"/>
  <c r="AV89" i="2"/>
  <c r="AP89" i="2"/>
  <c r="AJ89" i="2"/>
  <c r="AD89" i="2"/>
  <c r="X89" i="2"/>
  <c r="R89" i="2"/>
  <c r="BG65" i="2"/>
  <c r="BG69" i="2" s="1"/>
  <c r="BG89" i="2" s="1"/>
  <c r="CK65" i="2"/>
  <c r="CK69" i="2" s="1"/>
  <c r="CK89" i="2" s="1"/>
  <c r="DO65" i="2"/>
  <c r="EP65" i="2"/>
  <c r="FK65" i="2"/>
  <c r="FK69" i="2" s="1"/>
  <c r="FK89" i="2" s="1"/>
  <c r="EY65" i="2"/>
  <c r="EY69" i="2" s="1"/>
  <c r="EY89" i="2" s="1"/>
  <c r="DR65" i="2"/>
  <c r="DR69" i="2" s="1"/>
  <c r="DR89" i="2" s="1"/>
  <c r="DF65" i="2"/>
  <c r="DF69" i="2" s="1"/>
  <c r="DF89" i="2" s="1"/>
  <c r="AO65" i="2"/>
  <c r="AO69" i="2" s="1"/>
  <c r="AO89" i="2" s="1"/>
  <c r="S69" i="2" l="1"/>
  <c r="FP65" i="2"/>
  <c r="FA65" i="2"/>
  <c r="C56" i="2"/>
  <c r="J65" i="2"/>
  <c r="S65" i="2"/>
  <c r="C59" i="2"/>
  <c r="C57" i="2"/>
  <c r="EF65" i="2"/>
  <c r="CY65" i="2"/>
  <c r="DZ65" i="2"/>
  <c r="AH65" i="2"/>
  <c r="V65" i="2"/>
  <c r="C58" i="2"/>
  <c r="ER65" i="2"/>
  <c r="AT65" i="2"/>
  <c r="DK65" i="2"/>
  <c r="BL65" i="2"/>
  <c r="EP69" i="2"/>
  <c r="EO65" i="2"/>
  <c r="DO69" i="2"/>
  <c r="DN65" i="2"/>
  <c r="CB69" i="2"/>
  <c r="CA65" i="2"/>
  <c r="J69" i="2"/>
  <c r="I89" i="2"/>
  <c r="V69" i="2"/>
  <c r="U89" i="2"/>
  <c r="AH69" i="2"/>
  <c r="AG89" i="2"/>
  <c r="AT69" i="2"/>
  <c r="AS89" i="2"/>
  <c r="BF69" i="2"/>
  <c r="BE89" i="2"/>
  <c r="CY69" i="2"/>
  <c r="CX89" i="2"/>
  <c r="DE65" i="2"/>
  <c r="DQ65" i="2"/>
  <c r="EL65" i="2"/>
  <c r="EX69" i="2"/>
  <c r="EW89" i="2"/>
  <c r="FJ65" i="2"/>
  <c r="DI69" i="2"/>
  <c r="DH65" i="2"/>
  <c r="BP69" i="2"/>
  <c r="BO65" i="2"/>
  <c r="G69" i="2"/>
  <c r="F89" i="2"/>
  <c r="P69" i="2"/>
  <c r="O89" i="2"/>
  <c r="AB69" i="2"/>
  <c r="AA89" i="2"/>
  <c r="AN69" i="2"/>
  <c r="AM89" i="2"/>
  <c r="AZ69" i="2"/>
  <c r="AY89" i="2"/>
  <c r="BL69" i="2"/>
  <c r="BK89" i="2"/>
  <c r="BR69" i="2"/>
  <c r="BQ89" i="2"/>
  <c r="BX69" i="2"/>
  <c r="BW89" i="2"/>
  <c r="CD69" i="2"/>
  <c r="CC89" i="2"/>
  <c r="CJ69" i="2"/>
  <c r="CI89" i="2"/>
  <c r="CP65" i="2"/>
  <c r="CV65" i="2"/>
  <c r="FA69" i="2"/>
  <c r="EZ89" i="2"/>
  <c r="FG69" i="2"/>
  <c r="FF89" i="2"/>
  <c r="Z69" i="2"/>
  <c r="Y65" i="2"/>
  <c r="DU69" i="2"/>
  <c r="DT65" i="2"/>
  <c r="CN69" i="2"/>
  <c r="CM65" i="2"/>
  <c r="BF65" i="2"/>
  <c r="DE69" i="2"/>
  <c r="DD89" i="2"/>
  <c r="DK69" i="2"/>
  <c r="DJ89" i="2"/>
  <c r="DQ69" i="2"/>
  <c r="DP89" i="2"/>
  <c r="DZ69" i="2"/>
  <c r="DY89" i="2"/>
  <c r="EF69" i="2"/>
  <c r="EE89" i="2"/>
  <c r="EL69" i="2"/>
  <c r="EK89" i="2"/>
  <c r="ER69" i="2"/>
  <c r="EQ89" i="2"/>
  <c r="EX65" i="2"/>
  <c r="FD69" i="2"/>
  <c r="FC89" i="2"/>
  <c r="FJ69" i="2"/>
  <c r="FI89" i="2"/>
  <c r="BD69" i="2"/>
  <c r="BC65" i="2"/>
  <c r="AF69" i="2"/>
  <c r="AE65" i="2"/>
  <c r="EJ69" i="2"/>
  <c r="EI65" i="2"/>
  <c r="ED69" i="2"/>
  <c r="EC65" i="2"/>
  <c r="CH69" i="2"/>
  <c r="CG65" i="2"/>
  <c r="G65" i="2"/>
  <c r="P65" i="2"/>
  <c r="AB65" i="2"/>
  <c r="AN65" i="2"/>
  <c r="AZ65" i="2"/>
  <c r="BR65" i="2"/>
  <c r="BX65" i="2"/>
  <c r="CD65" i="2"/>
  <c r="CJ65" i="2"/>
  <c r="CP69" i="2"/>
  <c r="CO89" i="2"/>
  <c r="CV69" i="2"/>
  <c r="CU89" i="2"/>
  <c r="BJ69" i="2"/>
  <c r="BI65" i="2"/>
  <c r="AX69" i="2"/>
  <c r="AW65" i="2"/>
  <c r="AL69" i="2"/>
  <c r="AK65" i="2"/>
  <c r="BV69" i="2"/>
  <c r="BU65" i="2"/>
  <c r="AR69" i="2"/>
  <c r="AQ65" i="2"/>
  <c r="FN89" i="2"/>
  <c r="FM69" i="2"/>
  <c r="FQ89" i="2"/>
  <c r="FP69" i="2"/>
  <c r="DC89" i="2"/>
  <c r="DB69" i="2"/>
  <c r="EV89" i="2"/>
  <c r="EU69" i="2"/>
  <c r="AR89" i="2" l="1"/>
  <c r="AQ69" i="2"/>
  <c r="BV89" i="2"/>
  <c r="BU69" i="2"/>
  <c r="AL89" i="2"/>
  <c r="AK69" i="2"/>
  <c r="AX89" i="2"/>
  <c r="AW69" i="2"/>
  <c r="BJ89" i="2"/>
  <c r="BI69" i="2"/>
  <c r="CH89" i="2"/>
  <c r="CG69" i="2"/>
  <c r="ED89" i="2"/>
  <c r="EC69" i="2"/>
  <c r="CN89" i="2"/>
  <c r="CM69" i="2"/>
  <c r="DU89" i="2"/>
  <c r="DT69" i="2"/>
  <c r="BP89" i="2"/>
  <c r="BO69" i="2"/>
  <c r="CB89" i="2"/>
  <c r="CA69" i="2"/>
  <c r="EJ89" i="2"/>
  <c r="EI69" i="2"/>
  <c r="AF89" i="2"/>
  <c r="AE69" i="2"/>
  <c r="BD89" i="2"/>
  <c r="BC69" i="2"/>
  <c r="Z89" i="2"/>
  <c r="Y69" i="2"/>
  <c r="DI89" i="2"/>
  <c r="DH69" i="2"/>
  <c r="DO89" i="2"/>
  <c r="DN69" i="2"/>
  <c r="EP89" i="2"/>
  <c r="EO69" i="2"/>
  <c r="A41" i="2" l="1"/>
  <c r="A34" i="2"/>
  <c r="A28" i="2"/>
  <c r="A21" i="2"/>
  <c r="A48" i="2"/>
  <c r="A39" i="2"/>
  <c r="A33" i="2"/>
  <c r="A47" i="2"/>
  <c r="A44" i="2"/>
  <c r="A22" i="2"/>
  <c r="L55" i="2" l="1"/>
  <c r="M55" i="2" s="1"/>
  <c r="N15" i="2"/>
  <c r="N55" i="2" s="1"/>
  <c r="N65" i="2" s="1"/>
  <c r="N69" i="2" s="1"/>
  <c r="N89" i="2" s="1"/>
  <c r="B15" i="2"/>
  <c r="B55" i="2" l="1"/>
  <c r="D15" i="2"/>
  <c r="D55" i="2" s="1"/>
  <c r="D65" i="2" s="1"/>
  <c r="D69" i="2" s="1"/>
  <c r="D89" i="2" s="1"/>
  <c r="D91" i="2" s="1"/>
  <c r="L65" i="2"/>
  <c r="C15" i="2" l="1"/>
  <c r="M65" i="2"/>
  <c r="L69" i="2"/>
  <c r="C55" i="2"/>
  <c r="B65" i="2"/>
  <c r="C65" i="2" l="1"/>
  <c r="B69" i="2"/>
  <c r="M69" i="2"/>
  <c r="L89" i="2"/>
  <c r="C69" i="2" l="1"/>
  <c r="B89" i="2"/>
  <c r="B91" i="2" l="1"/>
  <c r="C91" i="2" s="1"/>
  <c r="C89" i="2"/>
</calcChain>
</file>

<file path=xl/sharedStrings.xml><?xml version="1.0" encoding="utf-8"?>
<sst xmlns="http://schemas.openxmlformats.org/spreadsheetml/2006/main" count="959" uniqueCount="503">
  <si>
    <r>
      <rPr>
        <sz val="10"/>
        <rFont val="Arial"/>
        <family val="2"/>
      </rPr>
      <t>mot de passe fichier atc</t>
    </r>
  </si>
  <si>
    <t>JMD</t>
  </si>
  <si>
    <t>Seigle/triticale</t>
  </si>
  <si>
    <t>Colza</t>
  </si>
  <si>
    <t>Multiplication</t>
  </si>
  <si>
    <t>Blé Tendre G4</t>
  </si>
  <si>
    <t>Orge hiver  G4</t>
  </si>
  <si>
    <r>
      <rPr>
        <sz val="10"/>
        <rFont val="Arial"/>
        <family val="2"/>
      </rPr>
      <t>Orge Print  G4</t>
    </r>
  </si>
  <si>
    <t>Blé dur G4</t>
  </si>
  <si>
    <t>Pois G4</t>
  </si>
  <si>
    <t>stockage Ferme</t>
  </si>
  <si>
    <t>Blé Tendre</t>
  </si>
  <si>
    <t>Maïs</t>
  </si>
  <si>
    <t>Blé dur</t>
  </si>
  <si>
    <t>TOTAL</t>
  </si>
  <si>
    <t>Espèce</t>
  </si>
  <si>
    <t>total COOP</t>
  </si>
  <si>
    <t>Ha</t>
  </si>
  <si>
    <r>
      <rPr>
        <sz val="8"/>
        <rFont val="Arial"/>
        <family val="2"/>
      </rPr>
      <t>Rdt en</t>
    </r>
  </si>
  <si>
    <t>collecte</t>
  </si>
  <si>
    <t>Ha</t>
  </si>
  <si>
    <r>
      <rPr>
        <sz val="8"/>
        <rFont val="Arial"/>
        <family val="2"/>
      </rPr>
      <t>Rdt en</t>
    </r>
  </si>
  <si>
    <t>collecte</t>
  </si>
  <si>
    <t>Ha</t>
  </si>
  <si>
    <r>
      <rPr>
        <sz val="8"/>
        <rFont val="Arial"/>
        <family val="2"/>
      </rPr>
      <t>Rdt en</t>
    </r>
  </si>
  <si>
    <t>collecte</t>
  </si>
  <si>
    <t>Ha</t>
  </si>
  <si>
    <r>
      <rPr>
        <sz val="8"/>
        <rFont val="Arial"/>
        <family val="2"/>
      </rPr>
      <t>Rdt en</t>
    </r>
  </si>
  <si>
    <t>collecte</t>
  </si>
  <si>
    <t>Ha</t>
  </si>
  <si>
    <r>
      <rPr>
        <sz val="8"/>
        <rFont val="Arial"/>
        <family val="2"/>
      </rPr>
      <t>Rdt en</t>
    </r>
  </si>
  <si>
    <t>collecte</t>
  </si>
  <si>
    <t>Ha</t>
  </si>
  <si>
    <r>
      <rPr>
        <sz val="8"/>
        <rFont val="Arial"/>
        <family val="2"/>
      </rPr>
      <t>Rdt en</t>
    </r>
  </si>
  <si>
    <t>collecte</t>
  </si>
  <si>
    <t>Ha</t>
  </si>
  <si>
    <r>
      <rPr>
        <sz val="8"/>
        <rFont val="Arial"/>
        <family val="2"/>
      </rPr>
      <t>Rdt en</t>
    </r>
  </si>
  <si>
    <t>collecte</t>
  </si>
  <si>
    <t>Ha</t>
  </si>
  <si>
    <r>
      <rPr>
        <sz val="8"/>
        <rFont val="Arial"/>
        <family val="2"/>
      </rPr>
      <t>Rdt en</t>
    </r>
  </si>
  <si>
    <t>collecte</t>
  </si>
  <si>
    <t>Ha</t>
  </si>
  <si>
    <r>
      <rPr>
        <sz val="8"/>
        <rFont val="Arial"/>
        <family val="2"/>
      </rPr>
      <t>Rdt en</t>
    </r>
  </si>
  <si>
    <t>collecte</t>
  </si>
  <si>
    <t>Ha</t>
  </si>
  <si>
    <r>
      <rPr>
        <sz val="8"/>
        <rFont val="Arial"/>
        <family val="2"/>
      </rPr>
      <t>Rdt en</t>
    </r>
  </si>
  <si>
    <t>collecte</t>
  </si>
  <si>
    <t>Ha</t>
  </si>
  <si>
    <r>
      <rPr>
        <sz val="8"/>
        <rFont val="Arial"/>
        <family val="2"/>
      </rPr>
      <t>Rdt en</t>
    </r>
  </si>
  <si>
    <t>collecte</t>
  </si>
  <si>
    <t>Ha</t>
  </si>
  <si>
    <r>
      <rPr>
        <sz val="8"/>
        <rFont val="Arial"/>
        <family val="2"/>
      </rPr>
      <t>Rdt en</t>
    </r>
  </si>
  <si>
    <t>collecte</t>
  </si>
  <si>
    <t>Ha</t>
  </si>
  <si>
    <r>
      <rPr>
        <sz val="8"/>
        <rFont val="Arial"/>
        <family val="2"/>
      </rPr>
      <t>Rdt en</t>
    </r>
  </si>
  <si>
    <t>collecte</t>
  </si>
  <si>
    <t>Ha</t>
  </si>
  <si>
    <r>
      <rPr>
        <sz val="8"/>
        <rFont val="Arial"/>
        <family val="2"/>
      </rPr>
      <t>Rdt en</t>
    </r>
  </si>
  <si>
    <t>collecte</t>
  </si>
  <si>
    <t>Ha</t>
  </si>
  <si>
    <r>
      <rPr>
        <sz val="8"/>
        <rFont val="Arial"/>
        <family val="2"/>
      </rPr>
      <t>Rdt en</t>
    </r>
  </si>
  <si>
    <t>collecte</t>
  </si>
  <si>
    <t>ha</t>
  </si>
  <si>
    <r>
      <rPr>
        <sz val="8"/>
        <rFont val="Arial"/>
        <family val="2"/>
      </rPr>
      <t>Rdt/moy</t>
    </r>
  </si>
  <si>
    <t>en T</t>
  </si>
  <si>
    <t>collectés</t>
  </si>
  <si>
    <t>T/ ha</t>
  </si>
  <si>
    <t>en T</t>
  </si>
  <si>
    <t>collectés</t>
  </si>
  <si>
    <t>T/ ha</t>
  </si>
  <si>
    <t>en T</t>
  </si>
  <si>
    <t>collectés</t>
  </si>
  <si>
    <t>T/ ha</t>
  </si>
  <si>
    <t>en T</t>
  </si>
  <si>
    <t>collectés</t>
  </si>
  <si>
    <t>T/ ha</t>
  </si>
  <si>
    <t>en T</t>
  </si>
  <si>
    <t>collectés</t>
  </si>
  <si>
    <t>T/ ha</t>
  </si>
  <si>
    <t>en T</t>
  </si>
  <si>
    <t>collectés</t>
  </si>
  <si>
    <t>T/ ha</t>
  </si>
  <si>
    <t>en T</t>
  </si>
  <si>
    <t>collectés</t>
  </si>
  <si>
    <t>T/ ha</t>
  </si>
  <si>
    <t>en T</t>
  </si>
  <si>
    <t>collectés</t>
  </si>
  <si>
    <t>T/ ha</t>
  </si>
  <si>
    <t>en T</t>
  </si>
  <si>
    <t>collectés</t>
  </si>
  <si>
    <t>T/ ha</t>
  </si>
  <si>
    <t>en T</t>
  </si>
  <si>
    <t>collectés</t>
  </si>
  <si>
    <t>T/ ha</t>
  </si>
  <si>
    <t>en T</t>
  </si>
  <si>
    <t>collectés</t>
  </si>
  <si>
    <t>T/ ha</t>
  </si>
  <si>
    <t>en T</t>
  </si>
  <si>
    <t>collectés</t>
  </si>
  <si>
    <t>T/ ha</t>
  </si>
  <si>
    <t>en T</t>
  </si>
  <si>
    <t>collectés</t>
  </si>
  <si>
    <t>T/ ha</t>
  </si>
  <si>
    <t>en T</t>
  </si>
  <si>
    <t>collectés</t>
  </si>
  <si>
    <t>T/ ha</t>
  </si>
  <si>
    <t>en T</t>
  </si>
  <si>
    <t>collectés</t>
  </si>
  <si>
    <t>T/ ha</t>
  </si>
  <si>
    <t>en T</t>
  </si>
  <si>
    <t>TOTAL BT</t>
  </si>
  <si>
    <t>TOTALBD</t>
  </si>
  <si>
    <t>TOTAL OH</t>
  </si>
  <si>
    <t>TOTALOP</t>
  </si>
  <si>
    <t>Avoine</t>
  </si>
  <si>
    <t>Pois</t>
  </si>
  <si>
    <t>TOTAL  CP</t>
  </si>
  <si>
    <t>TOTAL AUTOMNE</t>
  </si>
  <si>
    <t>TOTAL COLLECTE</t>
  </si>
  <si>
    <t>totaux/stock. autres</t>
  </si>
  <si>
    <t>TOTAL GLOBAL</t>
  </si>
  <si>
    <t>TOTAL HORS SEMENCES</t>
  </si>
  <si>
    <t>BLE TENDRE</t>
  </si>
  <si>
    <t>BLE DUR</t>
  </si>
  <si>
    <t>TRITICALE</t>
  </si>
  <si>
    <t>COLZA</t>
  </si>
  <si>
    <t>LUPIN</t>
  </si>
  <si>
    <t>SORGHO</t>
  </si>
  <si>
    <t>colza</t>
  </si>
  <si>
    <t>Prévisions de collecte 2004 par zone commerciale et par lieu de collecte.</t>
  </si>
  <si>
    <t>ATTENTION A NE PAS ECRIRE SUR LES FORMULES ET</t>
  </si>
  <si>
    <t>A NE PAS CHANGER L'ORDRE DES LIGNES ET DES COLONNES</t>
  </si>
  <si>
    <t>ATC:</t>
  </si>
  <si>
    <t>NEUILLE Frédéric</t>
  </si>
  <si>
    <t>REPONSE IMPERATIVE AVANT LE  03/05/2004</t>
  </si>
  <si>
    <t>Silo:</t>
  </si>
  <si>
    <t>Silo:</t>
  </si>
  <si>
    <t>Silo:</t>
  </si>
  <si>
    <t>Silo:</t>
  </si>
  <si>
    <t>Silo:</t>
  </si>
  <si>
    <t>Silo:</t>
  </si>
  <si>
    <t>Silo:</t>
  </si>
  <si>
    <t>Silo:</t>
  </si>
  <si>
    <t>Silo:</t>
  </si>
  <si>
    <t>Silo:</t>
  </si>
  <si>
    <t>Silo:</t>
  </si>
  <si>
    <t>Silo:</t>
  </si>
  <si>
    <r>
      <rPr>
        <b/>
        <i/>
        <sz val="10"/>
        <rFont val="Arial"/>
        <family val="2"/>
      </rPr>
      <t>Tonnay Ch</t>
    </r>
  </si>
  <si>
    <r>
      <rPr>
        <b/>
        <i/>
        <sz val="10"/>
        <rFont val="Arial"/>
        <family val="2"/>
      </rPr>
      <t>Thairé</t>
    </r>
  </si>
  <si>
    <t>ST Sauveur</t>
  </si>
  <si>
    <t>Clavette</t>
  </si>
  <si>
    <r>
      <rPr>
        <b/>
        <i/>
        <sz val="10"/>
        <rFont val="Arial"/>
        <family val="2"/>
      </rPr>
      <t>Puyravault</t>
    </r>
  </si>
  <si>
    <r>
      <rPr>
        <b/>
        <i/>
        <sz val="10"/>
        <rFont val="Arial"/>
        <family val="2"/>
      </rPr>
      <t>Chambon</t>
    </r>
  </si>
  <si>
    <r>
      <rPr>
        <b/>
        <i/>
        <sz val="10"/>
        <rFont val="Arial"/>
        <family val="2"/>
      </rPr>
      <t>Virson</t>
    </r>
  </si>
  <si>
    <r>
      <rPr>
        <b/>
        <i/>
        <sz val="10"/>
        <rFont val="Arial"/>
        <family val="2"/>
      </rPr>
      <t>Le Thou</t>
    </r>
  </si>
  <si>
    <t>Bords</t>
  </si>
  <si>
    <t>MCA</t>
  </si>
  <si>
    <t>AMR</t>
  </si>
  <si>
    <r>
      <rPr>
        <b/>
        <i/>
        <sz val="10"/>
        <rFont val="Arial"/>
        <family val="2"/>
      </rPr>
      <t>SICA Tonnay</t>
    </r>
  </si>
  <si>
    <t>Espèce</t>
  </si>
  <si>
    <t>total ZC</t>
  </si>
  <si>
    <t>Ha</t>
  </si>
  <si>
    <r>
      <rPr>
        <sz val="8"/>
        <rFont val="Arial"/>
        <family val="2"/>
      </rPr>
      <t>Rdt en</t>
    </r>
  </si>
  <si>
    <t>collecte</t>
  </si>
  <si>
    <t>Ha</t>
  </si>
  <si>
    <r>
      <rPr>
        <sz val="8"/>
        <rFont val="Arial"/>
        <family val="2"/>
      </rPr>
      <t>Rdt en</t>
    </r>
  </si>
  <si>
    <t>collecte</t>
  </si>
  <si>
    <t>Ha</t>
  </si>
  <si>
    <r>
      <rPr>
        <sz val="8"/>
        <rFont val="Arial"/>
        <family val="2"/>
      </rPr>
      <t>Rdt en</t>
    </r>
  </si>
  <si>
    <t>collecte</t>
  </si>
  <si>
    <t>Ha</t>
  </si>
  <si>
    <r>
      <rPr>
        <sz val="8"/>
        <rFont val="Arial"/>
        <family val="2"/>
      </rPr>
      <t>Rdt en</t>
    </r>
  </si>
  <si>
    <t>collecte</t>
  </si>
  <si>
    <t>Ha</t>
  </si>
  <si>
    <r>
      <rPr>
        <sz val="8"/>
        <rFont val="Arial"/>
        <family val="2"/>
      </rPr>
      <t>Rdt en</t>
    </r>
  </si>
  <si>
    <t>collecte</t>
  </si>
  <si>
    <t>Ha</t>
  </si>
  <si>
    <r>
      <rPr>
        <sz val="8"/>
        <rFont val="Arial"/>
        <family val="2"/>
      </rPr>
      <t>Rdt en</t>
    </r>
  </si>
  <si>
    <t>collecte</t>
  </si>
  <si>
    <t>Ha</t>
  </si>
  <si>
    <r>
      <rPr>
        <sz val="8"/>
        <rFont val="Arial"/>
        <family val="2"/>
      </rPr>
      <t>Rdt en</t>
    </r>
  </si>
  <si>
    <t>collecte</t>
  </si>
  <si>
    <t>Ha</t>
  </si>
  <si>
    <r>
      <rPr>
        <sz val="8"/>
        <rFont val="Arial"/>
        <family val="2"/>
      </rPr>
      <t>Rdt en</t>
    </r>
  </si>
  <si>
    <t>collecte</t>
  </si>
  <si>
    <t>Ha</t>
  </si>
  <si>
    <r>
      <rPr>
        <sz val="8"/>
        <rFont val="Arial"/>
        <family val="2"/>
      </rPr>
      <t>Rdt en</t>
    </r>
  </si>
  <si>
    <t>collecte</t>
  </si>
  <si>
    <t>Ha</t>
  </si>
  <si>
    <r>
      <rPr>
        <sz val="8"/>
        <rFont val="Arial"/>
        <family val="2"/>
      </rPr>
      <t>Rdt en</t>
    </r>
  </si>
  <si>
    <t>collecte</t>
  </si>
  <si>
    <t>Ha</t>
  </si>
  <si>
    <r>
      <rPr>
        <sz val="8"/>
        <rFont val="Arial"/>
        <family val="2"/>
      </rPr>
      <t>Rdt en</t>
    </r>
  </si>
  <si>
    <t>Collecte</t>
  </si>
  <si>
    <t>Ha</t>
  </si>
  <si>
    <r>
      <rPr>
        <sz val="8"/>
        <rFont val="Arial"/>
        <family val="2"/>
      </rPr>
      <t>Rdt en</t>
    </r>
  </si>
  <si>
    <t>Collecte</t>
  </si>
  <si>
    <t>ha</t>
  </si>
  <si>
    <r>
      <rPr>
        <sz val="8"/>
        <rFont val="Arial"/>
        <family val="2"/>
      </rPr>
      <t>Rdt/moy</t>
    </r>
  </si>
  <si>
    <t>en T</t>
  </si>
  <si>
    <t>collectés</t>
  </si>
  <si>
    <t>T/ ha</t>
  </si>
  <si>
    <t>en T</t>
  </si>
  <si>
    <t>collectés</t>
  </si>
  <si>
    <t>T/ ha</t>
  </si>
  <si>
    <t>en T</t>
  </si>
  <si>
    <t>collectés</t>
  </si>
  <si>
    <t>T/ ha</t>
  </si>
  <si>
    <t>en T</t>
  </si>
  <si>
    <t>collectés</t>
  </si>
  <si>
    <t>T/ ha</t>
  </si>
  <si>
    <t>en T</t>
  </si>
  <si>
    <t>collectés</t>
  </si>
  <si>
    <t>T/ ha</t>
  </si>
  <si>
    <t>en T</t>
  </si>
  <si>
    <t>collectés</t>
  </si>
  <si>
    <t>T/ ha</t>
  </si>
  <si>
    <t>en T</t>
  </si>
  <si>
    <t>collectés</t>
  </si>
  <si>
    <t>T/ ha</t>
  </si>
  <si>
    <t>en T</t>
  </si>
  <si>
    <t>collectés</t>
  </si>
  <si>
    <t>T/ ha</t>
  </si>
  <si>
    <t>en T</t>
  </si>
  <si>
    <t>collectés</t>
  </si>
  <si>
    <t>T/ ha</t>
  </si>
  <si>
    <t>en T</t>
  </si>
  <si>
    <t>collectés</t>
  </si>
  <si>
    <t>T/ ha</t>
  </si>
  <si>
    <t>en T</t>
  </si>
  <si>
    <t>collectes</t>
  </si>
  <si>
    <t>T/ha</t>
  </si>
  <si>
    <t>en T</t>
  </si>
  <si>
    <t>collectes</t>
  </si>
  <si>
    <t>T/ha</t>
  </si>
  <si>
    <t>en T</t>
  </si>
  <si>
    <r>
      <rPr>
        <sz val="10"/>
        <rFont val="Arial"/>
        <family val="2"/>
      </rPr>
      <t>file:///C:/WINDOWS/TEMP/Synt%C3%A9ane04.xls</t>
    </r>
  </si>
  <si>
    <t>Feuil3</t>
  </si>
  <si>
    <t>TOTAL</t>
  </si>
  <si>
    <t>Autre Stockage</t>
  </si>
  <si>
    <t>Multiplication</t>
  </si>
  <si>
    <t>Blé Tendre G4</t>
  </si>
  <si>
    <t>Orge hiver  G4</t>
  </si>
  <si>
    <r>
      <rPr>
        <sz val="10"/>
        <rFont val="Arial"/>
        <family val="2"/>
      </rPr>
      <t>Orge Print  G4</t>
    </r>
  </si>
  <si>
    <t>Colza G4</t>
  </si>
  <si>
    <t>stockage Ferme</t>
  </si>
  <si>
    <t>Blé Tendre</t>
  </si>
  <si>
    <t xml:space="preserve">Orge </t>
  </si>
  <si>
    <t>Maïs</t>
  </si>
  <si>
    <t>Maïs ensilage</t>
  </si>
  <si>
    <t>Prévisions de collecte 2004 par zone commerciale et par lieu de collecte.</t>
  </si>
  <si>
    <t>ATTENTION A NE PAS ECRIRE SUR LES FORMULES ET</t>
  </si>
  <si>
    <t>A NE PAS CHANGER L'ORDRE DES LIGNES ET DES COLONNES</t>
  </si>
  <si>
    <t>ATC:</t>
  </si>
  <si>
    <t>NEUILLE Frédéric</t>
  </si>
  <si>
    <t>REPONSE IMPERATIVE AVANT LE  14/09/2004</t>
  </si>
  <si>
    <t>Silo:</t>
  </si>
  <si>
    <t>Silo:</t>
  </si>
  <si>
    <t>Silo:</t>
  </si>
  <si>
    <t>Silo:</t>
  </si>
  <si>
    <t>Silo:</t>
  </si>
  <si>
    <t>Silo:</t>
  </si>
  <si>
    <t>Silo:</t>
  </si>
  <si>
    <t>Silo:</t>
  </si>
  <si>
    <t>Silo:</t>
  </si>
  <si>
    <t>Silo:</t>
  </si>
  <si>
    <t>Silo:</t>
  </si>
  <si>
    <t>Silo:</t>
  </si>
  <si>
    <r>
      <rPr>
        <b/>
        <i/>
        <sz val="10"/>
        <rFont val="Arial"/>
        <family val="2"/>
      </rPr>
      <t>Tonnay Ch</t>
    </r>
  </si>
  <si>
    <r>
      <rPr>
        <b/>
        <i/>
        <sz val="10"/>
        <rFont val="Arial"/>
        <family val="2"/>
      </rPr>
      <t>Thairé</t>
    </r>
  </si>
  <si>
    <t>ST Sauveur</t>
  </si>
  <si>
    <t>Clavette</t>
  </si>
  <si>
    <r>
      <rPr>
        <b/>
        <i/>
        <sz val="10"/>
        <rFont val="Arial"/>
        <family val="2"/>
      </rPr>
      <t>Puyravault</t>
    </r>
  </si>
  <si>
    <r>
      <rPr>
        <b/>
        <i/>
        <sz val="10"/>
        <rFont val="Arial"/>
        <family val="2"/>
      </rPr>
      <t>Chambon</t>
    </r>
  </si>
  <si>
    <r>
      <rPr>
        <b/>
        <i/>
        <sz val="10"/>
        <rFont val="Arial"/>
        <family val="2"/>
      </rPr>
      <t>Virson</t>
    </r>
  </si>
  <si>
    <r>
      <rPr>
        <b/>
        <i/>
        <sz val="10"/>
        <rFont val="Arial"/>
        <family val="2"/>
      </rPr>
      <t>Le Thou</t>
    </r>
  </si>
  <si>
    <t>Bords</t>
  </si>
  <si>
    <t>MCA</t>
  </si>
  <si>
    <t>AMR</t>
  </si>
  <si>
    <r>
      <rPr>
        <b/>
        <i/>
        <sz val="10"/>
        <rFont val="Arial"/>
        <family val="2"/>
      </rPr>
      <t>SICA Tonnay</t>
    </r>
  </si>
  <si>
    <t>Espèce</t>
  </si>
  <si>
    <t>total ZC</t>
  </si>
  <si>
    <t>Ha</t>
  </si>
  <si>
    <r>
      <rPr>
        <sz val="8"/>
        <rFont val="Arial"/>
        <family val="2"/>
      </rPr>
      <t>Rdt en</t>
    </r>
  </si>
  <si>
    <t>collecte</t>
  </si>
  <si>
    <t>Ha</t>
  </si>
  <si>
    <r>
      <rPr>
        <sz val="8"/>
        <rFont val="Arial"/>
        <family val="2"/>
      </rPr>
      <t>Rdt en</t>
    </r>
  </si>
  <si>
    <t>collecte</t>
  </si>
  <si>
    <t>Ha</t>
  </si>
  <si>
    <r>
      <rPr>
        <sz val="8"/>
        <rFont val="Arial"/>
        <family val="2"/>
      </rPr>
      <t>Rdt en</t>
    </r>
  </si>
  <si>
    <t>collecte</t>
  </si>
  <si>
    <t>Ha</t>
  </si>
  <si>
    <r>
      <rPr>
        <sz val="8"/>
        <rFont val="Arial"/>
        <family val="2"/>
      </rPr>
      <t>Rdt en</t>
    </r>
  </si>
  <si>
    <t>collecte</t>
  </si>
  <si>
    <t>Ha</t>
  </si>
  <si>
    <r>
      <rPr>
        <sz val="8"/>
        <rFont val="Arial"/>
        <family val="2"/>
      </rPr>
      <t>Rdt en</t>
    </r>
  </si>
  <si>
    <t>collecte</t>
  </si>
  <si>
    <t>Ha</t>
  </si>
  <si>
    <r>
      <rPr>
        <sz val="8"/>
        <rFont val="Arial"/>
        <family val="2"/>
      </rPr>
      <t>Rdt en</t>
    </r>
  </si>
  <si>
    <t>collecte</t>
  </si>
  <si>
    <t>Ha</t>
  </si>
  <si>
    <r>
      <rPr>
        <sz val="8"/>
        <rFont val="Arial"/>
        <family val="2"/>
      </rPr>
      <t>Rdt en</t>
    </r>
  </si>
  <si>
    <t>collecte</t>
  </si>
  <si>
    <t>Ha</t>
  </si>
  <si>
    <r>
      <rPr>
        <sz val="8"/>
        <rFont val="Arial"/>
        <family val="2"/>
      </rPr>
      <t>Rdt en</t>
    </r>
  </si>
  <si>
    <t>collecte</t>
  </si>
  <si>
    <t>Ha</t>
  </si>
  <si>
    <r>
      <rPr>
        <sz val="8"/>
        <rFont val="Arial"/>
        <family val="2"/>
      </rPr>
      <t>Rdt en</t>
    </r>
  </si>
  <si>
    <t>collecte</t>
  </si>
  <si>
    <t>Ha</t>
  </si>
  <si>
    <r>
      <rPr>
        <sz val="8"/>
        <rFont val="Arial"/>
        <family val="2"/>
      </rPr>
      <t>Rdt en</t>
    </r>
  </si>
  <si>
    <t>collecte</t>
  </si>
  <si>
    <t>Ha</t>
  </si>
  <si>
    <r>
      <rPr>
        <sz val="8"/>
        <rFont val="Arial"/>
        <family val="2"/>
      </rPr>
      <t>Rdt en</t>
    </r>
  </si>
  <si>
    <t>Collecte</t>
  </si>
  <si>
    <t>Ha</t>
  </si>
  <si>
    <r>
      <rPr>
        <sz val="8"/>
        <rFont val="Arial"/>
        <family val="2"/>
      </rPr>
      <t>Rdt en</t>
    </r>
  </si>
  <si>
    <t>Collecte</t>
  </si>
  <si>
    <t>ha</t>
  </si>
  <si>
    <r>
      <rPr>
        <sz val="8"/>
        <rFont val="Arial"/>
        <family val="2"/>
      </rPr>
      <t>Rdt/moy</t>
    </r>
  </si>
  <si>
    <t>en T</t>
  </si>
  <si>
    <t>collectés</t>
  </si>
  <si>
    <t>T/ ha</t>
  </si>
  <si>
    <t>en T</t>
  </si>
  <si>
    <t>collectés</t>
  </si>
  <si>
    <t>T/ ha</t>
  </si>
  <si>
    <t>en T</t>
  </si>
  <si>
    <t>collectés</t>
  </si>
  <si>
    <t>T/ ha</t>
  </si>
  <si>
    <t>en T</t>
  </si>
  <si>
    <t>collectés</t>
  </si>
  <si>
    <t>T/ ha</t>
  </si>
  <si>
    <t>en T</t>
  </si>
  <si>
    <t>collectés</t>
  </si>
  <si>
    <t>T/ ha</t>
  </si>
  <si>
    <t>en T</t>
  </si>
  <si>
    <t>collectés</t>
  </si>
  <si>
    <t>T/ ha</t>
  </si>
  <si>
    <t>en T</t>
  </si>
  <si>
    <t>collectés</t>
  </si>
  <si>
    <t>T/ ha</t>
  </si>
  <si>
    <t>en T</t>
  </si>
  <si>
    <t>collectés</t>
  </si>
  <si>
    <t>T/ ha</t>
  </si>
  <si>
    <t>en T</t>
  </si>
  <si>
    <t>collectés</t>
  </si>
  <si>
    <t>T/ ha</t>
  </si>
  <si>
    <t>en T</t>
  </si>
  <si>
    <t>collectés</t>
  </si>
  <si>
    <t>T/ ha</t>
  </si>
  <si>
    <t>en T</t>
  </si>
  <si>
    <t>collectes</t>
  </si>
  <si>
    <t>T/ha</t>
  </si>
  <si>
    <t>en T</t>
  </si>
  <si>
    <t>collectes</t>
  </si>
  <si>
    <t>T/ha</t>
  </si>
  <si>
    <t>en T</t>
  </si>
  <si>
    <t>Blé Tendre</t>
  </si>
  <si>
    <r>
      <rPr>
        <sz val="10"/>
        <rFont val="Arial"/>
        <family val="2"/>
      </rPr>
      <t>Blé Aubusson IRQA</t>
    </r>
  </si>
  <si>
    <r>
      <rPr>
        <sz val="10"/>
        <rFont val="Arial"/>
        <family val="2"/>
      </rPr>
      <t xml:space="preserve">Blé Cap horn </t>
    </r>
  </si>
  <si>
    <t xml:space="preserve">BT Apache </t>
  </si>
  <si>
    <t>Blé Dur</t>
  </si>
  <si>
    <r>
      <rPr>
        <sz val="10"/>
        <rFont val="Arial"/>
        <family val="2"/>
      </rPr>
      <t>Orge Sunrise</t>
    </r>
  </si>
  <si>
    <r>
      <rPr>
        <sz val="10"/>
        <rFont val="Arial"/>
        <family val="2"/>
      </rPr>
      <t>Orge Vanessa</t>
    </r>
  </si>
  <si>
    <t>Orge Dolmen</t>
  </si>
  <si>
    <t>Avoine Noire</t>
  </si>
  <si>
    <t>Seigle/triticale</t>
  </si>
  <si>
    <r>
      <rPr>
        <sz val="10"/>
        <rFont val="Arial"/>
        <family val="2"/>
      </rPr>
      <t>Orge County</t>
    </r>
  </si>
  <si>
    <r>
      <rPr>
        <sz val="10"/>
        <rFont val="Arial"/>
        <family val="2"/>
      </rPr>
      <t>Orge County IRTAC</t>
    </r>
  </si>
  <si>
    <t>Orge fourragère</t>
  </si>
  <si>
    <t>Pois Jaune</t>
  </si>
  <si>
    <r>
      <rPr>
        <sz val="10"/>
        <rFont val="Arial"/>
        <family val="2"/>
      </rPr>
      <t>Pois fourragers</t>
    </r>
  </si>
  <si>
    <t>Colza</t>
  </si>
  <si>
    <t>Maïs classe A</t>
  </si>
  <si>
    <r>
      <rPr>
        <sz val="10"/>
        <rFont val="Arial"/>
        <family val="2"/>
      </rPr>
      <t>Maïs Waxy</t>
    </r>
  </si>
  <si>
    <r>
      <rPr>
        <sz val="10"/>
        <rFont val="Arial"/>
        <family val="2"/>
      </rPr>
      <t>pop Butterfly</t>
    </r>
  </si>
  <si>
    <r>
      <rPr>
        <sz val="10"/>
        <rFont val="Arial"/>
        <family val="2"/>
      </rPr>
      <t>Pop Mushroom</t>
    </r>
  </si>
  <si>
    <t>Tournesol</t>
  </si>
  <si>
    <r>
      <rPr>
        <sz val="10"/>
        <rFont val="Arial"/>
        <family val="2"/>
      </rPr>
      <t>Tournesol Oléïque</t>
    </r>
  </si>
  <si>
    <t>Sorgho</t>
  </si>
  <si>
    <t>Soja</t>
  </si>
  <si>
    <r>
      <rPr>
        <sz val="10"/>
        <rFont val="Arial"/>
        <family val="2"/>
      </rPr>
      <t>Févrolle</t>
    </r>
  </si>
  <si>
    <t>Lupin</t>
  </si>
  <si>
    <t>TOTAL</t>
  </si>
  <si>
    <t>Coefficient ajustement Blé</t>
  </si>
  <si>
    <t>Coefficient ajustement Orge</t>
  </si>
  <si>
    <t>Coefficient ajustement Colza</t>
  </si>
  <si>
    <t>Coefficient ajustement Mais</t>
  </si>
  <si>
    <r>
      <rPr>
        <sz val="10"/>
        <rFont val="Arial"/>
        <family val="2"/>
      </rPr>
      <t>Coefficient ajustement Trsol</t>
    </r>
  </si>
  <si>
    <t>trsol oleique</t>
  </si>
  <si>
    <t>Silo</t>
  </si>
  <si>
    <t>Orge Printemps</t>
  </si>
  <si>
    <t>Maïs classe B</t>
  </si>
  <si>
    <t>Féverolle/lupin/soja</t>
  </si>
  <si>
    <t xml:space="preserve">Prévisions de collecte 2007 </t>
  </si>
  <si>
    <t>Rdt en</t>
  </si>
  <si>
    <t>Maïs Gavage</t>
  </si>
  <si>
    <t>MATHA</t>
  </si>
  <si>
    <t>GRENIER DU ROY</t>
  </si>
  <si>
    <t>SICA Pallice</t>
  </si>
  <si>
    <t>TAA Pallice</t>
  </si>
  <si>
    <t>INVIVO BRDX</t>
  </si>
  <si>
    <t>BLAYE</t>
  </si>
  <si>
    <t>ARCHIAC</t>
  </si>
  <si>
    <t>ARS</t>
  </si>
  <si>
    <t>ARTHENAC</t>
  </si>
  <si>
    <t>AULNAY</t>
  </si>
  <si>
    <t>BAIGNES</t>
  </si>
  <si>
    <t>BEAUVAIS</t>
  </si>
  <si>
    <t>BERNAY</t>
  </si>
  <si>
    <t>BORDS</t>
  </si>
  <si>
    <t>BREUILLET</t>
  </si>
  <si>
    <t>CHAMBON</t>
  </si>
  <si>
    <t>CHAMPAGNOLLES</t>
  </si>
  <si>
    <t>CHANIERS</t>
  </si>
  <si>
    <t>CLAVETTE</t>
  </si>
  <si>
    <t>COULONGES</t>
  </si>
  <si>
    <t>COZES</t>
  </si>
  <si>
    <t>FONTAINES</t>
  </si>
  <si>
    <t>GERMIGNAC</t>
  </si>
  <si>
    <t>GUIMPS</t>
  </si>
  <si>
    <t>JONZAC</t>
  </si>
  <si>
    <t>LA BROUSSE</t>
  </si>
  <si>
    <t>LA JARD</t>
  </si>
  <si>
    <t>LE GUA</t>
  </si>
  <si>
    <t>LEOVILLE</t>
  </si>
  <si>
    <t>LORIGNAC</t>
  </si>
  <si>
    <t>MARIGNAC</t>
  </si>
  <si>
    <t>MAUZE</t>
  </si>
  <si>
    <t>MERIGNAC</t>
  </si>
  <si>
    <t>MONTILS</t>
  </si>
  <si>
    <t>MONTPELLIER</t>
  </si>
  <si>
    <t>MOSNAC</t>
  </si>
  <si>
    <t>PONS</t>
  </si>
  <si>
    <t>PUYRAVAULT</t>
  </si>
  <si>
    <t>RIOUX</t>
  </si>
  <si>
    <t>ROUFFIGNAC</t>
  </si>
  <si>
    <t>SABLONCEAUX</t>
  </si>
  <si>
    <t>SEMUSSAC</t>
  </si>
  <si>
    <t>ST JUST</t>
  </si>
  <si>
    <t>ST PORCHAIRE</t>
  </si>
  <si>
    <t>ST SAUVEUR</t>
  </si>
  <si>
    <t>ST SURIN</t>
  </si>
  <si>
    <t>TANZAC</t>
  </si>
  <si>
    <t>THAIRE</t>
  </si>
  <si>
    <t>THEZAC</t>
  </si>
  <si>
    <t>TOUVENT</t>
  </si>
  <si>
    <t>STE GEMME</t>
  </si>
  <si>
    <t>STE SEVERE</t>
  </si>
  <si>
    <t>Maïs POP CORN</t>
  </si>
  <si>
    <t>THENAC</t>
  </si>
  <si>
    <t>STOCKAGE FERME</t>
  </si>
  <si>
    <t>AMR Rochefort SICA TONNAY</t>
  </si>
  <si>
    <t>Orge Hiver</t>
  </si>
  <si>
    <t>Triticale G4</t>
  </si>
  <si>
    <t>CHARENTE MARITIME</t>
  </si>
  <si>
    <t>LE 9 JUIN 2013</t>
  </si>
  <si>
    <t>Plan de stockage   collecte 2013</t>
  </si>
  <si>
    <t>Collecte 2013</t>
  </si>
  <si>
    <t>Blé hybride G4</t>
  </si>
  <si>
    <t>PERIGNAC 17</t>
  </si>
  <si>
    <t>ROCHEFORT SEMENCES</t>
  </si>
  <si>
    <t>Chtes-All chez TONNAY-BOUTONNE</t>
  </si>
  <si>
    <t>BRIZAMBOURG</t>
  </si>
  <si>
    <t>CORME ECLUSE</t>
  </si>
  <si>
    <t>CORME ROYAL</t>
  </si>
  <si>
    <t>Charentes-Alliance chez CARC</t>
  </si>
  <si>
    <t>JARNAC CHGNE BETON</t>
  </si>
  <si>
    <t>JARNAC CHGNE METAL</t>
  </si>
  <si>
    <t>Charentes-Alliance chez LOULAY</t>
  </si>
  <si>
    <t>Chtes-All chezTERRE ATLANTIQUE</t>
  </si>
  <si>
    <t>MONTLIEU-LA-GARDE</t>
  </si>
  <si>
    <t>NIEUL LE VIROUIL</t>
  </si>
  <si>
    <t>SALLES DE BARBEZIEUX</t>
  </si>
  <si>
    <t>ST GENIS SILOSPHERE</t>
  </si>
  <si>
    <t>ST ANDRE DE LIDON</t>
  </si>
  <si>
    <t>ST CIERS CHAMPAGNE</t>
  </si>
  <si>
    <t>ST CIERS DU TAILLON</t>
  </si>
  <si>
    <t>ST GENIS SILO</t>
  </si>
  <si>
    <t>ST GEORGES DES AGOUTS</t>
  </si>
  <si>
    <t>ST GEORGES DES COTEAUX</t>
  </si>
  <si>
    <t>STS VIVIEN</t>
  </si>
  <si>
    <t>TONNAY CHARENTE SILO COOP</t>
  </si>
  <si>
    <t>BLE CAPHORN  POUR FARINE LABEL ROUGE</t>
  </si>
  <si>
    <t>BLE DE FORCE SIALA</t>
  </si>
  <si>
    <t>BLE DE FORCE VALBONA</t>
  </si>
  <si>
    <t>BLE APACHE</t>
  </si>
  <si>
    <t>BLE AREZZO  POUR FARINE LABEL ROUGE</t>
  </si>
  <si>
    <t>ORGE BRAS. HIVER ETINCEL</t>
  </si>
  <si>
    <t>ORGE FOURRAGERE</t>
  </si>
  <si>
    <t>ORGE BRAS. HIVER ARTURIO</t>
  </si>
  <si>
    <t>AVOINE BLANCHE</t>
  </si>
  <si>
    <t>AVOINE NOIRE</t>
  </si>
  <si>
    <t>SEIGLE</t>
  </si>
  <si>
    <t>ORGE BRAS. PRINTEMPS TRAVELER</t>
  </si>
  <si>
    <t>ORGE BRAS. PRINTEMPS SUNSHINE</t>
  </si>
  <si>
    <t>POIS FOURRAGER</t>
  </si>
  <si>
    <t>POIS JAUNE</t>
  </si>
  <si>
    <t>FEVEROLE</t>
  </si>
  <si>
    <t>MAIS WAXY</t>
  </si>
  <si>
    <t>MAIS CLASSE A</t>
  </si>
  <si>
    <t>TOURNESOL CLASSIQUE</t>
  </si>
  <si>
    <t>TOURNESOL OLEIQUE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</si>
</sst>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i/>
      <u/>
      <sz val="14"/>
      <name val="Arial"/>
      <family val="2"/>
    </font>
    <font>
      <b/>
      <i/>
      <u/>
      <sz val="10"/>
      <name val="Arial"/>
      <family val="2"/>
    </font>
    <font>
      <b/>
      <i/>
      <sz val="12"/>
      <color indexed="10"/>
      <name val="Arial"/>
      <family val="2"/>
    </font>
    <font>
      <b/>
      <i/>
      <sz val="10"/>
      <color indexed="10"/>
      <name val="Arial"/>
      <family val="2"/>
    </font>
    <font>
      <sz val="8"/>
      <name val="Arial"/>
      <family val="2"/>
    </font>
    <font>
      <b/>
      <sz val="10"/>
      <color indexed="10"/>
      <name val="Arial"/>
      <family val="2"/>
    </font>
    <font>
      <b/>
      <sz val="11"/>
      <color indexed="10"/>
      <name val="Arial"/>
      <family val="2"/>
    </font>
    <font>
      <b/>
      <sz val="10"/>
      <color indexed="12"/>
      <name val="Arial"/>
      <family val="2"/>
    </font>
    <font>
      <sz val="12"/>
      <name val="Arial"/>
      <family val="2"/>
    </font>
    <font>
      <b/>
      <i/>
      <sz val="12"/>
      <name val="Arial"/>
      <family val="2"/>
    </font>
    <font>
      <b/>
      <sz val="12"/>
      <name val="Arial"/>
      <family val="2"/>
    </font>
    <font>
      <b/>
      <u/>
      <sz val="12"/>
      <color indexed="10"/>
      <name val="Arial"/>
      <family val="2"/>
    </font>
    <font>
      <u/>
      <sz val="10"/>
      <color indexed="10"/>
      <name val="Arial"/>
      <family val="2"/>
    </font>
    <font>
      <b/>
      <i/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i/>
      <sz val="8"/>
      <color rgb="FFFF0000"/>
      <name val="Arial"/>
      <family val="2"/>
    </font>
    <font>
      <b/>
      <sz val="8"/>
      <color indexed="10"/>
      <name val="Arial"/>
      <family val="2"/>
    </font>
    <font>
      <b/>
      <sz val="8"/>
      <color indexed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27"/>
      </patternFill>
    </fill>
    <fill>
      <patternFill patternType="solid">
        <fgColor indexed="9"/>
        <bgColor indexed="26"/>
      </patternFill>
    </fill>
    <fill>
      <patternFill patternType="solid">
        <fgColor indexed="43"/>
        <bgColor indexed="26"/>
      </patternFill>
    </fill>
    <fill>
      <patternFill patternType="solid">
        <fgColor indexed="43"/>
        <bgColor indexed="64"/>
      </patternFill>
    </fill>
  </fills>
  <borders count="4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ck">
        <color indexed="8"/>
      </top>
      <bottom style="thin">
        <color indexed="8"/>
      </bottom>
      <diagonal/>
    </border>
    <border>
      <left/>
      <right/>
      <top style="thick">
        <color indexed="8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6">
    <xf numFmtId="0" fontId="1" fillId="0" borderId="0" xfId="0" applyFont="1"/>
    <xf numFmtId="0" fontId="1" fillId="0" borderId="0" xfId="0" applyFont="1" applyBorder="1"/>
    <xf numFmtId="0" fontId="2" fillId="0" borderId="0" xfId="0" applyFont="1" applyBorder="1"/>
    <xf numFmtId="0" fontId="3" fillId="2" borderId="0" xfId="0" applyFont="1" applyFill="1" applyBorder="1"/>
    <xf numFmtId="0" fontId="1" fillId="0" borderId="1" xfId="0" applyFont="1" applyBorder="1" applyProtection="1">
      <protection locked="0"/>
    </xf>
    <xf numFmtId="0" fontId="1" fillId="0" borderId="0" xfId="0" applyFont="1" applyBorder="1" applyProtection="1">
      <protection locked="0"/>
    </xf>
    <xf numFmtId="0" fontId="3" fillId="2" borderId="0" xfId="0" applyFont="1" applyFill="1" applyBorder="1" applyProtection="1">
      <protection locked="0"/>
    </xf>
    <xf numFmtId="1" fontId="1" fillId="0" borderId="0" xfId="0" applyNumberFormat="1" applyFont="1" applyBorder="1"/>
    <xf numFmtId="164" fontId="1" fillId="0" borderId="0" xfId="0" applyNumberFormat="1" applyFont="1" applyBorder="1"/>
    <xf numFmtId="1" fontId="4" fillId="0" borderId="0" xfId="0" applyNumberFormat="1" applyFont="1" applyBorder="1"/>
    <xf numFmtId="0" fontId="5" fillId="0" borderId="0" xfId="0" applyFont="1" applyBorder="1"/>
    <xf numFmtId="1" fontId="2" fillId="0" borderId="0" xfId="0" applyNumberFormat="1" applyFont="1" applyBorder="1"/>
    <xf numFmtId="0" fontId="3" fillId="0" borderId="0" xfId="0" applyFont="1" applyBorder="1"/>
    <xf numFmtId="1" fontId="6" fillId="0" borderId="2" xfId="0" applyNumberFormat="1" applyFont="1" applyBorder="1"/>
    <xf numFmtId="1" fontId="7" fillId="0" borderId="2" xfId="0" applyNumberFormat="1" applyFont="1" applyBorder="1"/>
    <xf numFmtId="0" fontId="3" fillId="0" borderId="0" xfId="0" applyFont="1" applyBorder="1" applyAlignment="1">
      <alignment horizontal="center"/>
    </xf>
    <xf numFmtId="1" fontId="3" fillId="0" borderId="0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1" fontId="8" fillId="0" borderId="3" xfId="0" applyNumberFormat="1" applyFont="1" applyBorder="1" applyAlignment="1">
      <alignment horizontal="center"/>
    </xf>
    <xf numFmtId="164" fontId="8" fillId="0" borderId="4" xfId="0" applyNumberFormat="1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164" fontId="8" fillId="0" borderId="3" xfId="0" applyNumberFormat="1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1" fontId="8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1" fontId="8" fillId="0" borderId="6" xfId="0" applyNumberFormat="1" applyFont="1" applyBorder="1" applyAlignment="1">
      <alignment horizontal="center"/>
    </xf>
    <xf numFmtId="1" fontId="8" fillId="0" borderId="5" xfId="0" applyNumberFormat="1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164" fontId="8" fillId="0" borderId="5" xfId="0" applyNumberFormat="1" applyFont="1" applyBorder="1" applyAlignment="1">
      <alignment horizontal="center"/>
    </xf>
    <xf numFmtId="0" fontId="1" fillId="0" borderId="1" xfId="0" applyFont="1" applyBorder="1"/>
    <xf numFmtId="1" fontId="1" fillId="0" borderId="1" xfId="0" applyNumberFormat="1" applyFont="1" applyBorder="1"/>
    <xf numFmtId="164" fontId="1" fillId="0" borderId="1" xfId="0" applyNumberFormat="1" applyFont="1" applyBorder="1"/>
    <xf numFmtId="1" fontId="1" fillId="0" borderId="7" xfId="0" applyNumberFormat="1" applyFont="1" applyBorder="1"/>
    <xf numFmtId="1" fontId="1" fillId="0" borderId="9" xfId="0" applyNumberFormat="1" applyFont="1" applyBorder="1"/>
    <xf numFmtId="1" fontId="2" fillId="0" borderId="1" xfId="0" applyNumberFormat="1" applyFont="1" applyBorder="1"/>
    <xf numFmtId="164" fontId="2" fillId="0" borderId="1" xfId="0" applyNumberFormat="1" applyFont="1" applyBorder="1"/>
    <xf numFmtId="1" fontId="1" fillId="0" borderId="3" xfId="0" applyNumberFormat="1" applyFont="1" applyBorder="1"/>
    <xf numFmtId="164" fontId="1" fillId="0" borderId="3" xfId="0" applyNumberFormat="1" applyFont="1" applyBorder="1"/>
    <xf numFmtId="1" fontId="9" fillId="0" borderId="11" xfId="0" applyNumberFormat="1" applyFont="1" applyBorder="1"/>
    <xf numFmtId="164" fontId="9" fillId="0" borderId="11" xfId="0" applyNumberFormat="1" applyFont="1" applyBorder="1"/>
    <xf numFmtId="1" fontId="9" fillId="0" borderId="0" xfId="0" applyNumberFormat="1" applyFont="1" applyBorder="1"/>
    <xf numFmtId="0" fontId="9" fillId="0" borderId="0" xfId="0" applyFont="1" applyBorder="1"/>
    <xf numFmtId="1" fontId="10" fillId="2" borderId="11" xfId="0" applyNumberFormat="1" applyFont="1" applyFill="1" applyBorder="1"/>
    <xf numFmtId="164" fontId="10" fillId="2" borderId="11" xfId="0" applyNumberFormat="1" applyFont="1" applyFill="1" applyBorder="1"/>
    <xf numFmtId="1" fontId="10" fillId="2" borderId="0" xfId="0" applyNumberFormat="1" applyFont="1" applyFill="1" applyBorder="1"/>
    <xf numFmtId="0" fontId="10" fillId="2" borderId="0" xfId="0" applyFont="1" applyFill="1" applyBorder="1"/>
    <xf numFmtId="0" fontId="10" fillId="3" borderId="0" xfId="0" applyFont="1" applyFill="1" applyBorder="1"/>
    <xf numFmtId="1" fontId="10" fillId="3" borderId="0" xfId="0" applyNumberFormat="1" applyFont="1" applyFill="1" applyBorder="1"/>
    <xf numFmtId="164" fontId="10" fillId="3" borderId="0" xfId="0" applyNumberFormat="1" applyFont="1" applyFill="1" applyBorder="1"/>
    <xf numFmtId="1" fontId="1" fillId="0" borderId="12" xfId="0" applyNumberFormat="1" applyFont="1" applyBorder="1"/>
    <xf numFmtId="1" fontId="2" fillId="0" borderId="11" xfId="0" applyNumberFormat="1" applyFont="1" applyBorder="1"/>
    <xf numFmtId="1" fontId="2" fillId="0" borderId="10" xfId="0" applyNumberFormat="1" applyFont="1" applyBorder="1"/>
    <xf numFmtId="164" fontId="2" fillId="0" borderId="11" xfId="0" applyNumberFormat="1" applyFont="1" applyBorder="1"/>
    <xf numFmtId="0" fontId="2" fillId="0" borderId="13" xfId="0" applyFont="1" applyBorder="1"/>
    <xf numFmtId="2" fontId="1" fillId="0" borderId="0" xfId="0" applyNumberFormat="1" applyFont="1" applyBorder="1"/>
    <xf numFmtId="1" fontId="9" fillId="0" borderId="14" xfId="0" applyNumberFormat="1" applyFont="1" applyBorder="1"/>
    <xf numFmtId="2" fontId="9" fillId="0" borderId="14" xfId="0" applyNumberFormat="1" applyFont="1" applyBorder="1"/>
    <xf numFmtId="1" fontId="9" fillId="0" borderId="10" xfId="0" applyNumberFormat="1" applyFont="1" applyBorder="1"/>
    <xf numFmtId="0" fontId="9" fillId="0" borderId="13" xfId="0" applyFont="1" applyBorder="1"/>
    <xf numFmtId="1" fontId="11" fillId="0" borderId="16" xfId="0" applyNumberFormat="1" applyFont="1" applyBorder="1"/>
    <xf numFmtId="2" fontId="11" fillId="0" borderId="16" xfId="0" applyNumberFormat="1" applyFont="1" applyBorder="1"/>
    <xf numFmtId="1" fontId="11" fillId="0" borderId="1" xfId="0" applyNumberFormat="1" applyFont="1" applyBorder="1"/>
    <xf numFmtId="0" fontId="7" fillId="0" borderId="2" xfId="0" applyFont="1" applyBorder="1"/>
    <xf numFmtId="0" fontId="1" fillId="0" borderId="2" xfId="0" applyFont="1" applyBorder="1"/>
    <xf numFmtId="164" fontId="2" fillId="0" borderId="0" xfId="0" applyNumberFormat="1" applyFont="1" applyBorder="1"/>
    <xf numFmtId="0" fontId="1" fillId="3" borderId="0" xfId="0" applyFont="1" applyFill="1" applyBorder="1"/>
    <xf numFmtId="1" fontId="1" fillId="3" borderId="0" xfId="0" applyNumberFormat="1" applyFont="1" applyFill="1" applyBorder="1"/>
    <xf numFmtId="164" fontId="1" fillId="0" borderId="0" xfId="0" applyNumberFormat="1" applyFont="1" applyBorder="1" applyAlignment="1">
      <alignment horizontal="center"/>
    </xf>
    <xf numFmtId="0" fontId="1" fillId="0" borderId="13" xfId="0" applyFont="1" applyBorder="1"/>
    <xf numFmtId="1" fontId="1" fillId="0" borderId="0" xfId="0" applyNumberFormat="1" applyFont="1" applyBorder="1" applyAlignment="1">
      <alignment horizontal="center"/>
    </xf>
    <xf numFmtId="0" fontId="12" fillId="0" borderId="0" xfId="0" applyFont="1" applyBorder="1"/>
    <xf numFmtId="1" fontId="3" fillId="0" borderId="0" xfId="0" applyNumberFormat="1" applyFont="1" applyBorder="1"/>
    <xf numFmtId="0" fontId="14" fillId="0" borderId="0" xfId="0" applyFont="1" applyBorder="1"/>
    <xf numFmtId="0" fontId="1" fillId="0" borderId="21" xfId="0" applyFont="1" applyBorder="1"/>
    <xf numFmtId="0" fontId="1" fillId="0" borderId="22" xfId="0" applyFont="1" applyBorder="1"/>
    <xf numFmtId="0" fontId="9" fillId="0" borderId="23" xfId="0" applyFont="1" applyBorder="1"/>
    <xf numFmtId="0" fontId="9" fillId="0" borderId="4" xfId="0" applyFont="1" applyBorder="1"/>
    <xf numFmtId="0" fontId="9" fillId="0" borderId="12" xfId="0" applyFont="1" applyBorder="1"/>
    <xf numFmtId="0" fontId="9" fillId="0" borderId="24" xfId="0" applyFont="1" applyBorder="1"/>
    <xf numFmtId="0" fontId="2" fillId="4" borderId="15" xfId="0" applyFont="1" applyFill="1" applyBorder="1"/>
    <xf numFmtId="0" fontId="1" fillId="4" borderId="25" xfId="0" applyFont="1" applyFill="1" applyBorder="1"/>
    <xf numFmtId="0" fontId="1" fillId="4" borderId="16" xfId="0" applyFont="1" applyFill="1" applyBorder="1"/>
    <xf numFmtId="164" fontId="3" fillId="0" borderId="0" xfId="0" applyNumberFormat="1" applyFont="1" applyBorder="1" applyAlignment="1">
      <alignment horizontal="center"/>
    </xf>
    <xf numFmtId="164" fontId="8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Protection="1">
      <protection locked="0"/>
    </xf>
    <xf numFmtId="0" fontId="2" fillId="0" borderId="10" xfId="0" applyFont="1" applyBorder="1"/>
    <xf numFmtId="2" fontId="1" fillId="0" borderId="11" xfId="0" applyNumberFormat="1" applyFont="1" applyBorder="1"/>
    <xf numFmtId="1" fontId="2" fillId="4" borderId="20" xfId="0" applyNumberFormat="1" applyFont="1" applyFill="1" applyBorder="1"/>
    <xf numFmtId="0" fontId="1" fillId="4" borderId="13" xfId="0" applyFont="1" applyFill="1" applyBorder="1"/>
    <xf numFmtId="164" fontId="1" fillId="4" borderId="19" xfId="0" applyNumberFormat="1" applyFont="1" applyFill="1" applyBorder="1"/>
    <xf numFmtId="2" fontId="1" fillId="0" borderId="0" xfId="0" applyNumberFormat="1" applyFont="1" applyBorder="1" applyAlignment="1">
      <alignment horizontal="center"/>
    </xf>
    <xf numFmtId="164" fontId="1" fillId="0" borderId="0" xfId="0" applyNumberFormat="1" applyFont="1" applyBorder="1" applyProtection="1">
      <protection locked="0"/>
    </xf>
    <xf numFmtId="1" fontId="5" fillId="0" borderId="0" xfId="0" applyNumberFormat="1" applyFont="1" applyBorder="1"/>
    <xf numFmtId="0" fontId="9" fillId="0" borderId="21" xfId="0" applyFont="1" applyBorder="1"/>
    <xf numFmtId="0" fontId="9" fillId="0" borderId="22" xfId="0" applyFont="1" applyBorder="1"/>
    <xf numFmtId="0" fontId="1" fillId="0" borderId="0" xfId="0" applyFont="1" applyBorder="1" applyAlignment="1" applyProtection="1">
      <alignment horizontal="center"/>
    </xf>
    <xf numFmtId="0" fontId="1" fillId="4" borderId="26" xfId="0" applyFont="1" applyFill="1" applyBorder="1" applyAlignment="1" applyProtection="1">
      <alignment horizontal="center"/>
      <protection locked="0"/>
    </xf>
    <xf numFmtId="0" fontId="1" fillId="0" borderId="19" xfId="0" applyFont="1" applyBorder="1"/>
    <xf numFmtId="0" fontId="12" fillId="3" borderId="0" xfId="0" applyFont="1" applyFill="1" applyBorder="1"/>
    <xf numFmtId="2" fontId="1" fillId="3" borderId="0" xfId="0" applyNumberFormat="1" applyFont="1" applyFill="1" applyBorder="1"/>
    <xf numFmtId="0" fontId="1" fillId="3" borderId="0" xfId="0" applyFont="1" applyFill="1" applyBorder="1" applyProtection="1">
      <protection locked="0"/>
    </xf>
    <xf numFmtId="0" fontId="1" fillId="3" borderId="0" xfId="0" applyFont="1" applyFill="1" applyBorder="1" applyAlignment="1" applyProtection="1">
      <alignment horizontal="center"/>
      <protection locked="0"/>
    </xf>
    <xf numFmtId="0" fontId="14" fillId="3" borderId="0" xfId="0" applyFont="1" applyFill="1" applyBorder="1"/>
    <xf numFmtId="0" fontId="15" fillId="0" borderId="0" xfId="0" applyFont="1" applyBorder="1"/>
    <xf numFmtId="2" fontId="16" fillId="0" borderId="0" xfId="0" applyNumberFormat="1" applyFont="1" applyBorder="1"/>
    <xf numFmtId="1" fontId="16" fillId="0" borderId="0" xfId="0" applyNumberFormat="1" applyFont="1" applyBorder="1"/>
    <xf numFmtId="0" fontId="16" fillId="0" borderId="0" xfId="0" applyFont="1" applyBorder="1"/>
    <xf numFmtId="0" fontId="15" fillId="3" borderId="0" xfId="0" applyFont="1" applyFill="1" applyBorder="1"/>
    <xf numFmtId="2" fontId="16" fillId="3" borderId="0" xfId="0" applyNumberFormat="1" applyFont="1" applyFill="1" applyBorder="1"/>
    <xf numFmtId="1" fontId="16" fillId="3" borderId="0" xfId="0" applyNumberFormat="1" applyFont="1" applyFill="1" applyBorder="1"/>
    <xf numFmtId="0" fontId="16" fillId="3" borderId="0" xfId="0" applyFont="1" applyFill="1" applyBorder="1"/>
    <xf numFmtId="1" fontId="2" fillId="0" borderId="28" xfId="0" applyNumberFormat="1" applyFont="1" applyBorder="1"/>
    <xf numFmtId="0" fontId="2" fillId="0" borderId="27" xfId="0" applyFont="1" applyBorder="1"/>
    <xf numFmtId="1" fontId="9" fillId="0" borderId="28" xfId="0" applyNumberFormat="1" applyFont="1" applyBorder="1"/>
    <xf numFmtId="164" fontId="9" fillId="0" borderId="28" xfId="0" applyNumberFormat="1" applyFont="1" applyBorder="1"/>
    <xf numFmtId="1" fontId="1" fillId="0" borderId="17" xfId="0" applyNumberFormat="1" applyFont="1" applyBorder="1" applyProtection="1">
      <protection locked="0"/>
    </xf>
    <xf numFmtId="164" fontId="1" fillId="0" borderId="18" xfId="0" applyNumberFormat="1" applyFont="1" applyBorder="1" applyProtection="1">
      <protection locked="0"/>
    </xf>
    <xf numFmtId="1" fontId="1" fillId="0" borderId="8" xfId="0" applyNumberFormat="1" applyFont="1" applyBorder="1" applyProtection="1">
      <protection locked="0"/>
    </xf>
    <xf numFmtId="1" fontId="1" fillId="0" borderId="12" xfId="0" applyNumberFormat="1" applyFont="1" applyBorder="1" applyProtection="1">
      <protection locked="0"/>
    </xf>
    <xf numFmtId="164" fontId="1" fillId="0" borderId="12" xfId="0" applyNumberFormat="1" applyFont="1" applyBorder="1" applyProtection="1">
      <protection locked="0"/>
    </xf>
    <xf numFmtId="0" fontId="17" fillId="0" borderId="0" xfId="0" applyFont="1" applyBorder="1" applyAlignment="1">
      <alignment horizontal="center"/>
    </xf>
    <xf numFmtId="1" fontId="17" fillId="0" borderId="0" xfId="0" applyNumberFormat="1" applyFont="1" applyBorder="1" applyAlignment="1">
      <alignment horizontal="center"/>
    </xf>
    <xf numFmtId="0" fontId="17" fillId="0" borderId="0" xfId="0" applyFont="1" applyBorder="1"/>
    <xf numFmtId="1" fontId="1" fillId="0" borderId="3" xfId="0" applyNumberFormat="1" applyFont="1" applyBorder="1" applyProtection="1"/>
    <xf numFmtId="164" fontId="1" fillId="0" borderId="3" xfId="0" applyNumberFormat="1" applyFont="1" applyBorder="1" applyProtection="1"/>
    <xf numFmtId="1" fontId="9" fillId="0" borderId="11" xfId="0" applyNumberFormat="1" applyFont="1" applyBorder="1" applyProtection="1"/>
    <xf numFmtId="164" fontId="9" fillId="0" borderId="11" xfId="0" applyNumberFormat="1" applyFont="1" applyBorder="1" applyProtection="1"/>
    <xf numFmtId="1" fontId="1" fillId="0" borderId="0" xfId="0" applyNumberFormat="1" applyFont="1" applyBorder="1" applyProtection="1"/>
    <xf numFmtId="0" fontId="1" fillId="0" borderId="0" xfId="0" applyFont="1" applyBorder="1" applyProtection="1"/>
    <xf numFmtId="1" fontId="10" fillId="2" borderId="11" xfId="0" applyNumberFormat="1" applyFont="1" applyFill="1" applyBorder="1" applyProtection="1"/>
    <xf numFmtId="164" fontId="10" fillId="2" borderId="11" xfId="0" applyNumberFormat="1" applyFont="1" applyFill="1" applyBorder="1" applyProtection="1"/>
    <xf numFmtId="0" fontId="1" fillId="0" borderId="0" xfId="0" applyFont="1" applyFill="1" applyBorder="1"/>
    <xf numFmtId="0" fontId="13" fillId="5" borderId="31" xfId="0" applyFont="1" applyFill="1" applyBorder="1"/>
    <xf numFmtId="1" fontId="2" fillId="0" borderId="33" xfId="0" applyNumberFormat="1" applyFont="1" applyBorder="1"/>
    <xf numFmtId="164" fontId="2" fillId="0" borderId="33" xfId="0" applyNumberFormat="1" applyFont="1" applyBorder="1"/>
    <xf numFmtId="0" fontId="2" fillId="0" borderId="34" xfId="0" applyFont="1" applyBorder="1"/>
    <xf numFmtId="1" fontId="1" fillId="0" borderId="29" xfId="0" applyNumberFormat="1" applyFont="1" applyBorder="1"/>
    <xf numFmtId="164" fontId="1" fillId="0" borderId="30" xfId="0" applyNumberFormat="1" applyFont="1" applyBorder="1"/>
    <xf numFmtId="1" fontId="1" fillId="0" borderId="40" xfId="0" applyNumberFormat="1" applyFont="1" applyBorder="1"/>
    <xf numFmtId="0" fontId="0" fillId="0" borderId="0" xfId="0" applyAlignment="1">
      <alignment horizontal="left"/>
    </xf>
    <xf numFmtId="0" fontId="8" fillId="0" borderId="0" xfId="0" applyFont="1" applyBorder="1"/>
    <xf numFmtId="0" fontId="19" fillId="0" borderId="0" xfId="0" applyFont="1" applyBorder="1"/>
    <xf numFmtId="0" fontId="20" fillId="0" borderId="0" xfId="0" applyFont="1" applyBorder="1"/>
    <xf numFmtId="0" fontId="8" fillId="0" borderId="1" xfId="0" applyFont="1" applyBorder="1"/>
    <xf numFmtId="0" fontId="19" fillId="0" borderId="33" xfId="0" applyFont="1" applyBorder="1"/>
    <xf numFmtId="0" fontId="19" fillId="0" borderId="1" xfId="0" applyFont="1" applyBorder="1"/>
    <xf numFmtId="0" fontId="8" fillId="0" borderId="3" xfId="0" applyFont="1" applyBorder="1"/>
    <xf numFmtId="0" fontId="21" fillId="0" borderId="10" xfId="0" applyFont="1" applyBorder="1"/>
    <xf numFmtId="0" fontId="21" fillId="2" borderId="10" xfId="0" applyFont="1" applyFill="1" applyBorder="1"/>
    <xf numFmtId="0" fontId="21" fillId="3" borderId="0" xfId="0" applyFont="1" applyFill="1" applyBorder="1"/>
    <xf numFmtId="0" fontId="19" fillId="2" borderId="0" xfId="0" applyFont="1" applyFill="1" applyBorder="1" applyAlignment="1">
      <alignment horizontal="center"/>
    </xf>
    <xf numFmtId="0" fontId="8" fillId="0" borderId="1" xfId="0" applyFont="1" applyBorder="1" applyAlignment="1">
      <alignment horizontal="left"/>
    </xf>
    <xf numFmtId="0" fontId="19" fillId="0" borderId="20" xfId="0" applyFont="1" applyBorder="1" applyAlignment="1">
      <alignment horizontal="left"/>
    </xf>
    <xf numFmtId="0" fontId="21" fillId="0" borderId="10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22" fillId="0" borderId="15" xfId="0" applyFont="1" applyBorder="1" applyAlignment="1">
      <alignment horizontal="left"/>
    </xf>
    <xf numFmtId="1" fontId="1" fillId="0" borderId="17" xfId="0" quotePrefix="1" applyNumberFormat="1" applyFont="1" applyBorder="1" applyProtection="1">
      <protection locked="0"/>
    </xf>
    <xf numFmtId="1" fontId="1" fillId="0" borderId="4" xfId="0" applyNumberFormat="1" applyFont="1" applyBorder="1" applyAlignment="1">
      <alignment horizontal="center"/>
    </xf>
    <xf numFmtId="164" fontId="17" fillId="4" borderId="22" xfId="0" applyNumberFormat="1" applyFont="1" applyFill="1" applyBorder="1" applyAlignment="1">
      <alignment horizontal="center"/>
    </xf>
    <xf numFmtId="164" fontId="17" fillId="4" borderId="12" xfId="0" applyNumberFormat="1" applyFont="1" applyFill="1" applyBorder="1" applyAlignment="1">
      <alignment horizontal="center"/>
    </xf>
    <xf numFmtId="164" fontId="17" fillId="4" borderId="24" xfId="0" applyNumberFormat="1" applyFont="1" applyFill="1" applyBorder="1" applyAlignment="1">
      <alignment horizontal="center"/>
    </xf>
    <xf numFmtId="164" fontId="17" fillId="4" borderId="5" xfId="0" applyNumberFormat="1" applyFont="1" applyFill="1" applyBorder="1" applyAlignment="1">
      <alignment horizontal="center"/>
    </xf>
    <xf numFmtId="1" fontId="2" fillId="0" borderId="3" xfId="0" applyNumberFormat="1" applyFont="1" applyBorder="1" applyAlignment="1">
      <alignment horizontal="center"/>
    </xf>
    <xf numFmtId="1" fontId="17" fillId="4" borderId="32" xfId="0" applyNumberFormat="1" applyFont="1" applyFill="1" applyBorder="1" applyAlignment="1">
      <alignment horizontal="center"/>
    </xf>
    <xf numFmtId="1" fontId="1" fillId="0" borderId="21" xfId="0" applyNumberFormat="1" applyFont="1" applyBorder="1" applyAlignment="1">
      <alignment horizontal="center"/>
    </xf>
    <xf numFmtId="1" fontId="1" fillId="0" borderId="23" xfId="0" applyNumberFormat="1" applyFont="1" applyBorder="1" applyAlignment="1">
      <alignment horizontal="center"/>
    </xf>
    <xf numFmtId="1" fontId="0" fillId="0" borderId="21" xfId="0" applyNumberFormat="1" applyFont="1" applyBorder="1" applyAlignment="1">
      <alignment horizontal="center"/>
    </xf>
    <xf numFmtId="1" fontId="0" fillId="0" borderId="12" xfId="0" applyNumberFormat="1" applyBorder="1" applyAlignment="1">
      <alignment horizontal="center"/>
    </xf>
    <xf numFmtId="1" fontId="0" fillId="0" borderId="35" xfId="0" applyNumberFormat="1" applyBorder="1" applyAlignment="1">
      <alignment horizontal="center"/>
    </xf>
    <xf numFmtId="1" fontId="0" fillId="0" borderId="36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5" xfId="0" applyBorder="1" applyAlignment="1">
      <alignment horizontal="center"/>
    </xf>
    <xf numFmtId="164" fontId="1" fillId="0" borderId="36" xfId="0" applyNumberFormat="1" applyFont="1" applyBorder="1" applyAlignment="1">
      <alignment horizontal="center"/>
    </xf>
    <xf numFmtId="164" fontId="1" fillId="0" borderId="12" xfId="0" applyNumberFormat="1" applyFont="1" applyBorder="1" applyAlignment="1">
      <alignment horizontal="center"/>
    </xf>
    <xf numFmtId="164" fontId="1" fillId="0" borderId="35" xfId="0" applyNumberFormat="1" applyFont="1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1" fontId="1" fillId="0" borderId="12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164" fontId="1" fillId="0" borderId="3" xfId="0" applyNumberFormat="1" applyFont="1" applyBorder="1" applyAlignment="1">
      <alignment horizontal="center"/>
    </xf>
    <xf numFmtId="164" fontId="2" fillId="0" borderId="3" xfId="0" applyNumberFormat="1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164" fontId="3" fillId="2" borderId="5" xfId="0" applyNumberFormat="1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B8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99999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DC_par_division_14-02-201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 (2)"/>
      <sheetName val="Feuil1"/>
      <sheetName val="Sheet"/>
    </sheetNames>
    <sheetDataSet>
      <sheetData sheetId="0">
        <row r="3">
          <cell r="A3" t="str">
            <v>Somme de Ha Tot collecte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58"/>
  <sheetViews>
    <sheetView workbookViewId="0">
      <selection activeCell="B7" sqref="B7:B8"/>
    </sheetView>
  </sheetViews>
  <sheetFormatPr baseColWidth="10" defaultColWidth="11" defaultRowHeight="12.75" x14ac:dyDescent="0.2"/>
  <cols>
    <col min="1" max="1" width="11" style="1" customWidth="1"/>
    <col min="2" max="2" width="42.5703125" style="1" bestFit="1" customWidth="1"/>
    <col min="3" max="3" width="19.28515625" style="1" customWidth="1"/>
    <col min="4" max="16384" width="11" style="1"/>
  </cols>
  <sheetData>
    <row r="1" spans="2:6" ht="13.5" thickBot="1" x14ac:dyDescent="0.25">
      <c r="D1" s="1" t="s">
        <v>456</v>
      </c>
    </row>
    <row r="2" spans="2:6" ht="15.75" thickBot="1" x14ac:dyDescent="0.25">
      <c r="B2" s="140" t="s">
        <v>122</v>
      </c>
      <c r="D2" s="133" t="s">
        <v>457</v>
      </c>
    </row>
    <row r="3" spans="2:6" x14ac:dyDescent="0.2">
      <c r="B3" s="140" t="s">
        <v>483</v>
      </c>
      <c r="D3" s="1" t="s">
        <v>0</v>
      </c>
      <c r="F3" s="2" t="s">
        <v>1</v>
      </c>
    </row>
    <row r="4" spans="2:6" x14ac:dyDescent="0.2">
      <c r="B4" s="140" t="s">
        <v>484</v>
      </c>
    </row>
    <row r="5" spans="2:6" x14ac:dyDescent="0.2">
      <c r="B5" s="1" t="s">
        <v>485</v>
      </c>
    </row>
    <row r="6" spans="2:6" x14ac:dyDescent="0.2">
      <c r="B6" s="140" t="s">
        <v>486</v>
      </c>
    </row>
    <row r="7" spans="2:6" x14ac:dyDescent="0.2">
      <c r="B7" s="1" t="s">
        <v>487</v>
      </c>
    </row>
    <row r="8" spans="2:6" x14ac:dyDescent="0.2">
      <c r="B8" s="1">
        <v>0</v>
      </c>
    </row>
    <row r="9" spans="2:6" x14ac:dyDescent="0.2">
      <c r="B9" s="1">
        <v>0</v>
      </c>
    </row>
    <row r="10" spans="2:6" x14ac:dyDescent="0.2">
      <c r="B10" s="140" t="s">
        <v>123</v>
      </c>
    </row>
    <row r="12" spans="2:6" x14ac:dyDescent="0.2">
      <c r="B12" s="1" t="s">
        <v>488</v>
      </c>
    </row>
    <row r="13" spans="2:6" x14ac:dyDescent="0.2">
      <c r="B13" s="140" t="s">
        <v>489</v>
      </c>
    </row>
    <row r="14" spans="2:6" x14ac:dyDescent="0.2">
      <c r="B14" s="140" t="s">
        <v>490</v>
      </c>
    </row>
    <row r="15" spans="2:6" x14ac:dyDescent="0.2">
      <c r="B15" s="1">
        <v>0</v>
      </c>
    </row>
    <row r="16" spans="2:6" x14ac:dyDescent="0.2">
      <c r="B16" s="140" t="s">
        <v>491</v>
      </c>
    </row>
    <row r="17" spans="2:2" x14ac:dyDescent="0.2">
      <c r="B17" s="140" t="s">
        <v>492</v>
      </c>
    </row>
    <row r="18" spans="2:2" x14ac:dyDescent="0.2">
      <c r="B18" s="140" t="s">
        <v>124</v>
      </c>
    </row>
    <row r="19" spans="2:2" x14ac:dyDescent="0.2">
      <c r="B19" s="140" t="s">
        <v>493</v>
      </c>
    </row>
    <row r="20" spans="2:2" x14ac:dyDescent="0.2">
      <c r="B20" s="1">
        <v>0</v>
      </c>
    </row>
    <row r="21" spans="2:2" x14ac:dyDescent="0.2">
      <c r="B21" s="1" t="s">
        <v>391</v>
      </c>
    </row>
    <row r="22" spans="2:2" x14ac:dyDescent="0.2">
      <c r="B22" s="140" t="s">
        <v>494</v>
      </c>
    </row>
    <row r="23" spans="2:2" x14ac:dyDescent="0.2">
      <c r="B23" s="140" t="s">
        <v>495</v>
      </c>
    </row>
    <row r="24" spans="2:2" x14ac:dyDescent="0.2">
      <c r="B24" s="140" t="s">
        <v>496</v>
      </c>
    </row>
    <row r="25" spans="2:2" x14ac:dyDescent="0.2">
      <c r="B25" s="140" t="s">
        <v>497</v>
      </c>
    </row>
    <row r="26" spans="2:2" x14ac:dyDescent="0.2">
      <c r="B26" s="1">
        <v>0</v>
      </c>
    </row>
    <row r="27" spans="2:2" x14ac:dyDescent="0.2">
      <c r="B27" s="140" t="s">
        <v>125</v>
      </c>
    </row>
    <row r="28" spans="2:2" x14ac:dyDescent="0.2">
      <c r="B28" s="1">
        <v>0</v>
      </c>
    </row>
    <row r="29" spans="2:2" x14ac:dyDescent="0.2">
      <c r="B29" s="140" t="s">
        <v>498</v>
      </c>
    </row>
    <row r="30" spans="2:2" x14ac:dyDescent="0.2">
      <c r="B30" s="1" t="s">
        <v>126</v>
      </c>
    </row>
    <row r="31" spans="2:2" x14ac:dyDescent="0.2">
      <c r="B31" s="1" t="s">
        <v>380</v>
      </c>
    </row>
    <row r="32" spans="2:2" x14ac:dyDescent="0.2">
      <c r="B32" s="1" t="s">
        <v>499</v>
      </c>
    </row>
    <row r="33" spans="2:2" x14ac:dyDescent="0.2">
      <c r="B33" s="140" t="s">
        <v>500</v>
      </c>
    </row>
    <row r="34" spans="2:2" x14ac:dyDescent="0.2">
      <c r="B34" s="1" t="s">
        <v>392</v>
      </c>
    </row>
    <row r="35" spans="2:2" x14ac:dyDescent="0.2">
      <c r="B35" s="1" t="s">
        <v>396</v>
      </c>
    </row>
    <row r="36" spans="2:2" x14ac:dyDescent="0.2">
      <c r="B36" s="140" t="s">
        <v>501</v>
      </c>
    </row>
    <row r="37" spans="2:2" x14ac:dyDescent="0.2">
      <c r="B37" s="140" t="s">
        <v>502</v>
      </c>
    </row>
    <row r="38" spans="2:2" x14ac:dyDescent="0.2">
      <c r="B38" s="140" t="s">
        <v>127</v>
      </c>
    </row>
    <row r="41" spans="2:2" x14ac:dyDescent="0.2">
      <c r="B41" s="132" t="s">
        <v>449</v>
      </c>
    </row>
    <row r="42" spans="2:2" x14ac:dyDescent="0.2">
      <c r="B42" s="3" t="s">
        <v>4</v>
      </c>
    </row>
    <row r="43" spans="2:2" x14ac:dyDescent="0.2">
      <c r="B43" s="4" t="s">
        <v>5</v>
      </c>
    </row>
    <row r="44" spans="2:2" x14ac:dyDescent="0.2">
      <c r="B44" s="4" t="s">
        <v>6</v>
      </c>
    </row>
    <row r="45" spans="2:2" x14ac:dyDescent="0.2">
      <c r="B45" s="4" t="s">
        <v>7</v>
      </c>
    </row>
    <row r="46" spans="2:2" x14ac:dyDescent="0.2">
      <c r="B46" s="4" t="s">
        <v>459</v>
      </c>
    </row>
    <row r="47" spans="2:2" x14ac:dyDescent="0.2">
      <c r="B47" s="4" t="s">
        <v>8</v>
      </c>
    </row>
    <row r="48" spans="2:2" x14ac:dyDescent="0.2">
      <c r="B48" s="4" t="s">
        <v>9</v>
      </c>
    </row>
    <row r="49" spans="2:2" x14ac:dyDescent="0.2">
      <c r="B49" s="4" t="s">
        <v>454</v>
      </c>
    </row>
    <row r="50" spans="2:2" x14ac:dyDescent="0.2">
      <c r="B50" s="5"/>
    </row>
    <row r="51" spans="2:2" x14ac:dyDescent="0.2">
      <c r="B51" s="6" t="s">
        <v>10</v>
      </c>
    </row>
    <row r="52" spans="2:2" x14ac:dyDescent="0.2">
      <c r="B52" s="4" t="s">
        <v>11</v>
      </c>
    </row>
    <row r="53" spans="2:2" x14ac:dyDescent="0.2">
      <c r="B53" s="4" t="s">
        <v>453</v>
      </c>
    </row>
    <row r="54" spans="2:2" x14ac:dyDescent="0.2">
      <c r="B54" s="4" t="s">
        <v>391</v>
      </c>
    </row>
    <row r="55" spans="2:2" x14ac:dyDescent="0.2">
      <c r="B55" s="4" t="s">
        <v>12</v>
      </c>
    </row>
    <row r="56" spans="2:2" x14ac:dyDescent="0.2">
      <c r="B56" s="4" t="s">
        <v>13</v>
      </c>
    </row>
    <row r="57" spans="2:2" x14ac:dyDescent="0.2">
      <c r="B57" s="4" t="s">
        <v>128</v>
      </c>
    </row>
    <row r="58" spans="2:2" x14ac:dyDescent="0.2">
      <c r="B58" s="4" t="s">
        <v>389</v>
      </c>
    </row>
  </sheetData>
  <phoneticPr fontId="18" type="noConversion"/>
  <pageMargins left="0.78749999999999998" right="0.78749999999999998" top="0.78749999999999998" bottom="0.78749999999999998" header="0.49236111111111114" footer="0.49236111111111114"/>
  <pageSetup paperSize="9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3:IE95"/>
  <sheetViews>
    <sheetView showZeros="0" tabSelected="1" topLeftCell="A7" zoomScaleNormal="100" workbookViewId="0">
      <pane xSplit="4" ySplit="7" topLeftCell="AF14" activePane="bottomRight" state="frozen"/>
      <selection activeCell="A7" sqref="A7"/>
      <selection pane="topRight" activeCell="E7" sqref="E7"/>
      <selection pane="bottomLeft" activeCell="A14" sqref="A14"/>
      <selection pane="bottomRight" activeCell="AP15" sqref="AP15"/>
    </sheetView>
  </sheetViews>
  <sheetFormatPr baseColWidth="10" defaultColWidth="11" defaultRowHeight="12.75" outlineLevelCol="1" x14ac:dyDescent="0.2"/>
  <cols>
    <col min="1" max="1" width="24.7109375" style="141" customWidth="1"/>
    <col min="2" max="2" width="17" style="7" customWidth="1" outlineLevel="1"/>
    <col min="3" max="3" width="17" style="1" customWidth="1" outlineLevel="1"/>
    <col min="4" max="4" width="17" style="7" customWidth="1" outlineLevel="1"/>
    <col min="5" max="5" width="1.42578125" style="1" customWidth="1"/>
    <col min="6" max="6" width="8.42578125" style="7" customWidth="1"/>
    <col min="7" max="7" width="8.42578125" style="8" customWidth="1"/>
    <col min="8" max="9" width="8.42578125" style="7" customWidth="1"/>
    <col min="10" max="10" width="8.42578125" style="8" customWidth="1"/>
    <col min="11" max="12" width="8.42578125" style="7" customWidth="1"/>
    <col min="13" max="13" width="8.42578125" style="8" customWidth="1"/>
    <col min="14" max="15" width="8.42578125" style="7" customWidth="1"/>
    <col min="16" max="16" width="8.42578125" style="8" customWidth="1"/>
    <col min="17" max="18" width="8.42578125" style="7" customWidth="1"/>
    <col min="19" max="19" width="8.42578125" style="8" customWidth="1"/>
    <col min="20" max="21" width="8.42578125" style="7" customWidth="1"/>
    <col min="22" max="22" width="8.42578125" style="8" customWidth="1"/>
    <col min="23" max="24" width="8.42578125" style="7" customWidth="1"/>
    <col min="25" max="25" width="8.42578125" style="8" customWidth="1"/>
    <col min="26" max="27" width="8.42578125" style="7" customWidth="1"/>
    <col min="28" max="28" width="8.42578125" style="8" customWidth="1"/>
    <col min="29" max="30" width="8.42578125" style="7" customWidth="1"/>
    <col min="31" max="31" width="8.42578125" style="8" customWidth="1"/>
    <col min="32" max="33" width="8.42578125" style="7" customWidth="1"/>
    <col min="34" max="34" width="8.42578125" style="8" customWidth="1"/>
    <col min="35" max="36" width="8.42578125" style="7" customWidth="1"/>
    <col min="37" max="37" width="8.42578125" style="8" customWidth="1"/>
    <col min="38" max="39" width="8.42578125" style="7" customWidth="1"/>
    <col min="40" max="40" width="8.42578125" style="8" customWidth="1"/>
    <col min="41" max="42" width="8.42578125" style="7" customWidth="1"/>
    <col min="43" max="43" width="8.42578125" style="8" customWidth="1"/>
    <col min="44" max="45" width="8.42578125" style="7" customWidth="1"/>
    <col min="46" max="46" width="8.42578125" style="8" customWidth="1"/>
    <col min="47" max="48" width="8.42578125" style="7" customWidth="1"/>
    <col min="49" max="49" width="8.42578125" style="8" customWidth="1"/>
    <col min="50" max="51" width="8.42578125" style="7" customWidth="1"/>
    <col min="52" max="52" width="8.42578125" style="8" customWidth="1"/>
    <col min="53" max="54" width="8.42578125" style="7" customWidth="1"/>
    <col min="55" max="55" width="8.42578125" style="8" customWidth="1"/>
    <col min="56" max="57" width="8.42578125" style="7" customWidth="1"/>
    <col min="58" max="58" width="8.42578125" style="8" customWidth="1"/>
    <col min="59" max="60" width="8.42578125" style="7" customWidth="1"/>
    <col min="61" max="61" width="8.42578125" style="8" customWidth="1"/>
    <col min="62" max="63" width="8.42578125" style="7" customWidth="1"/>
    <col min="64" max="64" width="8.42578125" style="8" customWidth="1"/>
    <col min="65" max="66" width="8.42578125" style="7" customWidth="1"/>
    <col min="67" max="67" width="8.42578125" style="8" customWidth="1"/>
    <col min="68" max="69" width="8.42578125" style="7" customWidth="1"/>
    <col min="70" max="70" width="8.42578125" style="8" customWidth="1"/>
    <col min="71" max="72" width="8.42578125" style="7" customWidth="1"/>
    <col min="73" max="73" width="8.42578125" style="8" customWidth="1"/>
    <col min="74" max="75" width="8.42578125" style="7" customWidth="1"/>
    <col min="76" max="76" width="8.42578125" style="8" customWidth="1"/>
    <col min="77" max="78" width="8.42578125" style="7" customWidth="1"/>
    <col min="79" max="79" width="8.42578125" style="8" customWidth="1"/>
    <col min="80" max="81" width="8.42578125" style="7" customWidth="1"/>
    <col min="82" max="82" width="8.42578125" style="8" customWidth="1"/>
    <col min="83" max="84" width="8.42578125" style="7" customWidth="1"/>
    <col min="85" max="85" width="8.42578125" style="8" customWidth="1"/>
    <col min="86" max="87" width="8.42578125" style="7" customWidth="1"/>
    <col min="88" max="88" width="8.42578125" style="8" customWidth="1"/>
    <col min="89" max="90" width="8.42578125" style="7" customWidth="1"/>
    <col min="91" max="91" width="8.42578125" style="8" customWidth="1"/>
    <col min="92" max="93" width="8.42578125" style="7" customWidth="1"/>
    <col min="94" max="94" width="8.42578125" style="8" customWidth="1"/>
    <col min="95" max="96" width="8.42578125" style="7" customWidth="1"/>
    <col min="97" max="97" width="8.42578125" style="8" customWidth="1"/>
    <col min="98" max="99" width="8.42578125" style="7" customWidth="1"/>
    <col min="100" max="100" width="8.42578125" style="8" customWidth="1"/>
    <col min="101" max="102" width="8.42578125" style="7" customWidth="1"/>
    <col min="103" max="103" width="8.42578125" style="8" customWidth="1"/>
    <col min="104" max="105" width="8.42578125" style="7" customWidth="1"/>
    <col min="106" max="106" width="8.42578125" style="8" customWidth="1"/>
    <col min="107" max="108" width="8.42578125" style="7" customWidth="1"/>
    <col min="109" max="109" width="8.42578125" style="8" customWidth="1"/>
    <col min="110" max="111" width="8.42578125" style="7" customWidth="1"/>
    <col min="112" max="112" width="8.42578125" style="8" customWidth="1"/>
    <col min="113" max="114" width="8.42578125" style="7" customWidth="1"/>
    <col min="115" max="115" width="8.42578125" style="8" customWidth="1"/>
    <col min="116" max="117" width="8.42578125" style="7" customWidth="1"/>
    <col min="118" max="118" width="8.42578125" style="8" customWidth="1"/>
    <col min="119" max="120" width="8.42578125" style="7" customWidth="1"/>
    <col min="121" max="121" width="8.42578125" style="8" customWidth="1"/>
    <col min="122" max="123" width="8.42578125" style="7" customWidth="1"/>
    <col min="124" max="124" width="8.42578125" style="8" customWidth="1"/>
    <col min="125" max="126" width="8.42578125" style="7" customWidth="1"/>
    <col min="127" max="127" width="8.42578125" style="8" customWidth="1"/>
    <col min="128" max="129" width="8.42578125" style="7" customWidth="1"/>
    <col min="130" max="130" width="8.42578125" style="8" customWidth="1"/>
    <col min="131" max="132" width="8.42578125" style="7" customWidth="1"/>
    <col min="133" max="133" width="8.42578125" style="8" customWidth="1"/>
    <col min="134" max="135" width="8.42578125" style="7" customWidth="1"/>
    <col min="136" max="136" width="8.42578125" style="8" customWidth="1"/>
    <col min="137" max="138" width="8.42578125" style="7" customWidth="1"/>
    <col min="139" max="139" width="8.42578125" style="8" customWidth="1"/>
    <col min="140" max="141" width="8.42578125" style="7" customWidth="1"/>
    <col min="142" max="142" width="8.42578125" style="8" customWidth="1"/>
    <col min="143" max="144" width="8.42578125" style="7" customWidth="1"/>
    <col min="145" max="145" width="8.42578125" style="8" customWidth="1"/>
    <col min="146" max="147" width="8.42578125" style="7" customWidth="1"/>
    <col min="148" max="148" width="8.42578125" style="8" customWidth="1"/>
    <col min="149" max="150" width="8.42578125" style="7" customWidth="1"/>
    <col min="151" max="151" width="8.42578125" style="8" customWidth="1"/>
    <col min="152" max="153" width="8.42578125" style="7" customWidth="1"/>
    <col min="154" max="154" width="8.42578125" style="8" customWidth="1"/>
    <col min="155" max="156" width="8.42578125" style="7" customWidth="1"/>
    <col min="157" max="157" width="8.42578125" style="8" customWidth="1"/>
    <col min="158" max="159" width="8.42578125" style="7" customWidth="1"/>
    <col min="160" max="160" width="8.42578125" style="8" customWidth="1"/>
    <col min="161" max="162" width="8.42578125" style="7" customWidth="1"/>
    <col min="163" max="163" width="8.42578125" style="8" customWidth="1"/>
    <col min="164" max="165" width="8.42578125" style="7" customWidth="1"/>
    <col min="166" max="166" width="8.42578125" style="8" customWidth="1"/>
    <col min="167" max="168" width="8.42578125" style="7" customWidth="1"/>
    <col min="169" max="169" width="8.42578125" style="8" customWidth="1"/>
    <col min="170" max="171" width="8.42578125" style="7" customWidth="1"/>
    <col min="172" max="172" width="8.42578125" style="8" customWidth="1"/>
    <col min="173" max="174" width="8.42578125" style="7" customWidth="1"/>
    <col min="175" max="175" width="8.42578125" style="8" customWidth="1"/>
    <col min="176" max="177" width="8.42578125" style="7" customWidth="1"/>
    <col min="178" max="178" width="8.42578125" style="8" customWidth="1"/>
    <col min="179" max="180" width="8.42578125" style="7" customWidth="1"/>
    <col min="181" max="181" width="8.42578125" style="8" customWidth="1"/>
    <col min="182" max="183" width="8.42578125" style="7" customWidth="1"/>
    <col min="184" max="184" width="8.42578125" style="8" customWidth="1"/>
    <col min="185" max="186" width="8.42578125" style="7" customWidth="1"/>
    <col min="187" max="187" width="8.42578125" style="8" customWidth="1"/>
    <col min="188" max="189" width="8.42578125" style="7" customWidth="1"/>
    <col min="190" max="190" width="8.42578125" style="8" customWidth="1"/>
    <col min="191" max="192" width="8.42578125" style="7" customWidth="1"/>
    <col min="193" max="193" width="8.42578125" style="8" customWidth="1"/>
    <col min="194" max="195" width="8.42578125" style="7" customWidth="1"/>
    <col min="196" max="196" width="8.42578125" style="8" customWidth="1"/>
    <col min="197" max="198" width="8.42578125" style="7" customWidth="1"/>
    <col min="199" max="199" width="8.42578125" style="8" customWidth="1"/>
    <col min="200" max="201" width="8.42578125" style="7" customWidth="1"/>
    <col min="202" max="202" width="8.42578125" style="8" customWidth="1"/>
    <col min="203" max="204" width="8.42578125" style="7" customWidth="1"/>
    <col min="205" max="205" width="8.42578125" style="8" customWidth="1"/>
    <col min="206" max="207" width="8.42578125" style="7" customWidth="1"/>
    <col min="208" max="208" width="8.42578125" style="8" customWidth="1"/>
    <col min="209" max="210" width="8.42578125" style="7" customWidth="1"/>
    <col min="211" max="211" width="8.42578125" style="8" customWidth="1"/>
    <col min="212" max="213" width="8.42578125" style="7" customWidth="1"/>
    <col min="214" max="214" width="8.42578125" style="8" customWidth="1"/>
    <col min="215" max="216" width="8.42578125" style="7" customWidth="1"/>
    <col min="217" max="217" width="8.42578125" style="8" customWidth="1"/>
    <col min="218" max="219" width="8.42578125" style="7" customWidth="1"/>
    <col min="220" max="220" width="8.42578125" style="8" customWidth="1"/>
    <col min="221" max="222" width="8.42578125" style="7" customWidth="1"/>
    <col min="223" max="223" width="8.42578125" style="8" customWidth="1"/>
    <col min="224" max="225" width="8.42578125" style="7" customWidth="1"/>
    <col min="226" max="226" width="8.42578125" style="8" customWidth="1"/>
    <col min="227" max="228" width="8.42578125" style="7" customWidth="1"/>
    <col min="229" max="229" width="8.42578125" style="8" customWidth="1"/>
    <col min="230" max="231" width="8.42578125" style="7" customWidth="1"/>
    <col min="232" max="232" width="8.42578125" style="8" customWidth="1"/>
    <col min="233" max="234" width="8.42578125" style="7" customWidth="1"/>
    <col min="235" max="235" width="8.42578125" style="8" customWidth="1"/>
    <col min="236" max="237" width="8.42578125" style="7" customWidth="1"/>
    <col min="238" max="238" width="8.42578125" style="8" customWidth="1"/>
    <col min="239" max="239" width="8.42578125" style="7" customWidth="1"/>
    <col min="240" max="16384" width="11" style="1"/>
  </cols>
  <sheetData>
    <row r="3" spans="1:239" ht="18.75" x14ac:dyDescent="0.3">
      <c r="E3" s="10"/>
      <c r="F3" s="9" t="s">
        <v>394</v>
      </c>
      <c r="I3" s="9"/>
      <c r="L3" s="9"/>
      <c r="O3" s="9"/>
      <c r="R3" s="9"/>
      <c r="U3" s="9"/>
      <c r="X3" s="9"/>
      <c r="AA3" s="9"/>
      <c r="AD3" s="9"/>
      <c r="AG3" s="9"/>
      <c r="AJ3" s="9"/>
      <c r="AM3" s="9"/>
      <c r="AP3" s="9"/>
      <c r="AS3" s="9"/>
      <c r="AV3" s="9"/>
      <c r="AY3" s="9"/>
      <c r="BB3" s="9"/>
      <c r="BE3" s="9"/>
      <c r="BH3" s="9"/>
      <c r="BK3" s="9"/>
      <c r="BN3" s="9"/>
      <c r="BQ3" s="9"/>
      <c r="BT3" s="9"/>
      <c r="BW3" s="9"/>
      <c r="BZ3" s="9"/>
      <c r="CC3" s="9"/>
      <c r="CF3" s="9"/>
      <c r="CI3" s="9"/>
      <c r="CL3" s="9"/>
      <c r="CO3" s="9"/>
      <c r="CR3" s="9"/>
      <c r="CU3" s="9"/>
      <c r="CX3" s="9"/>
      <c r="DA3" s="9"/>
      <c r="DD3" s="9"/>
      <c r="DG3" s="9"/>
      <c r="DJ3" s="9"/>
      <c r="DM3" s="9"/>
      <c r="DP3" s="9"/>
      <c r="DS3" s="9"/>
      <c r="DV3" s="9"/>
      <c r="DY3" s="9"/>
      <c r="EB3" s="9"/>
      <c r="EE3" s="9"/>
      <c r="EH3" s="9"/>
      <c r="EK3" s="9"/>
      <c r="EN3" s="9"/>
      <c r="EQ3" s="9"/>
      <c r="ET3" s="9"/>
      <c r="EW3" s="9"/>
      <c r="EZ3" s="9"/>
      <c r="FC3" s="9"/>
      <c r="FF3" s="9"/>
      <c r="FI3" s="9"/>
      <c r="FL3" s="9"/>
      <c r="FO3" s="9"/>
      <c r="FR3" s="9"/>
      <c r="FU3" s="9"/>
      <c r="FX3" s="9"/>
      <c r="GA3" s="9"/>
      <c r="GD3" s="9"/>
      <c r="GG3" s="9"/>
      <c r="GJ3" s="9"/>
      <c r="GM3" s="9"/>
      <c r="GP3" s="9"/>
      <c r="GS3" s="9"/>
      <c r="GV3" s="9"/>
      <c r="GY3" s="9"/>
      <c r="HB3" s="9"/>
      <c r="HE3" s="9"/>
      <c r="HH3" s="9"/>
      <c r="HK3" s="9"/>
      <c r="HN3" s="9"/>
      <c r="HQ3" s="9"/>
      <c r="HT3" s="9"/>
      <c r="HW3" s="9"/>
      <c r="HZ3" s="9"/>
      <c r="IC3" s="9"/>
    </row>
    <row r="6" spans="1:239" x14ac:dyDescent="0.2">
      <c r="A6" s="142"/>
      <c r="H6" s="11"/>
      <c r="K6" s="11"/>
      <c r="N6" s="11"/>
      <c r="Q6" s="11"/>
      <c r="T6" s="11"/>
      <c r="W6" s="11"/>
      <c r="Z6" s="11"/>
      <c r="AC6" s="11"/>
      <c r="AF6" s="11"/>
      <c r="AI6" s="11"/>
      <c r="AL6" s="11"/>
      <c r="AO6" s="11"/>
      <c r="AR6" s="11"/>
      <c r="AU6" s="11"/>
      <c r="AX6" s="11"/>
      <c r="BA6" s="11"/>
      <c r="BD6" s="11"/>
      <c r="BG6" s="11"/>
      <c r="BJ6" s="11"/>
      <c r="BM6" s="11"/>
      <c r="BP6" s="11"/>
      <c r="BS6" s="11"/>
      <c r="BV6" s="11"/>
      <c r="BY6" s="11"/>
      <c r="CB6" s="11"/>
      <c r="CE6" s="11"/>
      <c r="CH6" s="11"/>
      <c r="CK6" s="11"/>
      <c r="CN6" s="11"/>
      <c r="CQ6" s="11"/>
      <c r="CT6" s="11"/>
      <c r="CW6" s="11"/>
      <c r="CZ6" s="11"/>
      <c r="DC6" s="11"/>
      <c r="DF6" s="11"/>
      <c r="DI6" s="11"/>
      <c r="DL6" s="11"/>
      <c r="DO6" s="11"/>
      <c r="DR6" s="11"/>
      <c r="DU6" s="11"/>
      <c r="DX6" s="11"/>
      <c r="EA6" s="11"/>
      <c r="ED6" s="11"/>
      <c r="EG6" s="11"/>
      <c r="EJ6" s="11"/>
      <c r="EM6" s="11"/>
      <c r="EP6" s="11"/>
      <c r="ES6" s="11"/>
      <c r="EV6" s="11"/>
      <c r="EY6" s="11"/>
      <c r="FB6" s="11"/>
      <c r="FE6" s="11"/>
      <c r="FH6" s="11"/>
      <c r="FK6" s="11"/>
      <c r="FN6" s="11"/>
      <c r="FQ6" s="11"/>
      <c r="FT6" s="11"/>
      <c r="FW6" s="11"/>
      <c r="FZ6" s="11"/>
      <c r="GC6" s="11"/>
      <c r="GF6" s="11"/>
      <c r="GI6" s="11"/>
      <c r="GL6" s="11"/>
      <c r="GO6" s="11"/>
      <c r="GR6" s="11"/>
      <c r="GU6" s="11"/>
      <c r="GX6" s="11"/>
      <c r="HA6" s="11"/>
      <c r="HD6" s="11"/>
      <c r="HG6" s="11"/>
      <c r="HJ6" s="11"/>
      <c r="HM6" s="11"/>
      <c r="HP6" s="11"/>
      <c r="HS6" s="11"/>
      <c r="HV6" s="11"/>
      <c r="HY6" s="11"/>
      <c r="IB6" s="11"/>
      <c r="IE6" s="11"/>
    </row>
    <row r="8" spans="1:239" x14ac:dyDescent="0.2">
      <c r="B8" s="72" t="str">
        <f>Feuil3!D1</f>
        <v>LE 9 JUIN 2013</v>
      </c>
    </row>
    <row r="9" spans="1:239" x14ac:dyDescent="0.2">
      <c r="F9" s="168"/>
      <c r="G9" s="168"/>
      <c r="H9" s="168"/>
      <c r="I9" s="168"/>
      <c r="J9" s="168"/>
      <c r="K9" s="168"/>
      <c r="L9" s="168"/>
      <c r="M9" s="168"/>
      <c r="N9" s="168"/>
      <c r="O9" s="168"/>
      <c r="P9" s="168"/>
      <c r="Q9" s="168"/>
      <c r="R9" s="168"/>
      <c r="S9" s="168"/>
      <c r="T9" s="168"/>
      <c r="U9" s="168"/>
      <c r="V9" s="168"/>
      <c r="W9" s="168"/>
      <c r="X9" s="168"/>
      <c r="Y9" s="168"/>
      <c r="Z9" s="168"/>
      <c r="AA9" s="168"/>
      <c r="AB9" s="168"/>
      <c r="AC9" s="169"/>
      <c r="AD9" s="170"/>
      <c r="AE9" s="168"/>
      <c r="AF9" s="168"/>
      <c r="AG9" s="168"/>
      <c r="AH9" s="168"/>
      <c r="AI9" s="168"/>
      <c r="AJ9" s="168"/>
      <c r="AK9" s="168"/>
      <c r="AL9" s="169"/>
      <c r="AM9" s="170"/>
      <c r="AN9" s="168"/>
      <c r="AO9" s="168"/>
      <c r="AP9" s="168"/>
      <c r="AQ9" s="168"/>
      <c r="AR9" s="168"/>
      <c r="AS9" s="171"/>
      <c r="AT9" s="171"/>
      <c r="AU9" s="172"/>
      <c r="AV9" s="170"/>
      <c r="AW9" s="168"/>
      <c r="AX9" s="168"/>
      <c r="AY9" s="168"/>
      <c r="AZ9" s="168"/>
      <c r="BA9" s="168"/>
      <c r="BB9" s="168"/>
      <c r="BC9" s="168"/>
      <c r="BD9" s="168"/>
      <c r="BE9" s="168"/>
      <c r="BF9" s="168"/>
      <c r="BG9" s="168"/>
      <c r="BH9" s="168"/>
      <c r="BI9" s="168"/>
      <c r="BJ9" s="168"/>
      <c r="BK9" s="168"/>
      <c r="BL9" s="168"/>
      <c r="BM9" s="168"/>
      <c r="BN9" s="168"/>
      <c r="BO9" s="168"/>
      <c r="BP9" s="169"/>
      <c r="BQ9" s="170"/>
      <c r="BR9" s="168"/>
      <c r="BS9" s="168"/>
      <c r="BT9" s="168"/>
      <c r="BU9" s="168"/>
      <c r="BV9" s="168"/>
      <c r="BW9" s="168"/>
      <c r="BX9" s="168"/>
      <c r="BY9" s="168"/>
      <c r="BZ9" s="168"/>
      <c r="CA9" s="168"/>
      <c r="CB9" s="168"/>
      <c r="CC9" s="168"/>
      <c r="CD9" s="168"/>
      <c r="CE9" s="168"/>
      <c r="CF9" s="168"/>
      <c r="CG9" s="168"/>
      <c r="CH9" s="168"/>
      <c r="CI9" s="168"/>
      <c r="CJ9" s="168"/>
      <c r="CK9" s="168"/>
      <c r="CL9" s="168"/>
      <c r="CM9" s="168"/>
      <c r="CN9" s="168"/>
      <c r="CO9" s="168"/>
      <c r="CP9" s="168"/>
      <c r="CQ9" s="168"/>
      <c r="CR9" s="168"/>
      <c r="CS9" s="168"/>
      <c r="CT9" s="168"/>
      <c r="CU9" s="171"/>
      <c r="CV9" s="171"/>
      <c r="CW9" s="172"/>
      <c r="CX9" s="170"/>
      <c r="CY9" s="168"/>
      <c r="CZ9" s="168"/>
      <c r="DA9" s="168"/>
      <c r="DB9" s="168"/>
      <c r="DC9" s="168"/>
      <c r="DD9" s="168"/>
      <c r="DE9" s="168"/>
      <c r="DF9" s="168"/>
      <c r="DG9" s="171"/>
      <c r="DH9" s="171"/>
      <c r="DI9" s="171"/>
      <c r="DJ9" s="168"/>
      <c r="DK9" s="168"/>
      <c r="DL9" s="168"/>
      <c r="DM9" s="168"/>
      <c r="DN9" s="168"/>
      <c r="DO9" s="168"/>
      <c r="DP9" s="168"/>
      <c r="DQ9" s="168"/>
      <c r="DR9" s="168"/>
      <c r="DS9" s="168"/>
      <c r="DT9" s="168"/>
      <c r="DU9" s="168"/>
      <c r="DV9" s="168"/>
      <c r="DW9" s="168"/>
      <c r="DX9" s="168"/>
      <c r="DY9" s="168"/>
      <c r="DZ9" s="168"/>
      <c r="EA9" s="169"/>
      <c r="EB9" s="170"/>
      <c r="EC9" s="168"/>
      <c r="ED9" s="168"/>
      <c r="EE9" s="168"/>
      <c r="EF9" s="168"/>
      <c r="EG9" s="168"/>
      <c r="EH9" s="168"/>
      <c r="EI9" s="168"/>
      <c r="EJ9" s="168"/>
      <c r="EK9" s="168"/>
      <c r="EL9" s="168"/>
      <c r="EM9" s="168"/>
      <c r="EN9" s="168"/>
      <c r="EO9" s="168"/>
      <c r="EP9" s="168"/>
      <c r="EQ9" s="168"/>
      <c r="ER9" s="168"/>
      <c r="ES9" s="169"/>
      <c r="ET9" s="170"/>
      <c r="EU9" s="168"/>
      <c r="EV9" s="168"/>
      <c r="EW9" s="168"/>
      <c r="EX9" s="168"/>
      <c r="EY9" s="168"/>
      <c r="EZ9" s="168"/>
      <c r="FA9" s="168"/>
      <c r="FB9" s="168"/>
      <c r="FC9" s="168"/>
      <c r="FD9" s="168"/>
      <c r="FE9" s="168"/>
      <c r="FF9" s="168"/>
      <c r="FG9" s="168"/>
      <c r="FH9" s="168"/>
      <c r="FI9" s="168"/>
      <c r="FJ9" s="168"/>
      <c r="FK9" s="168"/>
      <c r="FL9" s="168"/>
      <c r="FM9" s="168"/>
      <c r="FN9" s="168"/>
      <c r="FO9" s="168"/>
      <c r="FP9" s="168"/>
      <c r="FQ9" s="168"/>
      <c r="FR9" s="168"/>
      <c r="FS9" s="168"/>
      <c r="FT9" s="168"/>
      <c r="FU9" s="168"/>
      <c r="FV9" s="168"/>
      <c r="FW9" s="168"/>
      <c r="FX9" s="168"/>
      <c r="FY9" s="168"/>
      <c r="FZ9" s="168"/>
      <c r="GA9" s="168"/>
      <c r="GB9" s="168"/>
      <c r="GC9" s="168"/>
      <c r="GD9" s="168"/>
      <c r="GE9" s="168"/>
      <c r="GF9" s="168"/>
      <c r="GG9" s="168"/>
      <c r="GH9" s="168"/>
      <c r="GI9" s="168"/>
      <c r="GJ9" s="168"/>
      <c r="GK9" s="168"/>
      <c r="GL9" s="168"/>
      <c r="GM9" s="168"/>
      <c r="GN9" s="168"/>
      <c r="GO9" s="168"/>
      <c r="GP9" s="168"/>
      <c r="GQ9" s="168"/>
      <c r="GR9" s="168"/>
      <c r="GS9" s="168"/>
      <c r="GT9" s="168"/>
      <c r="GU9" s="168"/>
      <c r="GV9" s="168"/>
      <c r="GW9" s="168"/>
      <c r="GX9" s="168"/>
      <c r="GY9" s="168"/>
      <c r="GZ9" s="168"/>
      <c r="HA9" s="168"/>
      <c r="HB9" s="168"/>
      <c r="HC9" s="168"/>
      <c r="HD9" s="168"/>
      <c r="HE9" s="176"/>
      <c r="HF9" s="177"/>
      <c r="HG9" s="178"/>
      <c r="HH9" s="173"/>
      <c r="HI9" s="174"/>
      <c r="HJ9" s="175"/>
      <c r="HK9" s="176"/>
      <c r="HL9" s="177"/>
      <c r="HM9" s="178"/>
      <c r="HN9" s="173"/>
      <c r="HO9" s="174"/>
      <c r="HP9" s="174"/>
      <c r="HQ9" s="179"/>
      <c r="HR9" s="179"/>
      <c r="HS9" s="179"/>
      <c r="HT9" s="179"/>
      <c r="HU9" s="179"/>
      <c r="HV9" s="179"/>
    </row>
    <row r="10" spans="1:239" ht="15" customHeight="1" thickBot="1" x14ac:dyDescent="0.25">
      <c r="A10" s="143" t="s">
        <v>458</v>
      </c>
      <c r="B10" s="11" t="s">
        <v>14</v>
      </c>
      <c r="C10" s="13" t="s">
        <v>455</v>
      </c>
      <c r="D10" s="14"/>
      <c r="F10" s="158" t="s">
        <v>390</v>
      </c>
      <c r="G10" s="158"/>
      <c r="H10" s="158"/>
      <c r="I10" s="158" t="s">
        <v>390</v>
      </c>
      <c r="J10" s="158"/>
      <c r="K10" s="158"/>
      <c r="L10" s="158" t="s">
        <v>390</v>
      </c>
      <c r="M10" s="158"/>
      <c r="N10" s="158"/>
      <c r="O10" s="158" t="s">
        <v>390</v>
      </c>
      <c r="P10" s="158"/>
      <c r="Q10" s="158"/>
      <c r="R10" s="158" t="s">
        <v>390</v>
      </c>
      <c r="S10" s="158"/>
      <c r="T10" s="158"/>
      <c r="U10" s="158" t="s">
        <v>390</v>
      </c>
      <c r="V10" s="158"/>
      <c r="W10" s="158"/>
      <c r="X10" s="158" t="s">
        <v>390</v>
      </c>
      <c r="Y10" s="158"/>
      <c r="Z10" s="158"/>
      <c r="AA10" s="158" t="s">
        <v>390</v>
      </c>
      <c r="AB10" s="158"/>
      <c r="AC10" s="158"/>
      <c r="AD10" s="158" t="s">
        <v>390</v>
      </c>
      <c r="AE10" s="158"/>
      <c r="AF10" s="158"/>
      <c r="AG10" s="158" t="s">
        <v>390</v>
      </c>
      <c r="AH10" s="158"/>
      <c r="AI10" s="158"/>
      <c r="AJ10" s="158" t="s">
        <v>390</v>
      </c>
      <c r="AK10" s="158"/>
      <c r="AL10" s="158"/>
      <c r="AM10" s="158" t="s">
        <v>390</v>
      </c>
      <c r="AN10" s="158"/>
      <c r="AO10" s="158"/>
      <c r="AP10" s="158" t="s">
        <v>390</v>
      </c>
      <c r="AQ10" s="158"/>
      <c r="AR10" s="158"/>
      <c r="AS10" s="158" t="s">
        <v>390</v>
      </c>
      <c r="AT10" s="158"/>
      <c r="AU10" s="158"/>
      <c r="AV10" s="158" t="s">
        <v>390</v>
      </c>
      <c r="AW10" s="158"/>
      <c r="AX10" s="158"/>
      <c r="AY10" s="158" t="s">
        <v>390</v>
      </c>
      <c r="AZ10" s="158"/>
      <c r="BA10" s="158"/>
      <c r="BB10" s="158" t="s">
        <v>390</v>
      </c>
      <c r="BC10" s="158"/>
      <c r="BD10" s="158"/>
      <c r="BE10" s="158" t="s">
        <v>390</v>
      </c>
      <c r="BF10" s="158"/>
      <c r="BG10" s="158"/>
      <c r="BH10" s="158" t="s">
        <v>390</v>
      </c>
      <c r="BI10" s="158"/>
      <c r="BJ10" s="158"/>
      <c r="BK10" s="158" t="s">
        <v>390</v>
      </c>
      <c r="BL10" s="158"/>
      <c r="BM10" s="158"/>
      <c r="BN10" s="158" t="s">
        <v>390</v>
      </c>
      <c r="BO10" s="158"/>
      <c r="BP10" s="158"/>
      <c r="BQ10" s="158" t="s">
        <v>390</v>
      </c>
      <c r="BR10" s="158"/>
      <c r="BS10" s="158"/>
      <c r="BT10" s="158" t="s">
        <v>390</v>
      </c>
      <c r="BU10" s="158"/>
      <c r="BV10" s="158"/>
      <c r="BW10" s="158" t="s">
        <v>390</v>
      </c>
      <c r="BX10" s="158"/>
      <c r="BY10" s="158"/>
      <c r="BZ10" s="158" t="s">
        <v>390</v>
      </c>
      <c r="CA10" s="158"/>
      <c r="CB10" s="158"/>
      <c r="CC10" s="158" t="s">
        <v>390</v>
      </c>
      <c r="CD10" s="158"/>
      <c r="CE10" s="158"/>
      <c r="CF10" s="158" t="s">
        <v>390</v>
      </c>
      <c r="CG10" s="158"/>
      <c r="CH10" s="158"/>
      <c r="CI10" s="158" t="s">
        <v>390</v>
      </c>
      <c r="CJ10" s="158"/>
      <c r="CK10" s="158"/>
      <c r="CL10" s="158" t="s">
        <v>390</v>
      </c>
      <c r="CM10" s="158"/>
      <c r="CN10" s="158"/>
      <c r="CO10" s="158" t="s">
        <v>390</v>
      </c>
      <c r="CP10" s="158"/>
      <c r="CQ10" s="158"/>
      <c r="CR10" s="158" t="s">
        <v>390</v>
      </c>
      <c r="CS10" s="158"/>
      <c r="CT10" s="158"/>
      <c r="CU10" s="158" t="s">
        <v>390</v>
      </c>
      <c r="CV10" s="158"/>
      <c r="CW10" s="158"/>
      <c r="CX10" s="158" t="s">
        <v>390</v>
      </c>
      <c r="CY10" s="158"/>
      <c r="CZ10" s="158"/>
      <c r="DA10" s="158" t="s">
        <v>390</v>
      </c>
      <c r="DB10" s="158"/>
      <c r="DC10" s="158"/>
      <c r="DD10" s="158" t="s">
        <v>390</v>
      </c>
      <c r="DE10" s="158"/>
      <c r="DF10" s="158"/>
      <c r="DG10" s="158" t="s">
        <v>390</v>
      </c>
      <c r="DH10" s="158"/>
      <c r="DI10" s="158"/>
      <c r="DJ10" s="158" t="s">
        <v>390</v>
      </c>
      <c r="DK10" s="158"/>
      <c r="DL10" s="158"/>
      <c r="DM10" s="158" t="s">
        <v>390</v>
      </c>
      <c r="DN10" s="158"/>
      <c r="DO10" s="158"/>
      <c r="DP10" s="158" t="s">
        <v>390</v>
      </c>
      <c r="DQ10" s="158"/>
      <c r="DR10" s="158"/>
      <c r="DS10" s="158" t="s">
        <v>390</v>
      </c>
      <c r="DT10" s="158"/>
      <c r="DU10" s="158"/>
      <c r="DV10" s="158" t="s">
        <v>390</v>
      </c>
      <c r="DW10" s="158"/>
      <c r="DX10" s="158"/>
      <c r="DY10" s="158" t="s">
        <v>390</v>
      </c>
      <c r="DZ10" s="158"/>
      <c r="EA10" s="158"/>
      <c r="EB10" s="158" t="s">
        <v>390</v>
      </c>
      <c r="EC10" s="158"/>
      <c r="ED10" s="158"/>
      <c r="EE10" s="158" t="s">
        <v>390</v>
      </c>
      <c r="EF10" s="158"/>
      <c r="EG10" s="158"/>
      <c r="EH10" s="158" t="s">
        <v>390</v>
      </c>
      <c r="EI10" s="158"/>
      <c r="EJ10" s="158"/>
      <c r="EK10" s="158" t="s">
        <v>390</v>
      </c>
      <c r="EL10" s="158"/>
      <c r="EM10" s="158"/>
      <c r="EN10" s="158" t="s">
        <v>390</v>
      </c>
      <c r="EO10" s="158"/>
      <c r="EP10" s="158"/>
      <c r="EQ10" s="158" t="s">
        <v>390</v>
      </c>
      <c r="ER10" s="158"/>
      <c r="ES10" s="158"/>
      <c r="ET10" s="158" t="s">
        <v>390</v>
      </c>
      <c r="EU10" s="158"/>
      <c r="EV10" s="158"/>
      <c r="EW10" s="158" t="s">
        <v>390</v>
      </c>
      <c r="EX10" s="158"/>
      <c r="EY10" s="158"/>
      <c r="EZ10" s="158" t="s">
        <v>390</v>
      </c>
      <c r="FA10" s="158"/>
      <c r="FB10" s="158"/>
      <c r="FC10" s="158" t="s">
        <v>390</v>
      </c>
      <c r="FD10" s="158"/>
      <c r="FE10" s="158"/>
      <c r="FF10" s="158" t="s">
        <v>390</v>
      </c>
      <c r="FG10" s="158"/>
      <c r="FH10" s="158"/>
      <c r="FI10" s="158" t="s">
        <v>390</v>
      </c>
      <c r="FJ10" s="158"/>
      <c r="FK10" s="158"/>
      <c r="FL10" s="158" t="s">
        <v>390</v>
      </c>
      <c r="FM10" s="158"/>
      <c r="FN10" s="158"/>
      <c r="FO10" s="158" t="s">
        <v>390</v>
      </c>
      <c r="FP10" s="158"/>
      <c r="FQ10" s="158"/>
      <c r="FR10" s="158" t="s">
        <v>390</v>
      </c>
      <c r="FS10" s="158"/>
      <c r="FT10" s="158"/>
      <c r="FU10" s="158" t="s">
        <v>390</v>
      </c>
      <c r="FV10" s="158"/>
      <c r="FW10" s="158"/>
      <c r="FX10" s="158" t="s">
        <v>390</v>
      </c>
      <c r="FY10" s="158"/>
      <c r="FZ10" s="158"/>
      <c r="GA10" s="158" t="s">
        <v>390</v>
      </c>
      <c r="GB10" s="158"/>
      <c r="GC10" s="158"/>
      <c r="GD10" s="158" t="s">
        <v>390</v>
      </c>
      <c r="GE10" s="158"/>
      <c r="GF10" s="158"/>
      <c r="GG10" s="158" t="s">
        <v>390</v>
      </c>
      <c r="GH10" s="158"/>
      <c r="GI10" s="158"/>
      <c r="GJ10" s="158" t="s">
        <v>390</v>
      </c>
      <c r="GK10" s="158"/>
      <c r="GL10" s="158"/>
      <c r="GM10" s="158" t="s">
        <v>390</v>
      </c>
      <c r="GN10" s="158"/>
      <c r="GO10" s="158"/>
      <c r="GP10" s="158" t="s">
        <v>390</v>
      </c>
      <c r="GQ10" s="158"/>
      <c r="GR10" s="158"/>
      <c r="GS10" s="158" t="s">
        <v>390</v>
      </c>
      <c r="GT10" s="158"/>
      <c r="GU10" s="158"/>
      <c r="GV10" s="158" t="s">
        <v>390</v>
      </c>
      <c r="GW10" s="158"/>
      <c r="GX10" s="158"/>
      <c r="GY10" s="158" t="s">
        <v>390</v>
      </c>
      <c r="GZ10" s="158"/>
      <c r="HA10" s="158"/>
      <c r="HB10" s="158" t="s">
        <v>390</v>
      </c>
      <c r="HC10" s="158"/>
      <c r="HD10" s="158"/>
      <c r="HE10" s="158" t="s">
        <v>390</v>
      </c>
      <c r="HF10" s="158"/>
      <c r="HG10" s="158"/>
      <c r="HH10" s="158" t="s">
        <v>390</v>
      </c>
      <c r="HI10" s="158"/>
      <c r="HJ10" s="158"/>
      <c r="HK10" s="158" t="s">
        <v>390</v>
      </c>
      <c r="HL10" s="158"/>
      <c r="HM10" s="158"/>
      <c r="HN10" s="158" t="s">
        <v>390</v>
      </c>
      <c r="HO10" s="158"/>
      <c r="HP10" s="158"/>
      <c r="HQ10" s="165" t="s">
        <v>390</v>
      </c>
      <c r="HR10" s="166"/>
      <c r="HS10" s="158"/>
      <c r="HT10" s="167" t="s">
        <v>390</v>
      </c>
      <c r="HU10" s="166"/>
      <c r="HV10" s="158"/>
      <c r="HW10" s="158" t="s">
        <v>390</v>
      </c>
      <c r="HX10" s="158"/>
      <c r="HY10" s="158"/>
      <c r="HZ10" s="158" t="s">
        <v>390</v>
      </c>
      <c r="IA10" s="158"/>
      <c r="IB10" s="158"/>
      <c r="IC10" s="158" t="s">
        <v>390</v>
      </c>
      <c r="ID10" s="158"/>
      <c r="IE10" s="158"/>
    </row>
    <row r="11" spans="1:239" s="123" customFormat="1" ht="15" customHeight="1" thickTop="1" x14ac:dyDescent="0.15">
      <c r="A11" s="121"/>
      <c r="B11" s="122"/>
      <c r="C11" s="121"/>
      <c r="D11" s="122"/>
      <c r="E11" s="121"/>
      <c r="F11" s="164" t="s">
        <v>462</v>
      </c>
      <c r="G11" s="164"/>
      <c r="H11" s="164"/>
      <c r="I11" s="159" t="s">
        <v>403</v>
      </c>
      <c r="J11" s="160"/>
      <c r="K11" s="161"/>
      <c r="L11" s="162" t="s">
        <v>404</v>
      </c>
      <c r="M11" s="162"/>
      <c r="N11" s="162"/>
      <c r="O11" s="162" t="s">
        <v>405</v>
      </c>
      <c r="P11" s="162"/>
      <c r="Q11" s="162"/>
      <c r="R11" s="159" t="s">
        <v>406</v>
      </c>
      <c r="S11" s="160"/>
      <c r="T11" s="161"/>
      <c r="U11" s="162" t="s">
        <v>407</v>
      </c>
      <c r="V11" s="162"/>
      <c r="W11" s="162"/>
      <c r="X11" s="162" t="s">
        <v>408</v>
      </c>
      <c r="Y11" s="162"/>
      <c r="Z11" s="162"/>
      <c r="AA11" s="162" t="s">
        <v>409</v>
      </c>
      <c r="AB11" s="162"/>
      <c r="AC11" s="162"/>
      <c r="AD11" s="162" t="s">
        <v>410</v>
      </c>
      <c r="AE11" s="162"/>
      <c r="AF11" s="162"/>
      <c r="AG11" s="162" t="s">
        <v>411</v>
      </c>
      <c r="AH11" s="162"/>
      <c r="AI11" s="162"/>
      <c r="AJ11" s="162" t="s">
        <v>463</v>
      </c>
      <c r="AK11" s="162"/>
      <c r="AL11" s="162"/>
      <c r="AM11" s="162" t="s">
        <v>464</v>
      </c>
      <c r="AN11" s="162"/>
      <c r="AO11" s="162"/>
      <c r="AP11" s="162" t="s">
        <v>465</v>
      </c>
      <c r="AQ11" s="162"/>
      <c r="AR11" s="162"/>
      <c r="AS11" s="162" t="s">
        <v>466</v>
      </c>
      <c r="AT11" s="162"/>
      <c r="AU11" s="162"/>
      <c r="AV11" s="162" t="s">
        <v>412</v>
      </c>
      <c r="AW11" s="162"/>
      <c r="AX11" s="162"/>
      <c r="AY11" s="162" t="s">
        <v>413</v>
      </c>
      <c r="AZ11" s="162"/>
      <c r="BA11" s="162"/>
      <c r="BB11" s="162" t="s">
        <v>414</v>
      </c>
      <c r="BC11" s="162"/>
      <c r="BD11" s="162"/>
      <c r="BE11" s="162" t="s">
        <v>415</v>
      </c>
      <c r="BF11" s="162"/>
      <c r="BG11" s="162"/>
      <c r="BH11" s="162" t="s">
        <v>416</v>
      </c>
      <c r="BI11" s="162"/>
      <c r="BJ11" s="162"/>
      <c r="BK11" s="162" t="s">
        <v>417</v>
      </c>
      <c r="BL11" s="162"/>
      <c r="BM11" s="162"/>
      <c r="BN11" s="162" t="s">
        <v>418</v>
      </c>
      <c r="BO11" s="162"/>
      <c r="BP11" s="162"/>
      <c r="BQ11" s="162" t="s">
        <v>419</v>
      </c>
      <c r="BR11" s="162"/>
      <c r="BS11" s="162"/>
      <c r="BT11" s="162" t="s">
        <v>420</v>
      </c>
      <c r="BU11" s="162"/>
      <c r="BV11" s="162"/>
      <c r="BW11" s="162" t="s">
        <v>467</v>
      </c>
      <c r="BX11" s="162"/>
      <c r="BY11" s="162"/>
      <c r="BZ11" s="162" t="s">
        <v>468</v>
      </c>
      <c r="CA11" s="162"/>
      <c r="CB11" s="162"/>
      <c r="CC11" s="162" t="s">
        <v>421</v>
      </c>
      <c r="CD11" s="162"/>
      <c r="CE11" s="162"/>
      <c r="CF11" s="162" t="s">
        <v>422</v>
      </c>
      <c r="CG11" s="162"/>
      <c r="CH11" s="162"/>
      <c r="CI11" s="162" t="s">
        <v>423</v>
      </c>
      <c r="CJ11" s="162"/>
      <c r="CK11" s="162"/>
      <c r="CL11" s="162" t="s">
        <v>424</v>
      </c>
      <c r="CM11" s="162"/>
      <c r="CN11" s="162"/>
      <c r="CO11" s="162" t="s">
        <v>425</v>
      </c>
      <c r="CP11" s="162"/>
      <c r="CQ11" s="162"/>
      <c r="CR11" s="162" t="s">
        <v>426</v>
      </c>
      <c r="CS11" s="162"/>
      <c r="CT11" s="162"/>
      <c r="CU11" s="162" t="s">
        <v>469</v>
      </c>
      <c r="CV11" s="162"/>
      <c r="CW11" s="162"/>
      <c r="CX11" s="162" t="s">
        <v>427</v>
      </c>
      <c r="CY11" s="162"/>
      <c r="CZ11" s="162"/>
      <c r="DA11" s="162" t="s">
        <v>397</v>
      </c>
      <c r="DB11" s="162"/>
      <c r="DC11" s="162"/>
      <c r="DD11" s="162" t="s">
        <v>428</v>
      </c>
      <c r="DE11" s="162"/>
      <c r="DF11" s="162"/>
      <c r="DG11" s="162" t="s">
        <v>470</v>
      </c>
      <c r="DH11" s="162"/>
      <c r="DI11" s="162"/>
      <c r="DJ11" s="162" t="s">
        <v>429</v>
      </c>
      <c r="DK11" s="162"/>
      <c r="DL11" s="162"/>
      <c r="DM11" s="162" t="s">
        <v>430</v>
      </c>
      <c r="DN11" s="162"/>
      <c r="DO11" s="162"/>
      <c r="DP11" s="162" t="s">
        <v>471</v>
      </c>
      <c r="DQ11" s="162"/>
      <c r="DR11" s="162"/>
      <c r="DS11" s="162" t="s">
        <v>431</v>
      </c>
      <c r="DT11" s="162"/>
      <c r="DU11" s="162"/>
      <c r="DV11" s="162" t="s">
        <v>432</v>
      </c>
      <c r="DW11" s="162"/>
      <c r="DX11" s="162"/>
      <c r="DY11" s="162" t="s">
        <v>472</v>
      </c>
      <c r="DZ11" s="162"/>
      <c r="EA11" s="162"/>
      <c r="EB11" s="162" t="s">
        <v>460</v>
      </c>
      <c r="EC11" s="162"/>
      <c r="ED11" s="162"/>
      <c r="EE11" s="162" t="s">
        <v>433</v>
      </c>
      <c r="EF11" s="162"/>
      <c r="EG11" s="162"/>
      <c r="EH11" s="162" t="s">
        <v>434</v>
      </c>
      <c r="EI11" s="162"/>
      <c r="EJ11" s="162"/>
      <c r="EK11" s="162" t="s">
        <v>435</v>
      </c>
      <c r="EL11" s="162"/>
      <c r="EM11" s="162"/>
      <c r="EN11" s="162" t="s">
        <v>436</v>
      </c>
      <c r="EO11" s="162"/>
      <c r="EP11" s="162"/>
      <c r="EQ11" s="162" t="s">
        <v>437</v>
      </c>
      <c r="ER11" s="162"/>
      <c r="ES11" s="162"/>
      <c r="ET11" s="162" t="s">
        <v>473</v>
      </c>
      <c r="EU11" s="162"/>
      <c r="EV11" s="162"/>
      <c r="EW11" s="162" t="s">
        <v>438</v>
      </c>
      <c r="EX11" s="162"/>
      <c r="EY11" s="162"/>
      <c r="EZ11" s="162" t="s">
        <v>474</v>
      </c>
      <c r="FA11" s="162"/>
      <c r="FB11" s="162"/>
      <c r="FC11" s="162" t="s">
        <v>475</v>
      </c>
      <c r="FD11" s="162"/>
      <c r="FE11" s="162"/>
      <c r="FF11" s="162" t="s">
        <v>476</v>
      </c>
      <c r="FG11" s="162"/>
      <c r="FH11" s="162"/>
      <c r="FI11" s="162" t="s">
        <v>477</v>
      </c>
      <c r="FJ11" s="162"/>
      <c r="FK11" s="162"/>
      <c r="FL11" s="159" t="s">
        <v>478</v>
      </c>
      <c r="FM11" s="160"/>
      <c r="FN11" s="161"/>
      <c r="FO11" s="159" t="s">
        <v>479</v>
      </c>
      <c r="FP11" s="160"/>
      <c r="FQ11" s="161"/>
      <c r="FR11" s="159" t="s">
        <v>480</v>
      </c>
      <c r="FS11" s="160"/>
      <c r="FT11" s="161"/>
      <c r="FU11" s="159" t="s">
        <v>439</v>
      </c>
      <c r="FV11" s="160"/>
      <c r="FW11" s="161"/>
      <c r="FX11" s="159" t="s">
        <v>440</v>
      </c>
      <c r="FY11" s="160"/>
      <c r="FZ11" s="161"/>
      <c r="GA11" s="162" t="s">
        <v>441</v>
      </c>
      <c r="GB11" s="162"/>
      <c r="GC11" s="162"/>
      <c r="GD11" s="159" t="s">
        <v>442</v>
      </c>
      <c r="GE11" s="160"/>
      <c r="GF11" s="161"/>
      <c r="GG11" s="162" t="s">
        <v>481</v>
      </c>
      <c r="GH11" s="162"/>
      <c r="GI11" s="162"/>
      <c r="GJ11" s="162" t="s">
        <v>447</v>
      </c>
      <c r="GK11" s="162"/>
      <c r="GL11" s="162"/>
      <c r="GM11" s="162" t="s">
        <v>448</v>
      </c>
      <c r="GN11" s="162"/>
      <c r="GO11" s="162"/>
      <c r="GP11" s="162" t="s">
        <v>443</v>
      </c>
      <c r="GQ11" s="162"/>
      <c r="GR11" s="162"/>
      <c r="GS11" s="162" t="s">
        <v>444</v>
      </c>
      <c r="GT11" s="162"/>
      <c r="GU11" s="162"/>
      <c r="GV11" s="162" t="s">
        <v>445</v>
      </c>
      <c r="GW11" s="162"/>
      <c r="GX11" s="162"/>
      <c r="GY11" s="162" t="s">
        <v>482</v>
      </c>
      <c r="GZ11" s="162"/>
      <c r="HA11" s="162"/>
      <c r="HB11" s="162" t="s">
        <v>446</v>
      </c>
      <c r="HC11" s="162"/>
      <c r="HD11" s="162"/>
      <c r="HE11" s="162" t="s">
        <v>398</v>
      </c>
      <c r="HF11" s="162"/>
      <c r="HG11" s="162"/>
      <c r="HH11" s="162" t="s">
        <v>399</v>
      </c>
      <c r="HI11" s="162"/>
      <c r="HJ11" s="162"/>
      <c r="HK11" s="162" t="s">
        <v>400</v>
      </c>
      <c r="HL11" s="162"/>
      <c r="HM11" s="162"/>
      <c r="HN11" s="162" t="s">
        <v>452</v>
      </c>
      <c r="HO11" s="162"/>
      <c r="HP11" s="162"/>
      <c r="HQ11" s="159" t="s">
        <v>402</v>
      </c>
      <c r="HR11" s="160"/>
      <c r="HS11" s="161"/>
      <c r="HT11" s="159" t="s">
        <v>401</v>
      </c>
      <c r="HU11" s="160"/>
      <c r="HV11" s="161"/>
      <c r="HW11" s="162" t="s">
        <v>450</v>
      </c>
      <c r="HX11" s="162"/>
      <c r="HY11" s="162"/>
      <c r="HZ11" s="162" t="s">
        <v>451</v>
      </c>
      <c r="IA11" s="162"/>
      <c r="IB11" s="162"/>
      <c r="IC11" s="162" t="s">
        <v>461</v>
      </c>
      <c r="ID11" s="162"/>
      <c r="IE11" s="162"/>
    </row>
    <row r="12" spans="1:239" ht="15" customHeight="1" x14ac:dyDescent="0.2">
      <c r="A12" s="21" t="s">
        <v>15</v>
      </c>
      <c r="B12" s="163" t="s">
        <v>16</v>
      </c>
      <c r="C12" s="163"/>
      <c r="D12" s="163"/>
      <c r="E12" s="18"/>
      <c r="F12" s="19" t="s">
        <v>17</v>
      </c>
      <c r="G12" s="20" t="s">
        <v>18</v>
      </c>
      <c r="H12" s="19" t="s">
        <v>19</v>
      </c>
      <c r="I12" s="19" t="s">
        <v>20</v>
      </c>
      <c r="J12" s="20" t="s">
        <v>21</v>
      </c>
      <c r="K12" s="19" t="s">
        <v>22</v>
      </c>
      <c r="L12" s="19" t="s">
        <v>23</v>
      </c>
      <c r="M12" s="20" t="s">
        <v>24</v>
      </c>
      <c r="N12" s="19" t="s">
        <v>25</v>
      </c>
      <c r="O12" s="19" t="s">
        <v>26</v>
      </c>
      <c r="P12" s="20" t="s">
        <v>27</v>
      </c>
      <c r="Q12" s="19" t="s">
        <v>28</v>
      </c>
      <c r="R12" s="19" t="s">
        <v>29</v>
      </c>
      <c r="S12" s="20" t="s">
        <v>30</v>
      </c>
      <c r="T12" s="19" t="s">
        <v>31</v>
      </c>
      <c r="U12" s="19" t="s">
        <v>32</v>
      </c>
      <c r="V12" s="20" t="s">
        <v>33</v>
      </c>
      <c r="W12" s="19" t="s">
        <v>34</v>
      </c>
      <c r="X12" s="19" t="s">
        <v>35</v>
      </c>
      <c r="Y12" s="20" t="s">
        <v>36</v>
      </c>
      <c r="Z12" s="19" t="s">
        <v>37</v>
      </c>
      <c r="AA12" s="19" t="s">
        <v>38</v>
      </c>
      <c r="AB12" s="20" t="s">
        <v>39</v>
      </c>
      <c r="AC12" s="19" t="s">
        <v>40</v>
      </c>
      <c r="AD12" s="19" t="s">
        <v>41</v>
      </c>
      <c r="AE12" s="20" t="s">
        <v>42</v>
      </c>
      <c r="AF12" s="19" t="s">
        <v>43</v>
      </c>
      <c r="AG12" s="19" t="s">
        <v>44</v>
      </c>
      <c r="AH12" s="20" t="s">
        <v>45</v>
      </c>
      <c r="AI12" s="19" t="s">
        <v>46</v>
      </c>
      <c r="AJ12" s="19" t="s">
        <v>47</v>
      </c>
      <c r="AK12" s="20" t="s">
        <v>48</v>
      </c>
      <c r="AL12" s="19" t="s">
        <v>49</v>
      </c>
      <c r="AM12" s="19" t="s">
        <v>50</v>
      </c>
      <c r="AN12" s="20" t="s">
        <v>51</v>
      </c>
      <c r="AO12" s="19" t="s">
        <v>52</v>
      </c>
      <c r="AP12" s="19" t="s">
        <v>53</v>
      </c>
      <c r="AQ12" s="20" t="s">
        <v>54</v>
      </c>
      <c r="AR12" s="19" t="s">
        <v>55</v>
      </c>
      <c r="AS12" s="19" t="s">
        <v>56</v>
      </c>
      <c r="AT12" s="20" t="s">
        <v>57</v>
      </c>
      <c r="AU12" s="19" t="s">
        <v>58</v>
      </c>
      <c r="AV12" s="19" t="s">
        <v>59</v>
      </c>
      <c r="AW12" s="20" t="s">
        <v>60</v>
      </c>
      <c r="AX12" s="19" t="s">
        <v>61</v>
      </c>
      <c r="AY12" s="19" t="s">
        <v>17</v>
      </c>
      <c r="AZ12" s="20" t="s">
        <v>18</v>
      </c>
      <c r="BA12" s="19" t="s">
        <v>19</v>
      </c>
      <c r="BB12" s="19" t="s">
        <v>17</v>
      </c>
      <c r="BC12" s="20" t="s">
        <v>18</v>
      </c>
      <c r="BD12" s="19" t="s">
        <v>19</v>
      </c>
      <c r="BE12" s="19" t="s">
        <v>17</v>
      </c>
      <c r="BF12" s="20" t="s">
        <v>18</v>
      </c>
      <c r="BG12" s="19" t="s">
        <v>19</v>
      </c>
      <c r="BH12" s="19" t="s">
        <v>17</v>
      </c>
      <c r="BI12" s="20" t="s">
        <v>18</v>
      </c>
      <c r="BJ12" s="19" t="s">
        <v>19</v>
      </c>
      <c r="BK12" s="19" t="s">
        <v>17</v>
      </c>
      <c r="BL12" s="20" t="s">
        <v>18</v>
      </c>
      <c r="BM12" s="19" t="s">
        <v>19</v>
      </c>
      <c r="BN12" s="19" t="s">
        <v>17</v>
      </c>
      <c r="BO12" s="20" t="s">
        <v>18</v>
      </c>
      <c r="BP12" s="19" t="s">
        <v>19</v>
      </c>
      <c r="BQ12" s="19" t="s">
        <v>17</v>
      </c>
      <c r="BR12" s="20" t="s">
        <v>18</v>
      </c>
      <c r="BS12" s="19" t="s">
        <v>19</v>
      </c>
      <c r="BT12" s="19" t="s">
        <v>17</v>
      </c>
      <c r="BU12" s="20" t="s">
        <v>18</v>
      </c>
      <c r="BV12" s="19" t="s">
        <v>19</v>
      </c>
      <c r="BW12" s="19" t="s">
        <v>17</v>
      </c>
      <c r="BX12" s="20" t="s">
        <v>18</v>
      </c>
      <c r="BY12" s="19" t="s">
        <v>19</v>
      </c>
      <c r="BZ12" s="19" t="s">
        <v>17</v>
      </c>
      <c r="CA12" s="20" t="s">
        <v>18</v>
      </c>
      <c r="CB12" s="19" t="s">
        <v>19</v>
      </c>
      <c r="CC12" s="19" t="s">
        <v>17</v>
      </c>
      <c r="CD12" s="20" t="s">
        <v>18</v>
      </c>
      <c r="CE12" s="19" t="s">
        <v>19</v>
      </c>
      <c r="CF12" s="19" t="s">
        <v>17</v>
      </c>
      <c r="CG12" s="20" t="s">
        <v>18</v>
      </c>
      <c r="CH12" s="19" t="s">
        <v>19</v>
      </c>
      <c r="CI12" s="19" t="s">
        <v>17</v>
      </c>
      <c r="CJ12" s="20" t="s">
        <v>18</v>
      </c>
      <c r="CK12" s="19" t="s">
        <v>19</v>
      </c>
      <c r="CL12" s="19" t="s">
        <v>17</v>
      </c>
      <c r="CM12" s="20" t="s">
        <v>18</v>
      </c>
      <c r="CN12" s="19" t="s">
        <v>19</v>
      </c>
      <c r="CO12" s="19" t="s">
        <v>17</v>
      </c>
      <c r="CP12" s="20" t="s">
        <v>18</v>
      </c>
      <c r="CQ12" s="19" t="s">
        <v>19</v>
      </c>
      <c r="CR12" s="19" t="s">
        <v>17</v>
      </c>
      <c r="CS12" s="20" t="s">
        <v>18</v>
      </c>
      <c r="CT12" s="19" t="s">
        <v>19</v>
      </c>
      <c r="CU12" s="19" t="s">
        <v>17</v>
      </c>
      <c r="CV12" s="20" t="s">
        <v>18</v>
      </c>
      <c r="CW12" s="19" t="s">
        <v>19</v>
      </c>
      <c r="CX12" s="19" t="s">
        <v>17</v>
      </c>
      <c r="CY12" s="20" t="s">
        <v>18</v>
      </c>
      <c r="CZ12" s="19" t="s">
        <v>19</v>
      </c>
      <c r="DA12" s="19" t="s">
        <v>17</v>
      </c>
      <c r="DB12" s="20" t="s">
        <v>18</v>
      </c>
      <c r="DC12" s="19" t="s">
        <v>19</v>
      </c>
      <c r="DD12" s="19" t="s">
        <v>17</v>
      </c>
      <c r="DE12" s="20" t="s">
        <v>18</v>
      </c>
      <c r="DF12" s="19" t="s">
        <v>19</v>
      </c>
      <c r="DG12" s="19" t="s">
        <v>17</v>
      </c>
      <c r="DH12" s="20" t="s">
        <v>18</v>
      </c>
      <c r="DI12" s="19" t="s">
        <v>19</v>
      </c>
      <c r="DJ12" s="19" t="s">
        <v>17</v>
      </c>
      <c r="DK12" s="20" t="s">
        <v>18</v>
      </c>
      <c r="DL12" s="19" t="s">
        <v>19</v>
      </c>
      <c r="DM12" s="19" t="s">
        <v>17</v>
      </c>
      <c r="DN12" s="20" t="s">
        <v>18</v>
      </c>
      <c r="DO12" s="19" t="s">
        <v>19</v>
      </c>
      <c r="DP12" s="19" t="s">
        <v>17</v>
      </c>
      <c r="DQ12" s="20" t="s">
        <v>18</v>
      </c>
      <c r="DR12" s="19" t="s">
        <v>19</v>
      </c>
      <c r="DS12" s="19" t="s">
        <v>17</v>
      </c>
      <c r="DT12" s="20" t="s">
        <v>18</v>
      </c>
      <c r="DU12" s="19" t="s">
        <v>19</v>
      </c>
      <c r="DV12" s="19" t="s">
        <v>17</v>
      </c>
      <c r="DW12" s="20" t="s">
        <v>395</v>
      </c>
      <c r="DX12" s="19" t="s">
        <v>19</v>
      </c>
      <c r="DY12" s="19" t="s">
        <v>17</v>
      </c>
      <c r="DZ12" s="20" t="s">
        <v>18</v>
      </c>
      <c r="EA12" s="19" t="s">
        <v>19</v>
      </c>
      <c r="EB12" s="19" t="s">
        <v>17</v>
      </c>
      <c r="EC12" s="20" t="s">
        <v>18</v>
      </c>
      <c r="ED12" s="19" t="s">
        <v>19</v>
      </c>
      <c r="EE12" s="19" t="s">
        <v>17</v>
      </c>
      <c r="EF12" s="20" t="s">
        <v>18</v>
      </c>
      <c r="EG12" s="19" t="s">
        <v>19</v>
      </c>
      <c r="EH12" s="19" t="s">
        <v>17</v>
      </c>
      <c r="EI12" s="20" t="s">
        <v>18</v>
      </c>
      <c r="EJ12" s="19" t="s">
        <v>19</v>
      </c>
      <c r="EK12" s="19" t="s">
        <v>17</v>
      </c>
      <c r="EL12" s="20" t="s">
        <v>18</v>
      </c>
      <c r="EM12" s="19" t="s">
        <v>19</v>
      </c>
      <c r="EN12" s="19" t="s">
        <v>17</v>
      </c>
      <c r="EO12" s="20" t="s">
        <v>18</v>
      </c>
      <c r="EP12" s="19" t="s">
        <v>19</v>
      </c>
      <c r="EQ12" s="19" t="s">
        <v>17</v>
      </c>
      <c r="ER12" s="20" t="s">
        <v>18</v>
      </c>
      <c r="ES12" s="19" t="s">
        <v>19</v>
      </c>
      <c r="ET12" s="19" t="s">
        <v>17</v>
      </c>
      <c r="EU12" s="20" t="s">
        <v>18</v>
      </c>
      <c r="EV12" s="19" t="s">
        <v>19</v>
      </c>
      <c r="EW12" s="19" t="s">
        <v>17</v>
      </c>
      <c r="EX12" s="20" t="s">
        <v>18</v>
      </c>
      <c r="EY12" s="19" t="s">
        <v>19</v>
      </c>
      <c r="EZ12" s="19" t="s">
        <v>17</v>
      </c>
      <c r="FA12" s="20" t="s">
        <v>18</v>
      </c>
      <c r="FB12" s="19" t="s">
        <v>19</v>
      </c>
      <c r="FC12" s="19" t="s">
        <v>17</v>
      </c>
      <c r="FD12" s="20" t="s">
        <v>18</v>
      </c>
      <c r="FE12" s="19" t="s">
        <v>19</v>
      </c>
      <c r="FF12" s="19" t="s">
        <v>17</v>
      </c>
      <c r="FG12" s="20" t="s">
        <v>18</v>
      </c>
      <c r="FH12" s="19" t="s">
        <v>19</v>
      </c>
      <c r="FI12" s="19" t="s">
        <v>17</v>
      </c>
      <c r="FJ12" s="20" t="s">
        <v>18</v>
      </c>
      <c r="FK12" s="19" t="s">
        <v>19</v>
      </c>
      <c r="FL12" s="19" t="s">
        <v>17</v>
      </c>
      <c r="FM12" s="20" t="s">
        <v>18</v>
      </c>
      <c r="FN12" s="19" t="s">
        <v>19</v>
      </c>
      <c r="FO12" s="19" t="s">
        <v>17</v>
      </c>
      <c r="FP12" s="20" t="s">
        <v>18</v>
      </c>
      <c r="FQ12" s="19" t="s">
        <v>19</v>
      </c>
      <c r="FR12" s="19" t="s">
        <v>17</v>
      </c>
      <c r="FS12" s="20" t="s">
        <v>18</v>
      </c>
      <c r="FT12" s="19" t="s">
        <v>19</v>
      </c>
      <c r="FU12" s="19" t="s">
        <v>17</v>
      </c>
      <c r="FV12" s="20" t="s">
        <v>18</v>
      </c>
      <c r="FW12" s="19" t="s">
        <v>19</v>
      </c>
      <c r="FX12" s="19" t="s">
        <v>17</v>
      </c>
      <c r="FY12" s="20" t="s">
        <v>18</v>
      </c>
      <c r="FZ12" s="19" t="s">
        <v>19</v>
      </c>
      <c r="GA12" s="19" t="s">
        <v>17</v>
      </c>
      <c r="GB12" s="20" t="s">
        <v>18</v>
      </c>
      <c r="GC12" s="19" t="s">
        <v>19</v>
      </c>
      <c r="GD12" s="19" t="s">
        <v>17</v>
      </c>
      <c r="GE12" s="20" t="s">
        <v>18</v>
      </c>
      <c r="GF12" s="19" t="s">
        <v>19</v>
      </c>
      <c r="GG12" s="19" t="s">
        <v>17</v>
      </c>
      <c r="GH12" s="20" t="s">
        <v>18</v>
      </c>
      <c r="GI12" s="19" t="s">
        <v>19</v>
      </c>
      <c r="GJ12" s="19" t="s">
        <v>17</v>
      </c>
      <c r="GK12" s="20" t="s">
        <v>18</v>
      </c>
      <c r="GL12" s="19" t="s">
        <v>19</v>
      </c>
      <c r="GM12" s="19" t="s">
        <v>17</v>
      </c>
      <c r="GN12" s="20" t="s">
        <v>18</v>
      </c>
      <c r="GO12" s="19" t="s">
        <v>19</v>
      </c>
      <c r="GP12" s="19" t="s">
        <v>17</v>
      </c>
      <c r="GQ12" s="20" t="s">
        <v>18</v>
      </c>
      <c r="GR12" s="19" t="s">
        <v>19</v>
      </c>
      <c r="GS12" s="19" t="s">
        <v>17</v>
      </c>
      <c r="GT12" s="20" t="s">
        <v>18</v>
      </c>
      <c r="GU12" s="19" t="s">
        <v>19</v>
      </c>
      <c r="GV12" s="19" t="s">
        <v>17</v>
      </c>
      <c r="GW12" s="20" t="s">
        <v>18</v>
      </c>
      <c r="GX12" s="19" t="s">
        <v>19</v>
      </c>
      <c r="GY12" s="19" t="s">
        <v>17</v>
      </c>
      <c r="GZ12" s="20" t="s">
        <v>18</v>
      </c>
      <c r="HA12" s="19" t="s">
        <v>19</v>
      </c>
      <c r="HB12" s="19" t="s">
        <v>17</v>
      </c>
      <c r="HC12" s="20" t="s">
        <v>18</v>
      </c>
      <c r="HD12" s="19" t="s">
        <v>19</v>
      </c>
      <c r="HE12" s="19" t="s">
        <v>17</v>
      </c>
      <c r="HF12" s="20" t="s">
        <v>18</v>
      </c>
      <c r="HG12" s="19" t="s">
        <v>19</v>
      </c>
      <c r="HH12" s="19" t="s">
        <v>17</v>
      </c>
      <c r="HI12" s="20" t="s">
        <v>18</v>
      </c>
      <c r="HJ12" s="19" t="s">
        <v>19</v>
      </c>
      <c r="HK12" s="19" t="s">
        <v>17</v>
      </c>
      <c r="HL12" s="20" t="s">
        <v>18</v>
      </c>
      <c r="HM12" s="19" t="s">
        <v>19</v>
      </c>
      <c r="HN12" s="19" t="s">
        <v>17</v>
      </c>
      <c r="HO12" s="20" t="s">
        <v>18</v>
      </c>
      <c r="HP12" s="19" t="s">
        <v>19</v>
      </c>
      <c r="HQ12" s="19" t="s">
        <v>17</v>
      </c>
      <c r="HR12" s="20" t="s">
        <v>18</v>
      </c>
      <c r="HS12" s="19" t="s">
        <v>19</v>
      </c>
      <c r="HT12" s="19" t="s">
        <v>17</v>
      </c>
      <c r="HU12" s="20" t="s">
        <v>18</v>
      </c>
      <c r="HV12" s="19" t="s">
        <v>19</v>
      </c>
      <c r="HW12" s="19" t="s">
        <v>17</v>
      </c>
      <c r="HX12" s="20" t="s">
        <v>18</v>
      </c>
      <c r="HY12" s="19" t="s">
        <v>19</v>
      </c>
      <c r="HZ12" s="19" t="s">
        <v>17</v>
      </c>
      <c r="IA12" s="20" t="s">
        <v>18</v>
      </c>
      <c r="IB12" s="19" t="s">
        <v>19</v>
      </c>
      <c r="IC12" s="19" t="s">
        <v>17</v>
      </c>
      <c r="ID12" s="20" t="s">
        <v>18</v>
      </c>
      <c r="IE12" s="19" t="s">
        <v>19</v>
      </c>
    </row>
    <row r="13" spans="1:239" ht="15" customHeight="1" x14ac:dyDescent="0.2">
      <c r="A13" s="28"/>
      <c r="B13" s="24" t="s">
        <v>62</v>
      </c>
      <c r="C13" s="25" t="s">
        <v>63</v>
      </c>
      <c r="D13" s="24" t="s">
        <v>64</v>
      </c>
      <c r="E13" s="18"/>
      <c r="F13" s="26" t="s">
        <v>65</v>
      </c>
      <c r="G13" s="27" t="s">
        <v>66</v>
      </c>
      <c r="H13" s="27" t="s">
        <v>67</v>
      </c>
      <c r="I13" s="26" t="s">
        <v>68</v>
      </c>
      <c r="J13" s="27" t="s">
        <v>69</v>
      </c>
      <c r="K13" s="27" t="s">
        <v>70</v>
      </c>
      <c r="L13" s="26" t="s">
        <v>71</v>
      </c>
      <c r="M13" s="27" t="s">
        <v>72</v>
      </c>
      <c r="N13" s="27" t="s">
        <v>73</v>
      </c>
      <c r="O13" s="26" t="s">
        <v>74</v>
      </c>
      <c r="P13" s="27" t="s">
        <v>75</v>
      </c>
      <c r="Q13" s="27" t="s">
        <v>76</v>
      </c>
      <c r="R13" s="26" t="s">
        <v>77</v>
      </c>
      <c r="S13" s="27" t="s">
        <v>78</v>
      </c>
      <c r="T13" s="27" t="s">
        <v>79</v>
      </c>
      <c r="U13" s="26" t="s">
        <v>80</v>
      </c>
      <c r="V13" s="27" t="s">
        <v>81</v>
      </c>
      <c r="W13" s="27" t="s">
        <v>82</v>
      </c>
      <c r="X13" s="26" t="s">
        <v>83</v>
      </c>
      <c r="Y13" s="27" t="s">
        <v>84</v>
      </c>
      <c r="Z13" s="27" t="s">
        <v>85</v>
      </c>
      <c r="AA13" s="26" t="s">
        <v>86</v>
      </c>
      <c r="AB13" s="27" t="s">
        <v>87</v>
      </c>
      <c r="AC13" s="27" t="s">
        <v>88</v>
      </c>
      <c r="AD13" s="26" t="s">
        <v>89</v>
      </c>
      <c r="AE13" s="27" t="s">
        <v>90</v>
      </c>
      <c r="AF13" s="27" t="s">
        <v>91</v>
      </c>
      <c r="AG13" s="26" t="s">
        <v>92</v>
      </c>
      <c r="AH13" s="27" t="s">
        <v>93</v>
      </c>
      <c r="AI13" s="27" t="s">
        <v>94</v>
      </c>
      <c r="AJ13" s="26" t="s">
        <v>95</v>
      </c>
      <c r="AK13" s="27" t="s">
        <v>96</v>
      </c>
      <c r="AL13" s="27" t="s">
        <v>97</v>
      </c>
      <c r="AM13" s="26" t="s">
        <v>98</v>
      </c>
      <c r="AN13" s="27" t="s">
        <v>99</v>
      </c>
      <c r="AO13" s="27" t="s">
        <v>100</v>
      </c>
      <c r="AP13" s="26" t="s">
        <v>101</v>
      </c>
      <c r="AQ13" s="27" t="s">
        <v>102</v>
      </c>
      <c r="AR13" s="27" t="s">
        <v>103</v>
      </c>
      <c r="AS13" s="26" t="s">
        <v>104</v>
      </c>
      <c r="AT13" s="27" t="s">
        <v>105</v>
      </c>
      <c r="AU13" s="27" t="s">
        <v>106</v>
      </c>
      <c r="AV13" s="26" t="s">
        <v>107</v>
      </c>
      <c r="AW13" s="27" t="s">
        <v>108</v>
      </c>
      <c r="AX13" s="27" t="s">
        <v>109</v>
      </c>
      <c r="AY13" s="26" t="s">
        <v>65</v>
      </c>
      <c r="AZ13" s="27" t="s">
        <v>66</v>
      </c>
      <c r="BA13" s="27" t="s">
        <v>64</v>
      </c>
      <c r="BB13" s="26" t="s">
        <v>65</v>
      </c>
      <c r="BC13" s="27" t="s">
        <v>66</v>
      </c>
      <c r="BD13" s="27" t="s">
        <v>64</v>
      </c>
      <c r="BE13" s="26" t="s">
        <v>65</v>
      </c>
      <c r="BF13" s="27" t="s">
        <v>66</v>
      </c>
      <c r="BG13" s="27" t="s">
        <v>64</v>
      </c>
      <c r="BH13" s="26" t="s">
        <v>65</v>
      </c>
      <c r="BI13" s="27" t="s">
        <v>66</v>
      </c>
      <c r="BJ13" s="27" t="s">
        <v>64</v>
      </c>
      <c r="BK13" s="26" t="s">
        <v>65</v>
      </c>
      <c r="BL13" s="27" t="s">
        <v>66</v>
      </c>
      <c r="BM13" s="27" t="s">
        <v>64</v>
      </c>
      <c r="BN13" s="26" t="s">
        <v>65</v>
      </c>
      <c r="BO13" s="27" t="s">
        <v>66</v>
      </c>
      <c r="BP13" s="27" t="s">
        <v>64</v>
      </c>
      <c r="BQ13" s="26" t="s">
        <v>65</v>
      </c>
      <c r="BR13" s="27" t="s">
        <v>66</v>
      </c>
      <c r="BS13" s="27" t="s">
        <v>64</v>
      </c>
      <c r="BT13" s="26" t="s">
        <v>65</v>
      </c>
      <c r="BU13" s="27" t="s">
        <v>66</v>
      </c>
      <c r="BV13" s="27" t="s">
        <v>64</v>
      </c>
      <c r="BW13" s="26" t="s">
        <v>65</v>
      </c>
      <c r="BX13" s="27" t="s">
        <v>66</v>
      </c>
      <c r="BY13" s="27" t="s">
        <v>64</v>
      </c>
      <c r="BZ13" s="26" t="s">
        <v>65</v>
      </c>
      <c r="CA13" s="27" t="s">
        <v>66</v>
      </c>
      <c r="CB13" s="27" t="s">
        <v>64</v>
      </c>
      <c r="CC13" s="26" t="s">
        <v>65</v>
      </c>
      <c r="CD13" s="27" t="s">
        <v>66</v>
      </c>
      <c r="CE13" s="27" t="s">
        <v>64</v>
      </c>
      <c r="CF13" s="26" t="s">
        <v>65</v>
      </c>
      <c r="CG13" s="27" t="s">
        <v>66</v>
      </c>
      <c r="CH13" s="27" t="s">
        <v>64</v>
      </c>
      <c r="CI13" s="26" t="s">
        <v>65</v>
      </c>
      <c r="CJ13" s="27" t="s">
        <v>66</v>
      </c>
      <c r="CK13" s="27" t="s">
        <v>64</v>
      </c>
      <c r="CL13" s="26" t="s">
        <v>65</v>
      </c>
      <c r="CM13" s="27" t="s">
        <v>66</v>
      </c>
      <c r="CN13" s="27" t="s">
        <v>64</v>
      </c>
      <c r="CO13" s="26" t="s">
        <v>65</v>
      </c>
      <c r="CP13" s="27" t="s">
        <v>66</v>
      </c>
      <c r="CQ13" s="27" t="s">
        <v>64</v>
      </c>
      <c r="CR13" s="26" t="s">
        <v>65</v>
      </c>
      <c r="CS13" s="27" t="s">
        <v>66</v>
      </c>
      <c r="CT13" s="27" t="s">
        <v>64</v>
      </c>
      <c r="CU13" s="26" t="s">
        <v>65</v>
      </c>
      <c r="CV13" s="27" t="s">
        <v>66</v>
      </c>
      <c r="CW13" s="27" t="s">
        <v>64</v>
      </c>
      <c r="CX13" s="26" t="s">
        <v>65</v>
      </c>
      <c r="CY13" s="27" t="s">
        <v>66</v>
      </c>
      <c r="CZ13" s="27" t="s">
        <v>64</v>
      </c>
      <c r="DA13" s="26" t="s">
        <v>65</v>
      </c>
      <c r="DB13" s="27" t="s">
        <v>66</v>
      </c>
      <c r="DC13" s="27" t="s">
        <v>64</v>
      </c>
      <c r="DD13" s="26" t="s">
        <v>65</v>
      </c>
      <c r="DE13" s="27" t="s">
        <v>66</v>
      </c>
      <c r="DF13" s="27" t="s">
        <v>64</v>
      </c>
      <c r="DG13" s="26" t="s">
        <v>65</v>
      </c>
      <c r="DH13" s="27" t="s">
        <v>66</v>
      </c>
      <c r="DI13" s="27" t="s">
        <v>64</v>
      </c>
      <c r="DJ13" s="26" t="s">
        <v>65</v>
      </c>
      <c r="DK13" s="27" t="s">
        <v>66</v>
      </c>
      <c r="DL13" s="27" t="s">
        <v>64</v>
      </c>
      <c r="DM13" s="26" t="s">
        <v>65</v>
      </c>
      <c r="DN13" s="27" t="s">
        <v>66</v>
      </c>
      <c r="DO13" s="27" t="s">
        <v>64</v>
      </c>
      <c r="DP13" s="26" t="s">
        <v>65</v>
      </c>
      <c r="DQ13" s="27" t="s">
        <v>66</v>
      </c>
      <c r="DR13" s="27" t="s">
        <v>64</v>
      </c>
      <c r="DS13" s="26" t="s">
        <v>65</v>
      </c>
      <c r="DT13" s="27" t="s">
        <v>66</v>
      </c>
      <c r="DU13" s="27" t="s">
        <v>64</v>
      </c>
      <c r="DV13" s="26" t="s">
        <v>65</v>
      </c>
      <c r="DW13" s="27" t="s">
        <v>66</v>
      </c>
      <c r="DX13" s="27" t="s">
        <v>64</v>
      </c>
      <c r="DY13" s="26" t="s">
        <v>65</v>
      </c>
      <c r="DZ13" s="27" t="s">
        <v>66</v>
      </c>
      <c r="EA13" s="27" t="s">
        <v>64</v>
      </c>
      <c r="EB13" s="26" t="s">
        <v>65</v>
      </c>
      <c r="EC13" s="27" t="s">
        <v>66</v>
      </c>
      <c r="ED13" s="27" t="s">
        <v>64</v>
      </c>
      <c r="EE13" s="26" t="s">
        <v>65</v>
      </c>
      <c r="EF13" s="27" t="s">
        <v>66</v>
      </c>
      <c r="EG13" s="27" t="s">
        <v>64</v>
      </c>
      <c r="EH13" s="26" t="s">
        <v>65</v>
      </c>
      <c r="EI13" s="27" t="s">
        <v>66</v>
      </c>
      <c r="EJ13" s="27" t="s">
        <v>64</v>
      </c>
      <c r="EK13" s="26" t="s">
        <v>65</v>
      </c>
      <c r="EL13" s="27" t="s">
        <v>66</v>
      </c>
      <c r="EM13" s="27" t="s">
        <v>64</v>
      </c>
      <c r="EN13" s="26" t="s">
        <v>65</v>
      </c>
      <c r="EO13" s="27" t="s">
        <v>66</v>
      </c>
      <c r="EP13" s="27" t="s">
        <v>64</v>
      </c>
      <c r="EQ13" s="26" t="s">
        <v>65</v>
      </c>
      <c r="ER13" s="27" t="s">
        <v>66</v>
      </c>
      <c r="ES13" s="27" t="s">
        <v>64</v>
      </c>
      <c r="ET13" s="26" t="s">
        <v>65</v>
      </c>
      <c r="EU13" s="27" t="s">
        <v>66</v>
      </c>
      <c r="EV13" s="27" t="s">
        <v>64</v>
      </c>
      <c r="EW13" s="26" t="s">
        <v>65</v>
      </c>
      <c r="EX13" s="27" t="s">
        <v>66</v>
      </c>
      <c r="EY13" s="27" t="s">
        <v>64</v>
      </c>
      <c r="EZ13" s="26" t="s">
        <v>65</v>
      </c>
      <c r="FA13" s="27" t="s">
        <v>66</v>
      </c>
      <c r="FB13" s="27" t="s">
        <v>64</v>
      </c>
      <c r="FC13" s="26" t="s">
        <v>65</v>
      </c>
      <c r="FD13" s="27" t="s">
        <v>66</v>
      </c>
      <c r="FE13" s="27" t="s">
        <v>64</v>
      </c>
      <c r="FF13" s="26" t="s">
        <v>65</v>
      </c>
      <c r="FG13" s="27" t="s">
        <v>66</v>
      </c>
      <c r="FH13" s="27" t="s">
        <v>64</v>
      </c>
      <c r="FI13" s="26" t="s">
        <v>65</v>
      </c>
      <c r="FJ13" s="27" t="s">
        <v>66</v>
      </c>
      <c r="FK13" s="27" t="s">
        <v>64</v>
      </c>
      <c r="FL13" s="26" t="s">
        <v>65</v>
      </c>
      <c r="FM13" s="27" t="s">
        <v>66</v>
      </c>
      <c r="FN13" s="27" t="s">
        <v>64</v>
      </c>
      <c r="FO13" s="26" t="s">
        <v>65</v>
      </c>
      <c r="FP13" s="27" t="s">
        <v>66</v>
      </c>
      <c r="FQ13" s="27" t="s">
        <v>64</v>
      </c>
      <c r="FR13" s="26" t="s">
        <v>65</v>
      </c>
      <c r="FS13" s="27" t="s">
        <v>66</v>
      </c>
      <c r="FT13" s="27" t="s">
        <v>64</v>
      </c>
      <c r="FU13" s="26" t="s">
        <v>65</v>
      </c>
      <c r="FV13" s="27" t="s">
        <v>66</v>
      </c>
      <c r="FW13" s="27" t="s">
        <v>64</v>
      </c>
      <c r="FX13" s="26" t="s">
        <v>65</v>
      </c>
      <c r="FY13" s="27" t="s">
        <v>66</v>
      </c>
      <c r="FZ13" s="27" t="s">
        <v>64</v>
      </c>
      <c r="GA13" s="26" t="s">
        <v>65</v>
      </c>
      <c r="GB13" s="27" t="s">
        <v>66</v>
      </c>
      <c r="GC13" s="27" t="s">
        <v>64</v>
      </c>
      <c r="GD13" s="26" t="s">
        <v>65</v>
      </c>
      <c r="GE13" s="27" t="s">
        <v>66</v>
      </c>
      <c r="GF13" s="27" t="s">
        <v>64</v>
      </c>
      <c r="GG13" s="26" t="s">
        <v>65</v>
      </c>
      <c r="GH13" s="27" t="s">
        <v>66</v>
      </c>
      <c r="GI13" s="27" t="s">
        <v>64</v>
      </c>
      <c r="GJ13" s="26" t="s">
        <v>65</v>
      </c>
      <c r="GK13" s="27" t="s">
        <v>66</v>
      </c>
      <c r="GL13" s="27" t="s">
        <v>64</v>
      </c>
      <c r="GM13" s="26" t="s">
        <v>65</v>
      </c>
      <c r="GN13" s="27" t="s">
        <v>66</v>
      </c>
      <c r="GO13" s="27" t="s">
        <v>64</v>
      </c>
      <c r="GP13" s="26" t="s">
        <v>65</v>
      </c>
      <c r="GQ13" s="27" t="s">
        <v>66</v>
      </c>
      <c r="GR13" s="27" t="s">
        <v>64</v>
      </c>
      <c r="GS13" s="26" t="s">
        <v>65</v>
      </c>
      <c r="GT13" s="27" t="s">
        <v>66</v>
      </c>
      <c r="GU13" s="27" t="s">
        <v>64</v>
      </c>
      <c r="GV13" s="26" t="s">
        <v>65</v>
      </c>
      <c r="GW13" s="27" t="s">
        <v>66</v>
      </c>
      <c r="GX13" s="27" t="s">
        <v>64</v>
      </c>
      <c r="GY13" s="26" t="s">
        <v>65</v>
      </c>
      <c r="GZ13" s="27" t="s">
        <v>66</v>
      </c>
      <c r="HA13" s="27" t="s">
        <v>64</v>
      </c>
      <c r="HB13" s="26" t="s">
        <v>65</v>
      </c>
      <c r="HC13" s="27" t="s">
        <v>66</v>
      </c>
      <c r="HD13" s="27" t="s">
        <v>64</v>
      </c>
      <c r="HE13" s="26" t="s">
        <v>65</v>
      </c>
      <c r="HF13" s="27" t="s">
        <v>66</v>
      </c>
      <c r="HG13" s="27" t="s">
        <v>64</v>
      </c>
      <c r="HH13" s="26" t="s">
        <v>65</v>
      </c>
      <c r="HI13" s="27" t="s">
        <v>66</v>
      </c>
      <c r="HJ13" s="27" t="s">
        <v>64</v>
      </c>
      <c r="HK13" s="26" t="s">
        <v>65</v>
      </c>
      <c r="HL13" s="27" t="s">
        <v>66</v>
      </c>
      <c r="HM13" s="27" t="s">
        <v>64</v>
      </c>
      <c r="HN13" s="26" t="s">
        <v>65</v>
      </c>
      <c r="HO13" s="27" t="s">
        <v>66</v>
      </c>
      <c r="HP13" s="27" t="s">
        <v>64</v>
      </c>
      <c r="HQ13" s="26" t="s">
        <v>65</v>
      </c>
      <c r="HR13" s="27" t="s">
        <v>66</v>
      </c>
      <c r="HS13" s="27" t="s">
        <v>64</v>
      </c>
      <c r="HT13" s="26" t="s">
        <v>65</v>
      </c>
      <c r="HU13" s="27" t="s">
        <v>66</v>
      </c>
      <c r="HV13" s="27" t="s">
        <v>64</v>
      </c>
      <c r="HW13" s="26" t="s">
        <v>65</v>
      </c>
      <c r="HX13" s="27" t="s">
        <v>66</v>
      </c>
      <c r="HY13" s="27" t="s">
        <v>64</v>
      </c>
      <c r="HZ13" s="26" t="s">
        <v>65</v>
      </c>
      <c r="IA13" s="27" t="s">
        <v>66</v>
      </c>
      <c r="IB13" s="27" t="s">
        <v>64</v>
      </c>
      <c r="IC13" s="26" t="s">
        <v>65</v>
      </c>
      <c r="ID13" s="27" t="s">
        <v>66</v>
      </c>
      <c r="IE13" s="27" t="s">
        <v>64</v>
      </c>
    </row>
    <row r="14" spans="1:239" ht="15" customHeight="1" thickBot="1" x14ac:dyDescent="0.25"/>
    <row r="15" spans="1:239" ht="15" customHeight="1" x14ac:dyDescent="0.2">
      <c r="A15" s="144" t="str">
        <f>Feuil3!B2</f>
        <v>BLE TENDRE</v>
      </c>
      <c r="B15" s="31">
        <f>F15+I15+L15+O15+R15+U15+X15+AA15+AD15+AG15+AJ15+AM15+AP15+AS15+AV15+AY15+BB15+BE15+BH15+BK15+BN15+BQ15+BT15+BW15+BZ15+CC15+CF15+CI15+CL15+CO15+CR15+CU15+CX15+DA15+DD15+DG15+DJ15+DM15+DP15+DS15+DV15+DY15+EB15+EE15+EH15+EK15+EN15+EQ15+ET15+EW15+EZ15+FC15+FF15+FI15+FL15+FO15+FR15+FU15+FX15+GA15+GD15+GG15+GJ15+GM15+GP15+GS15+GV15+GY15+HB15+HE15+HH15+HK15+HN15+HQ15+HT15+HW15+HZ15+IC15</f>
        <v>3883.88</v>
      </c>
      <c r="C15" s="32">
        <f>IF(B15=0,"",D15/B15)</f>
        <v>6.4999999999999991</v>
      </c>
      <c r="D15" s="31">
        <f>H15+K15+N15+Q15+T15+W15+Z15+AC15+AF15+AI15+AL15+AO15+AR15+AU15+AX15+BA15+BD15+BG15+BJ15+BM15+BP15+BS15+BV15+BY15+CB15+CE15+CH15+CK15+CN15+CQ15+CT15+CW15+CZ15+DC15+DF15+DI15+DL15+DO15+DR15+DU15+DX15+EA15+ED15+EG15+EJ15+EM15+EP15+ES15+EV15+EY15+FB15+FE15+FH15+FK15+FN15+FQ15+FT15+FW15+FZ15+GC15+GF15+GI15+GL15+GO15+GR15+GU15+GX15+HA15+HD15+HG15+HJ15+HM15+HP15+HS15+HV15+HY15+IB15+IE15</f>
        <v>25245.219999999998</v>
      </c>
      <c r="F15" s="157">
        <f>IFERROR(GETPIVOTDATA("Ha Tot collecte",'[1]Feuil1 (2)'!$A$3,"Silo",F$11,"Lib. variété",$A15),0)</f>
        <v>0</v>
      </c>
      <c r="G15" s="117">
        <v>6.5</v>
      </c>
      <c r="H15" s="33">
        <f>F15*G15</f>
        <v>0</v>
      </c>
      <c r="I15" s="157">
        <f>IFERROR(GETPIVOTDATA("Ha Tot collecte",'[1]Feuil1 (2)'!$A$3,"Silo",I$11,"Lib. variété",$A15),0)</f>
        <v>74.56</v>
      </c>
      <c r="J15" s="117">
        <v>6.5</v>
      </c>
      <c r="K15" s="33">
        <f>I15*J15</f>
        <v>484.64</v>
      </c>
      <c r="L15" s="157">
        <f>IFERROR(GETPIVOTDATA("Ha Tot collecte",'[1]Feuil1 (2)'!$A$3,"Silo",L$11,"Lib. variété",$A15),0)</f>
        <v>251.25000000000003</v>
      </c>
      <c r="M15" s="117">
        <v>6.5</v>
      </c>
      <c r="N15" s="33">
        <f>L15*M15</f>
        <v>1633.1250000000002</v>
      </c>
      <c r="O15" s="157">
        <f>IFERROR(GETPIVOTDATA("Ha Tot collecte",'[1]Feuil1 (2)'!$A$3,"Silo",O$11,"Lib. variété",$A15),0)</f>
        <v>62</v>
      </c>
      <c r="P15" s="117">
        <v>6.5</v>
      </c>
      <c r="Q15" s="33">
        <f>O15*P15</f>
        <v>403</v>
      </c>
      <c r="R15" s="157">
        <f>IFERROR(GETPIVOTDATA("Ha Tot collecte",'[1]Feuil1 (2)'!$A$3,"Silo",R$11,"Lib. variété",$A15),0)</f>
        <v>0</v>
      </c>
      <c r="S15" s="117">
        <v>6.5</v>
      </c>
      <c r="T15" s="33">
        <f>R15*S15</f>
        <v>0</v>
      </c>
      <c r="U15" s="157">
        <f>IFERROR(GETPIVOTDATA("Ha Tot collecte",'[1]Feuil1 (2)'!$A$3,"Silo",U$11,"Lib. variété",$A15),0)</f>
        <v>571.75</v>
      </c>
      <c r="V15" s="117">
        <v>6.5</v>
      </c>
      <c r="W15" s="33">
        <f>U15*V15</f>
        <v>3716.375</v>
      </c>
      <c r="X15" s="157">
        <f>IFERROR(GETPIVOTDATA("Ha Tot collecte",'[1]Feuil1 (2)'!$A$3,"Silo",X$11,"Lib. variété",$A15),0)</f>
        <v>0</v>
      </c>
      <c r="Y15" s="117">
        <v>6.5</v>
      </c>
      <c r="Z15" s="33">
        <f>X15*Y15</f>
        <v>0</v>
      </c>
      <c r="AA15" s="157">
        <f>IFERROR(GETPIVOTDATA("Ha Tot collecte",'[1]Feuil1 (2)'!$A$3,"Silo",AA$11,"Lib. variété",$A15),0)</f>
        <v>93.84</v>
      </c>
      <c r="AB15" s="117">
        <v>6.5</v>
      </c>
      <c r="AC15" s="33">
        <f>AA15*AB15</f>
        <v>609.96</v>
      </c>
      <c r="AD15" s="157">
        <f>IFERROR(GETPIVOTDATA("Ha Tot collecte",'[1]Feuil1 (2)'!$A$3,"Silo",AD$11,"Lib. variété",$A15),0)</f>
        <v>174.56</v>
      </c>
      <c r="AE15" s="117">
        <v>6.5</v>
      </c>
      <c r="AF15" s="33">
        <f>AD15*AE15</f>
        <v>1134.6400000000001</v>
      </c>
      <c r="AG15" s="157">
        <f>IFERROR(GETPIVOTDATA("Ha Tot collecte",'[1]Feuil1 (2)'!$A$3,"Silo",AG$11,"Lib. variété",$A15),0)</f>
        <v>0</v>
      </c>
      <c r="AH15" s="117">
        <v>6.5</v>
      </c>
      <c r="AI15" s="33">
        <f>AG15*AH15</f>
        <v>0</v>
      </c>
      <c r="AJ15" s="157">
        <f>IFERROR(GETPIVOTDATA("Ha Tot collecte",'[1]Feuil1 (2)'!$A$3,"Silo",AJ$11,"Lib. variété",$A15),0)</f>
        <v>0</v>
      </c>
      <c r="AK15" s="117">
        <v>6.5</v>
      </c>
      <c r="AL15" s="33">
        <f>AJ15*AK15</f>
        <v>0</v>
      </c>
      <c r="AM15" s="157">
        <f>IFERROR(GETPIVOTDATA("Ha Tot collecte",'[1]Feuil1 (2)'!$A$3,"Silo",AM$11,"Lib. variété",$A15),0)</f>
        <v>204.37</v>
      </c>
      <c r="AN15" s="117">
        <v>6.5</v>
      </c>
      <c r="AO15" s="33">
        <f>AM15*AN15</f>
        <v>1328.405</v>
      </c>
      <c r="AP15" s="157">
        <f>IFERROR(GETPIVOTDATA("Ha Tot collecte",'[1]Feuil1 (2)'!$A$3,"Silo",AP$11,"Lib. variété",$A15),0)</f>
        <v>0</v>
      </c>
      <c r="AQ15" s="117">
        <v>6.5</v>
      </c>
      <c r="AR15" s="33">
        <f>AP15*AQ15</f>
        <v>0</v>
      </c>
      <c r="AS15" s="157">
        <f>IFERROR(GETPIVOTDATA("Ha Tot collecte",'[1]Feuil1 (2)'!$A$3,"Silo",AS$11,"Lib. variété",$A15),0)</f>
        <v>19.600000000000001</v>
      </c>
      <c r="AT15" s="117">
        <v>6.5</v>
      </c>
      <c r="AU15" s="33">
        <f>AS15*AT15</f>
        <v>127.4</v>
      </c>
      <c r="AV15" s="157">
        <f>IFERROR(GETPIVOTDATA("Ha Tot collecte",'[1]Feuil1 (2)'!$A$3,"Silo",AV$11,"Lib. variété",$A15),0)</f>
        <v>111.33</v>
      </c>
      <c r="AW15" s="117">
        <v>6.5</v>
      </c>
      <c r="AX15" s="33">
        <f>AV15*AW15</f>
        <v>723.64499999999998</v>
      </c>
      <c r="AY15" s="157">
        <f>IFERROR(GETPIVOTDATA("Ha Tot collecte",'[1]Feuil1 (2)'!$A$3,"Silo",AY$11,"Lib. variété",$A15),0)</f>
        <v>16.22</v>
      </c>
      <c r="AZ15" s="117">
        <v>6.5</v>
      </c>
      <c r="BA15" s="33">
        <f>AY15*AZ15</f>
        <v>105.42999999999999</v>
      </c>
      <c r="BB15" s="157">
        <f>IFERROR(GETPIVOTDATA("Ha Tot collecte",'[1]Feuil1 (2)'!$A$3,"Silo",BB$11,"Lib. variété",$A15),0)</f>
        <v>11</v>
      </c>
      <c r="BC15" s="117">
        <v>6.5</v>
      </c>
      <c r="BD15" s="33">
        <f>BB15*BC15</f>
        <v>71.5</v>
      </c>
      <c r="BE15" s="157">
        <f>IFERROR(GETPIVOTDATA("Ha Tot collecte",'[1]Feuil1 (2)'!$A$3,"Silo",BE$11,"Lib. variété",$A15),0)</f>
        <v>130</v>
      </c>
      <c r="BF15" s="117">
        <v>6.5</v>
      </c>
      <c r="BG15" s="33">
        <f>BE15*BF15</f>
        <v>845</v>
      </c>
      <c r="BH15" s="157">
        <f>IFERROR(GETPIVOTDATA("Ha Tot collecte",'[1]Feuil1 (2)'!$A$3,"Silo",BH$11,"Lib. variété",$A15),0)</f>
        <v>66.81</v>
      </c>
      <c r="BI15" s="117">
        <v>6.5</v>
      </c>
      <c r="BJ15" s="33">
        <f>BH15*BI15</f>
        <v>434.26499999999999</v>
      </c>
      <c r="BK15" s="157">
        <f>IFERROR(GETPIVOTDATA("Ha Tot collecte",'[1]Feuil1 (2)'!$A$3,"Silo",BK$11,"Lib. variété",$A15),0)</f>
        <v>282.2</v>
      </c>
      <c r="BL15" s="117">
        <v>6.5</v>
      </c>
      <c r="BM15" s="33">
        <f>BK15*BL15</f>
        <v>1834.3</v>
      </c>
      <c r="BN15" s="157">
        <f>IFERROR(GETPIVOTDATA("Ha Tot collecte",'[1]Feuil1 (2)'!$A$3,"Silo",BN$11,"Lib. variété",$A15),0)</f>
        <v>350.88</v>
      </c>
      <c r="BO15" s="117">
        <v>6.5</v>
      </c>
      <c r="BP15" s="33">
        <f>BN15*BO15</f>
        <v>2280.7199999999998</v>
      </c>
      <c r="BQ15" s="157">
        <f>IFERROR(GETPIVOTDATA("Ha Tot collecte",'[1]Feuil1 (2)'!$A$3,"Silo",BQ$11,"Lib. variété",$A15),0)</f>
        <v>232.46</v>
      </c>
      <c r="BR15" s="117">
        <v>6.5</v>
      </c>
      <c r="BS15" s="33">
        <f>BQ15*BR15</f>
        <v>1510.99</v>
      </c>
      <c r="BT15" s="157">
        <f>IFERROR(GETPIVOTDATA("Ha Tot collecte",'[1]Feuil1 (2)'!$A$3,"Silo",BT$11,"Lib. variété",$A15),0)</f>
        <v>380.39</v>
      </c>
      <c r="BU15" s="117">
        <v>6.5</v>
      </c>
      <c r="BV15" s="33">
        <f>BT15*BU15</f>
        <v>2472.5349999999999</v>
      </c>
      <c r="BW15" s="157">
        <f>IFERROR(GETPIVOTDATA("Ha Tot collecte",'[1]Feuil1 (2)'!$A$3,"Silo",BW$11,"Lib. variété",$A15),0)</f>
        <v>15.370000000000001</v>
      </c>
      <c r="BX15" s="117">
        <v>6.5</v>
      </c>
      <c r="BY15" s="33">
        <f>BW15*BX15</f>
        <v>99.905000000000001</v>
      </c>
      <c r="BZ15" s="157">
        <f>IFERROR(GETPIVOTDATA("Ha Tot collecte",'[1]Feuil1 (2)'!$A$3,"Silo",BZ$11,"Lib. variété",$A15),0)</f>
        <v>240.59000000000003</v>
      </c>
      <c r="CA15" s="117">
        <v>6.5</v>
      </c>
      <c r="CB15" s="33">
        <f>BZ15*CA15</f>
        <v>1563.8350000000003</v>
      </c>
      <c r="CC15" s="157">
        <f>IFERROR(GETPIVOTDATA("Ha Tot collecte",'[1]Feuil1 (2)'!$A$3,"Silo",CC$11,"Lib. variété",$A15),0)</f>
        <v>594.70000000000005</v>
      </c>
      <c r="CD15" s="117">
        <v>6.5</v>
      </c>
      <c r="CE15" s="33">
        <f>CC15*CD15</f>
        <v>3865.55</v>
      </c>
      <c r="CF15" s="157">
        <f>IFERROR(GETPIVOTDATA("Ha Tot collecte",'[1]Feuil1 (2)'!$A$3,"Silo",CF$11,"Lib. variété",$A15),0)</f>
        <v>0</v>
      </c>
      <c r="CG15" s="117">
        <v>6.5</v>
      </c>
      <c r="CH15" s="33">
        <f>CF15*CG15</f>
        <v>0</v>
      </c>
      <c r="CI15" s="116"/>
      <c r="CJ15" s="117">
        <v>6.5</v>
      </c>
      <c r="CK15" s="33">
        <f>CI15*CJ15</f>
        <v>0</v>
      </c>
      <c r="CL15" s="116"/>
      <c r="CM15" s="117">
        <v>6.5</v>
      </c>
      <c r="CN15" s="33">
        <f>CL15*CM15</f>
        <v>0</v>
      </c>
      <c r="CO15" s="116"/>
      <c r="CP15" s="117">
        <v>6.5</v>
      </c>
      <c r="CQ15" s="33">
        <f>CO15*CP15</f>
        <v>0</v>
      </c>
      <c r="CR15" s="116"/>
      <c r="CS15" s="117">
        <v>6.5</v>
      </c>
      <c r="CT15" s="33">
        <f>CR15*CS15</f>
        <v>0</v>
      </c>
      <c r="CU15" s="116"/>
      <c r="CV15" s="117">
        <v>6.5</v>
      </c>
      <c r="CW15" s="33">
        <f>CU15*CV15</f>
        <v>0</v>
      </c>
      <c r="CX15" s="116"/>
      <c r="CY15" s="117">
        <v>6.5</v>
      </c>
      <c r="CZ15" s="33">
        <f>CX15*CY15</f>
        <v>0</v>
      </c>
      <c r="DA15" s="116"/>
      <c r="DB15" s="117">
        <v>6.5</v>
      </c>
      <c r="DC15" s="33">
        <f>DA15*DB15</f>
        <v>0</v>
      </c>
      <c r="DD15" s="116"/>
      <c r="DE15" s="117">
        <v>6.5</v>
      </c>
      <c r="DF15" s="33">
        <f>DD15*DE15</f>
        <v>0</v>
      </c>
      <c r="DG15" s="116"/>
      <c r="DH15" s="117">
        <v>6.5</v>
      </c>
      <c r="DI15" s="33">
        <f>DG15*DH15</f>
        <v>0</v>
      </c>
      <c r="DJ15" s="116"/>
      <c r="DK15" s="117">
        <v>6.5</v>
      </c>
      <c r="DL15" s="33">
        <f>DJ15*DK15</f>
        <v>0</v>
      </c>
      <c r="DM15" s="116"/>
      <c r="DN15" s="117">
        <v>6.5</v>
      </c>
      <c r="DO15" s="33">
        <f>DM15*DN15</f>
        <v>0</v>
      </c>
      <c r="DP15" s="116"/>
      <c r="DQ15" s="117">
        <v>6.5</v>
      </c>
      <c r="DR15" s="33">
        <f>DP15*DQ15</f>
        <v>0</v>
      </c>
      <c r="DS15" s="116"/>
      <c r="DT15" s="117">
        <v>6.5</v>
      </c>
      <c r="DU15" s="33">
        <f>DS15*DT15</f>
        <v>0</v>
      </c>
      <c r="DV15" s="116"/>
      <c r="DW15" s="117">
        <v>6.5</v>
      </c>
      <c r="DX15" s="33">
        <f>DV15*DW15</f>
        <v>0</v>
      </c>
      <c r="DY15" s="116"/>
      <c r="DZ15" s="117">
        <v>6.5</v>
      </c>
      <c r="EA15" s="33">
        <f>DY15*DZ15</f>
        <v>0</v>
      </c>
      <c r="EB15" s="116"/>
      <c r="EC15" s="117">
        <v>6.5</v>
      </c>
      <c r="ED15" s="33">
        <f>EB15*EC15</f>
        <v>0</v>
      </c>
      <c r="EE15" s="116"/>
      <c r="EF15" s="117">
        <v>6.5</v>
      </c>
      <c r="EG15" s="33">
        <f>EE15*EF15</f>
        <v>0</v>
      </c>
      <c r="EH15" s="116"/>
      <c r="EI15" s="117">
        <v>6.5</v>
      </c>
      <c r="EJ15" s="33">
        <f>EH15*EI15</f>
        <v>0</v>
      </c>
      <c r="EK15" s="116"/>
      <c r="EL15" s="117">
        <v>6.5</v>
      </c>
      <c r="EM15" s="33">
        <f>EK15*EL15</f>
        <v>0</v>
      </c>
      <c r="EN15" s="116"/>
      <c r="EO15" s="117">
        <v>6.5</v>
      </c>
      <c r="EP15" s="33">
        <f>EN15*EO15</f>
        <v>0</v>
      </c>
      <c r="EQ15" s="116"/>
      <c r="ER15" s="117">
        <v>6.5</v>
      </c>
      <c r="ES15" s="33">
        <f>EQ15*ER15</f>
        <v>0</v>
      </c>
      <c r="ET15" s="116"/>
      <c r="EU15" s="117">
        <v>6.5</v>
      </c>
      <c r="EV15" s="33">
        <f>ET15*EU15</f>
        <v>0</v>
      </c>
      <c r="EW15" s="116"/>
      <c r="EX15" s="117">
        <v>6.5</v>
      </c>
      <c r="EY15" s="33">
        <f>EW15*EX15</f>
        <v>0</v>
      </c>
      <c r="EZ15" s="116"/>
      <c r="FA15" s="117">
        <v>6.5</v>
      </c>
      <c r="FB15" s="33">
        <f>EZ15*FA15</f>
        <v>0</v>
      </c>
      <c r="FC15" s="116"/>
      <c r="FD15" s="117">
        <v>6.5</v>
      </c>
      <c r="FE15" s="33">
        <f>FC15*FD15</f>
        <v>0</v>
      </c>
      <c r="FF15" s="116"/>
      <c r="FG15" s="117">
        <v>6.5</v>
      </c>
      <c r="FH15" s="33">
        <f>FF15*FG15</f>
        <v>0</v>
      </c>
      <c r="FI15" s="116"/>
      <c r="FJ15" s="117">
        <v>6.5</v>
      </c>
      <c r="FK15" s="33">
        <f>FI15*FJ15</f>
        <v>0</v>
      </c>
      <c r="FL15" s="116"/>
      <c r="FM15" s="117">
        <v>6.5</v>
      </c>
      <c r="FN15" s="33">
        <f t="shared" ref="FN15:FN54" si="0">FL15*FM15</f>
        <v>0</v>
      </c>
      <c r="FO15" s="116"/>
      <c r="FP15" s="117">
        <v>6.5</v>
      </c>
      <c r="FQ15" s="33">
        <f>FO15*FP15</f>
        <v>0</v>
      </c>
      <c r="FR15" s="116"/>
      <c r="FS15" s="117">
        <v>6.5</v>
      </c>
      <c r="FT15" s="33">
        <f>FR15*FS15</f>
        <v>0</v>
      </c>
      <c r="FU15" s="116"/>
      <c r="FV15" s="117">
        <v>6.5</v>
      </c>
      <c r="FW15" s="33">
        <f>FU15*FV15</f>
        <v>0</v>
      </c>
      <c r="FX15" s="116"/>
      <c r="FY15" s="117">
        <v>6.5</v>
      </c>
      <c r="FZ15" s="33">
        <f>FX15*FY15</f>
        <v>0</v>
      </c>
      <c r="GA15" s="116"/>
      <c r="GB15" s="117">
        <v>6.5</v>
      </c>
      <c r="GC15" s="33">
        <f t="shared" ref="GC15:GC51" si="1">GA15*GB15</f>
        <v>0</v>
      </c>
      <c r="GD15" s="116"/>
      <c r="GE15" s="117">
        <v>6.5</v>
      </c>
      <c r="GF15" s="33">
        <f t="shared" ref="GF15:GF51" si="2">GD15*GE15</f>
        <v>0</v>
      </c>
      <c r="GG15" s="116"/>
      <c r="GH15" s="117">
        <v>6.5</v>
      </c>
      <c r="GI15" s="33">
        <f t="shared" ref="GI15:GI51" si="3">GG15*GH15</f>
        <v>0</v>
      </c>
      <c r="GJ15" s="116"/>
      <c r="GK15" s="117">
        <v>6.5</v>
      </c>
      <c r="GL15" s="33">
        <f t="shared" ref="GL15:GL51" si="4">GJ15*GK15</f>
        <v>0</v>
      </c>
      <c r="GM15" s="116"/>
      <c r="GN15" s="117">
        <v>6.5</v>
      </c>
      <c r="GO15" s="33">
        <f t="shared" ref="GO15:GO51" si="5">GM15*GN15</f>
        <v>0</v>
      </c>
      <c r="GP15" s="116"/>
      <c r="GQ15" s="117">
        <v>6.5</v>
      </c>
      <c r="GR15" s="33">
        <f t="shared" ref="GR15:GR51" si="6">GP15*GQ15</f>
        <v>0</v>
      </c>
      <c r="GS15" s="116"/>
      <c r="GT15" s="117">
        <v>6.5</v>
      </c>
      <c r="GU15" s="33">
        <f t="shared" ref="GU15:GU51" si="7">GS15*GT15</f>
        <v>0</v>
      </c>
      <c r="GV15" s="116"/>
      <c r="GW15" s="117">
        <v>6.5</v>
      </c>
      <c r="GX15" s="33">
        <f>GV15*GW15</f>
        <v>0</v>
      </c>
      <c r="GY15" s="116"/>
      <c r="GZ15" s="117">
        <v>6.5</v>
      </c>
      <c r="HA15" s="33">
        <f t="shared" ref="HA15:HA51" si="8">GY15*GZ15</f>
        <v>0</v>
      </c>
      <c r="HB15" s="116"/>
      <c r="HC15" s="117">
        <v>6.5</v>
      </c>
      <c r="HD15" s="33">
        <f t="shared" ref="HD15:HD51" si="9">HB15*HC15</f>
        <v>0</v>
      </c>
      <c r="HE15" s="116"/>
      <c r="HF15" s="117">
        <v>6.5</v>
      </c>
      <c r="HG15" s="33">
        <f t="shared" ref="HG15:HG51" si="10">HE15*HF15</f>
        <v>0</v>
      </c>
      <c r="HH15" s="116"/>
      <c r="HI15" s="117">
        <v>6.5</v>
      </c>
      <c r="HJ15" s="33">
        <f t="shared" ref="HJ15:HJ51" si="11">HH15*HI15</f>
        <v>0</v>
      </c>
      <c r="HK15" s="116"/>
      <c r="HL15" s="117">
        <v>6.5</v>
      </c>
      <c r="HM15" s="33">
        <f t="shared" ref="HM15:HM51" si="12">HK15*HL15</f>
        <v>0</v>
      </c>
      <c r="HN15" s="116"/>
      <c r="HO15" s="117">
        <v>6.5</v>
      </c>
      <c r="HP15" s="33">
        <f t="shared" ref="HP15:HP51" si="13">HN15*HO15</f>
        <v>0</v>
      </c>
      <c r="HQ15" s="116"/>
      <c r="HR15" s="117">
        <v>6.5</v>
      </c>
      <c r="HS15" s="33">
        <f t="shared" ref="HS15:HS51" si="14">HQ15*HR15</f>
        <v>0</v>
      </c>
      <c r="HT15" s="116"/>
      <c r="HU15" s="117">
        <v>6.5</v>
      </c>
      <c r="HV15" s="33">
        <f t="shared" ref="HV15:HV51" si="15">HT15*HU15</f>
        <v>0</v>
      </c>
      <c r="HW15" s="116"/>
      <c r="HX15" s="117">
        <v>6.5</v>
      </c>
      <c r="HY15" s="33">
        <f t="shared" ref="HY15:HY51" si="16">HW15*HX15</f>
        <v>0</v>
      </c>
      <c r="HZ15" s="116"/>
      <c r="IA15" s="117">
        <v>6.5</v>
      </c>
      <c r="IB15" s="33">
        <f>HZ15*IA15</f>
        <v>0</v>
      </c>
      <c r="IC15" s="116"/>
      <c r="ID15" s="117">
        <v>6.5</v>
      </c>
      <c r="IE15" s="33">
        <f>IC15*ID15</f>
        <v>0</v>
      </c>
    </row>
    <row r="16" spans="1:239" ht="15" customHeight="1" x14ac:dyDescent="0.2">
      <c r="A16" s="144" t="str">
        <f>Feuil3!B3</f>
        <v>BLE CAPHORN  POUR FARINE LABEL ROUGE</v>
      </c>
      <c r="B16" s="31">
        <f t="shared" ref="B16:B54" si="17">F16+I16+L16+O16+R16+U16+X16+AA16+AD16+AG16+AJ16+AM16+AP16+AS16+AV16+AY16+BB16+BE16+BH16+BK16+BN16+BQ16+BT16+BW16+BZ16+CC16+CF16+CI16+CL16+CO16+CR16+CU16+CX16+DA16+DD16+DG16+DJ16+DM16+DP16+DS16+DV16+DY16+EB16+EE16+EH16+EK16+EN16+EQ16+ET16+EW16+EZ16+FC16+FF16+FI16+FL16+FO16+FR16+FU16+FX16+GA16+GD16+GG16+GJ16+GM16+GP16+GS16+GV16+GY16+HB16+HE16+HH16+HK16+HN16+HQ16+HT16+HW16+HZ16+IC16</f>
        <v>0</v>
      </c>
      <c r="C16" s="32" t="str">
        <f t="shared" ref="C16:C51" si="18">IF(B16=0,"",D16/B16)</f>
        <v/>
      </c>
      <c r="D16" s="31">
        <f t="shared" ref="D16:D54" si="19">H16+K16+N16+Q16+T16+W16+Z16+AC16+AF16+AI16+AL16+AO16+AR16+AU16+AX16+BA16+BD16+BG16+BJ16+BM16+BP16+BS16+BV16+BY16+CB16+CE16+CH16+CK16+CN16+CQ16+CT16+CW16+CZ16+DC16+DF16+DI16+DL16+DO16+DR16+DU16+DX16+EA16+ED16+EG16+EJ16+EM16+EP16+ES16+EV16+EY16+FB16+FE16+FH16+FK16+FN16+FQ16+FT16+FW16+FZ16+GC16+GF16+GI16+GL16+GO16+GR16+GU16+GX16+HA16+HD16+HG16+HJ16+HM16+HP16+HS16+HV16+HY16+IB16+IE16</f>
        <v>0</v>
      </c>
      <c r="F16" s="118">
        <f>IFERROR(GETPIVOTDATA("Ha Tot collecte",'[1]Feuil1 (2)'!$A$3,"Silo",F$11,"Lib. variété",$A16),0)</f>
        <v>0</v>
      </c>
      <c r="G16" s="85">
        <v>6.5</v>
      </c>
      <c r="H16" s="34">
        <f>F16*G16</f>
        <v>0</v>
      </c>
      <c r="I16" s="118">
        <f>IFERROR(GETPIVOTDATA("Ha Tot collecte",'[1]Feuil1 (2)'!$A$3,"Silo",I$11,"Lib. variété",$A16),0)</f>
        <v>0</v>
      </c>
      <c r="J16" s="85">
        <v>6.5</v>
      </c>
      <c r="K16" s="34">
        <f>I16*J16</f>
        <v>0</v>
      </c>
      <c r="L16" s="118">
        <f>IFERROR(GETPIVOTDATA("Ha Tot collecte",'[1]Feuil1 (2)'!$A$3,"Silo",L$11,"Lib. variété",$A16),0)</f>
        <v>0</v>
      </c>
      <c r="M16" s="85">
        <v>6.5</v>
      </c>
      <c r="N16" s="34">
        <f>L16*M16</f>
        <v>0</v>
      </c>
      <c r="O16" s="118">
        <f>IFERROR(GETPIVOTDATA("Ha Tot collecte",'[1]Feuil1 (2)'!$A$3,"Silo",O$11,"Lib. variété",$A16),0)</f>
        <v>0</v>
      </c>
      <c r="P16" s="85">
        <v>6.5</v>
      </c>
      <c r="Q16" s="34">
        <f>O16*P16</f>
        <v>0</v>
      </c>
      <c r="R16" s="118">
        <f>IFERROR(GETPIVOTDATA("Ha Tot collecte",'[1]Feuil1 (2)'!$A$3,"Silo",R$11,"Lib. variété",$A16),0)</f>
        <v>0</v>
      </c>
      <c r="S16" s="85">
        <v>6.5</v>
      </c>
      <c r="T16" s="34">
        <f>R16*S16</f>
        <v>0</v>
      </c>
      <c r="U16" s="118">
        <f>IFERROR(GETPIVOTDATA("Ha Tot collecte",'[1]Feuil1 (2)'!$A$3,"Silo",U$11,"Lib. variété",$A16),0)</f>
        <v>0</v>
      </c>
      <c r="V16" s="85">
        <v>6.5</v>
      </c>
      <c r="W16" s="34">
        <f>U16*V16</f>
        <v>0</v>
      </c>
      <c r="X16" s="118">
        <f>IFERROR(GETPIVOTDATA("Ha Tot collecte",'[1]Feuil1 (2)'!$A$3,"Silo",X$11,"Lib. variété",$A16),0)</f>
        <v>0</v>
      </c>
      <c r="Y16" s="85">
        <v>6.5</v>
      </c>
      <c r="Z16" s="34">
        <f>X16*Y16</f>
        <v>0</v>
      </c>
      <c r="AA16" s="118">
        <f>IFERROR(GETPIVOTDATA("Ha Tot collecte",'[1]Feuil1 (2)'!$A$3,"Silo",AA$11,"Lib. variété",$A16),0)</f>
        <v>0</v>
      </c>
      <c r="AB16" s="85">
        <v>6.5</v>
      </c>
      <c r="AC16" s="34">
        <f>AA16*AB16</f>
        <v>0</v>
      </c>
      <c r="AD16" s="118">
        <f>IFERROR(GETPIVOTDATA("Ha Tot collecte",'[1]Feuil1 (2)'!$A$3,"Silo",AD$11,"Lib. variété",$A16),0)</f>
        <v>0</v>
      </c>
      <c r="AE16" s="85">
        <v>6.5</v>
      </c>
      <c r="AF16" s="34">
        <f>AD16*AE16</f>
        <v>0</v>
      </c>
      <c r="AG16" s="118">
        <f>IFERROR(GETPIVOTDATA("Ha Tot collecte",'[1]Feuil1 (2)'!$A$3,"Silo",AG$11,"Lib. variété",$A16),0)</f>
        <v>0</v>
      </c>
      <c r="AH16" s="85">
        <v>6.5</v>
      </c>
      <c r="AI16" s="34">
        <f>AG16*AH16</f>
        <v>0</v>
      </c>
      <c r="AJ16" s="118">
        <f>IFERROR(GETPIVOTDATA("Ha Tot collecte",'[1]Feuil1 (2)'!$A$3,"Silo",AJ$11,"Lib. variété",$A16),0)</f>
        <v>0</v>
      </c>
      <c r="AK16" s="85">
        <v>6.5</v>
      </c>
      <c r="AL16" s="34">
        <f>AJ16*AK16</f>
        <v>0</v>
      </c>
      <c r="AM16" s="118">
        <f>IFERROR(GETPIVOTDATA("Ha Tot collecte",'[1]Feuil1 (2)'!$A$3,"Silo",AM$11,"Lib. variété",$A16),0)</f>
        <v>0</v>
      </c>
      <c r="AN16" s="85">
        <v>6.5</v>
      </c>
      <c r="AO16" s="34">
        <f>AM16*AN16</f>
        <v>0</v>
      </c>
      <c r="AP16" s="118">
        <f>IFERROR(GETPIVOTDATA("Ha Tot collecte",'[1]Feuil1 (2)'!$A$3,"Silo",AP$11,"Lib. variété",$A16),0)</f>
        <v>0</v>
      </c>
      <c r="AQ16" s="85">
        <v>6.5</v>
      </c>
      <c r="AR16" s="34">
        <f>AP16*AQ16</f>
        <v>0</v>
      </c>
      <c r="AS16" s="118">
        <f>IFERROR(GETPIVOTDATA("Ha Tot collecte",'[1]Feuil1 (2)'!$A$3,"Silo",AS$11,"Lib. variété",$A16),0)</f>
        <v>0</v>
      </c>
      <c r="AT16" s="85">
        <v>6.5</v>
      </c>
      <c r="AU16" s="34">
        <f>AS16*AT16</f>
        <v>0</v>
      </c>
      <c r="AV16" s="118">
        <f>IFERROR(GETPIVOTDATA("Ha Tot collecte",'[1]Feuil1 (2)'!$A$3,"Silo",AV$11,"Lib. variété",$A16),0)</f>
        <v>0</v>
      </c>
      <c r="AW16" s="85">
        <v>6.5</v>
      </c>
      <c r="AX16" s="34">
        <f>AV16*AW16</f>
        <v>0</v>
      </c>
      <c r="AY16" s="118">
        <f>IFERROR(GETPIVOTDATA("Ha Tot collecte",'[1]Feuil1 (2)'!$A$3,"Silo",AY$11,"Lib. variété",$A16),0)</f>
        <v>0</v>
      </c>
      <c r="AZ16" s="85">
        <v>6.5</v>
      </c>
      <c r="BA16" s="34">
        <f>AY16*AZ16</f>
        <v>0</v>
      </c>
      <c r="BB16" s="118">
        <f>IFERROR(GETPIVOTDATA("Ha Tot collecte",'[1]Feuil1 (2)'!$A$3,"Silo",BB$11,"Lib. variété",$A16),0)</f>
        <v>0</v>
      </c>
      <c r="BC16" s="85">
        <v>6.5</v>
      </c>
      <c r="BD16" s="34">
        <f>BB16*BC16</f>
        <v>0</v>
      </c>
      <c r="BE16" s="118">
        <f>IFERROR(GETPIVOTDATA("Ha Tot collecte",'[1]Feuil1 (2)'!$A$3,"Silo",BE$11,"Lib. variété",$A16),0)</f>
        <v>0</v>
      </c>
      <c r="BF16" s="85">
        <v>6.5</v>
      </c>
      <c r="BG16" s="34">
        <f>BE16*BF16</f>
        <v>0</v>
      </c>
      <c r="BH16" s="118">
        <f>IFERROR(GETPIVOTDATA("Ha Tot collecte",'[1]Feuil1 (2)'!$A$3,"Silo",BH$11,"Lib. variété",$A16),0)</f>
        <v>0</v>
      </c>
      <c r="BI16" s="85">
        <v>6.5</v>
      </c>
      <c r="BJ16" s="34">
        <f>BH16*BI16</f>
        <v>0</v>
      </c>
      <c r="BK16" s="118">
        <f>IFERROR(GETPIVOTDATA("Ha Tot collecte",'[1]Feuil1 (2)'!$A$3,"Silo",BK$11,"Lib. variété",$A16),0)</f>
        <v>0</v>
      </c>
      <c r="BL16" s="85">
        <v>6.5</v>
      </c>
      <c r="BM16" s="34">
        <f>BK16*BL16</f>
        <v>0</v>
      </c>
      <c r="BN16" s="118">
        <f>IFERROR(GETPIVOTDATA("Ha Tot collecte",'[1]Feuil1 (2)'!$A$3,"Silo",BN$11,"Lib. variété",$A16),0)</f>
        <v>0</v>
      </c>
      <c r="BO16" s="85">
        <v>6.5</v>
      </c>
      <c r="BP16" s="34">
        <f>BN16*BO16</f>
        <v>0</v>
      </c>
      <c r="BQ16" s="118">
        <f>IFERROR(GETPIVOTDATA("Ha Tot collecte",'[1]Feuil1 (2)'!$A$3,"Silo",BQ$11,"Lib. variété",$A16),0)</f>
        <v>0</v>
      </c>
      <c r="BR16" s="85">
        <v>6.5</v>
      </c>
      <c r="BS16" s="34">
        <f>BQ16*BR16</f>
        <v>0</v>
      </c>
      <c r="BT16" s="118">
        <f>IFERROR(GETPIVOTDATA("Ha Tot collecte",'[1]Feuil1 (2)'!$A$3,"Silo",BT$11,"Lib. variété",$A16),0)</f>
        <v>0</v>
      </c>
      <c r="BU16" s="85">
        <v>6.5</v>
      </c>
      <c r="BV16" s="34">
        <f>BT16*BU16</f>
        <v>0</v>
      </c>
      <c r="BW16" s="118">
        <f>IFERROR(GETPIVOTDATA("Ha Tot collecte",'[1]Feuil1 (2)'!$A$3,"Silo",BW$11,"Lib. variété",$A16),0)</f>
        <v>0</v>
      </c>
      <c r="BX16" s="85">
        <v>6.5</v>
      </c>
      <c r="BY16" s="34">
        <f>BW16*BX16</f>
        <v>0</v>
      </c>
      <c r="BZ16" s="118">
        <f>IFERROR(GETPIVOTDATA("Ha Tot collecte",'[1]Feuil1 (2)'!$A$3,"Silo",BZ$11,"Lib. variété",$A16),0)</f>
        <v>0</v>
      </c>
      <c r="CA16" s="85">
        <v>6.5</v>
      </c>
      <c r="CB16" s="34">
        <f>BZ16*CA16</f>
        <v>0</v>
      </c>
      <c r="CC16" s="118">
        <f>IFERROR(GETPIVOTDATA("Ha Tot collecte",'[1]Feuil1 (2)'!$A$3,"Silo",CC$11,"Lib. variété",$A16),0)</f>
        <v>0</v>
      </c>
      <c r="CD16" s="85">
        <v>6.5</v>
      </c>
      <c r="CE16" s="34">
        <f>CC16*CD16</f>
        <v>0</v>
      </c>
      <c r="CF16" s="118">
        <f>IFERROR(GETPIVOTDATA("Ha Tot collecte",'[1]Feuil1 (2)'!$A$3,"Silo",CF$11,"Lib. variété",$A16),0)</f>
        <v>0</v>
      </c>
      <c r="CG16" s="85">
        <v>6.5</v>
      </c>
      <c r="CH16" s="34">
        <f>CF16*CG16</f>
        <v>0</v>
      </c>
      <c r="CI16" s="118"/>
      <c r="CJ16" s="85">
        <v>6.5</v>
      </c>
      <c r="CK16" s="34">
        <f>CI16*CJ16</f>
        <v>0</v>
      </c>
      <c r="CL16" s="118"/>
      <c r="CM16" s="85">
        <v>6.5</v>
      </c>
      <c r="CN16" s="34">
        <f>CL16*CM16</f>
        <v>0</v>
      </c>
      <c r="CO16" s="118"/>
      <c r="CP16" s="85">
        <v>6.5</v>
      </c>
      <c r="CQ16" s="34">
        <f>CO16*CP16</f>
        <v>0</v>
      </c>
      <c r="CR16" s="118"/>
      <c r="CS16" s="85">
        <v>6.5</v>
      </c>
      <c r="CT16" s="34">
        <f>CR16*CS16</f>
        <v>0</v>
      </c>
      <c r="CU16" s="118"/>
      <c r="CV16" s="85">
        <v>6.5</v>
      </c>
      <c r="CW16" s="34">
        <f>CU16*CV16</f>
        <v>0</v>
      </c>
      <c r="CX16" s="118"/>
      <c r="CY16" s="85">
        <v>6.5</v>
      </c>
      <c r="CZ16" s="34">
        <f>CX16*CY16</f>
        <v>0</v>
      </c>
      <c r="DA16" s="118"/>
      <c r="DB16" s="85">
        <v>6.5</v>
      </c>
      <c r="DC16" s="34">
        <f>DA16*DB16</f>
        <v>0</v>
      </c>
      <c r="DD16" s="118"/>
      <c r="DE16" s="85">
        <v>6.5</v>
      </c>
      <c r="DF16" s="34">
        <f>DD16*DE16</f>
        <v>0</v>
      </c>
      <c r="DG16" s="118"/>
      <c r="DH16" s="85">
        <v>6.5</v>
      </c>
      <c r="DI16" s="34">
        <f>DG16*DH16</f>
        <v>0</v>
      </c>
      <c r="DJ16" s="118"/>
      <c r="DK16" s="85">
        <v>6.5</v>
      </c>
      <c r="DL16" s="34">
        <f>DJ16*DK16</f>
        <v>0</v>
      </c>
      <c r="DM16" s="118"/>
      <c r="DN16" s="85">
        <v>6.5</v>
      </c>
      <c r="DO16" s="34">
        <f>DM16*DN16</f>
        <v>0</v>
      </c>
      <c r="DP16" s="118"/>
      <c r="DQ16" s="85">
        <v>6.5</v>
      </c>
      <c r="DR16" s="34">
        <f>DP16*DQ16</f>
        <v>0</v>
      </c>
      <c r="DS16" s="118"/>
      <c r="DT16" s="85">
        <v>6.5</v>
      </c>
      <c r="DU16" s="34">
        <f>DS16*DT16</f>
        <v>0</v>
      </c>
      <c r="DV16" s="118"/>
      <c r="DW16" s="85">
        <v>6.5</v>
      </c>
      <c r="DX16" s="34">
        <f>DV16*DW16</f>
        <v>0</v>
      </c>
      <c r="DY16" s="118"/>
      <c r="DZ16" s="85">
        <v>6.5</v>
      </c>
      <c r="EA16" s="34">
        <f>DY16*DZ16</f>
        <v>0</v>
      </c>
      <c r="EB16" s="118"/>
      <c r="EC16" s="85">
        <v>6.5</v>
      </c>
      <c r="ED16" s="34">
        <f>EB16*EC16</f>
        <v>0</v>
      </c>
      <c r="EE16" s="118"/>
      <c r="EF16" s="85">
        <v>6.5</v>
      </c>
      <c r="EG16" s="34">
        <f>EE16*EF16</f>
        <v>0</v>
      </c>
      <c r="EH16" s="118"/>
      <c r="EI16" s="85">
        <v>6.5</v>
      </c>
      <c r="EJ16" s="34">
        <f>EH16*EI16</f>
        <v>0</v>
      </c>
      <c r="EK16" s="118"/>
      <c r="EL16" s="85">
        <v>6.5</v>
      </c>
      <c r="EM16" s="34">
        <f>EK16*EL16</f>
        <v>0</v>
      </c>
      <c r="EN16" s="118"/>
      <c r="EO16" s="85">
        <v>6.5</v>
      </c>
      <c r="EP16" s="34">
        <f>EN16*EO16</f>
        <v>0</v>
      </c>
      <c r="EQ16" s="118"/>
      <c r="ER16" s="85">
        <v>6.5</v>
      </c>
      <c r="ES16" s="34">
        <f>EQ16*ER16</f>
        <v>0</v>
      </c>
      <c r="ET16" s="118"/>
      <c r="EU16" s="85">
        <v>6.5</v>
      </c>
      <c r="EV16" s="34">
        <f>ET16*EU16</f>
        <v>0</v>
      </c>
      <c r="EW16" s="118"/>
      <c r="EX16" s="85">
        <v>6.5</v>
      </c>
      <c r="EY16" s="34">
        <f>EW16*EX16</f>
        <v>0</v>
      </c>
      <c r="EZ16" s="118"/>
      <c r="FA16" s="85">
        <v>6.5</v>
      </c>
      <c r="FB16" s="34">
        <f>EZ16*FA16</f>
        <v>0</v>
      </c>
      <c r="FC16" s="118"/>
      <c r="FD16" s="85">
        <v>6.5</v>
      </c>
      <c r="FE16" s="34">
        <f>FC16*FD16</f>
        <v>0</v>
      </c>
      <c r="FF16" s="118"/>
      <c r="FG16" s="85">
        <v>6.5</v>
      </c>
      <c r="FH16" s="34">
        <f>FF16*FG16</f>
        <v>0</v>
      </c>
      <c r="FI16" s="118"/>
      <c r="FJ16" s="85">
        <v>6.5</v>
      </c>
      <c r="FK16" s="34">
        <f>FI16*FJ16</f>
        <v>0</v>
      </c>
      <c r="FL16" s="118"/>
      <c r="FM16" s="85">
        <v>6.5</v>
      </c>
      <c r="FN16" s="34">
        <f t="shared" si="0"/>
        <v>0</v>
      </c>
      <c r="FO16" s="118"/>
      <c r="FP16" s="85">
        <v>6.5</v>
      </c>
      <c r="FQ16" s="34">
        <f>FO16*FP16</f>
        <v>0</v>
      </c>
      <c r="FR16" s="118"/>
      <c r="FS16" s="85">
        <v>6.5</v>
      </c>
      <c r="FT16" s="34">
        <f>FR16*FS16</f>
        <v>0</v>
      </c>
      <c r="FU16" s="118"/>
      <c r="FV16" s="85">
        <v>6.5</v>
      </c>
      <c r="FW16" s="34">
        <f>FU16*FV16</f>
        <v>0</v>
      </c>
      <c r="FX16" s="118"/>
      <c r="FY16" s="85">
        <v>6.5</v>
      </c>
      <c r="FZ16" s="34">
        <f>FX16*FY16</f>
        <v>0</v>
      </c>
      <c r="GA16" s="118"/>
      <c r="GB16" s="85">
        <v>6.5</v>
      </c>
      <c r="GC16" s="34">
        <f t="shared" si="1"/>
        <v>0</v>
      </c>
      <c r="GD16" s="118"/>
      <c r="GE16" s="85">
        <v>6.5</v>
      </c>
      <c r="GF16" s="34">
        <f t="shared" si="2"/>
        <v>0</v>
      </c>
      <c r="GG16" s="118"/>
      <c r="GH16" s="85">
        <v>6.5</v>
      </c>
      <c r="GI16" s="34">
        <f t="shared" si="3"/>
        <v>0</v>
      </c>
      <c r="GJ16" s="118"/>
      <c r="GK16" s="85">
        <v>6.5</v>
      </c>
      <c r="GL16" s="34">
        <f t="shared" si="4"/>
        <v>0</v>
      </c>
      <c r="GM16" s="118"/>
      <c r="GN16" s="85">
        <v>6.5</v>
      </c>
      <c r="GO16" s="34">
        <f t="shared" si="5"/>
        <v>0</v>
      </c>
      <c r="GP16" s="118"/>
      <c r="GQ16" s="85">
        <v>6.5</v>
      </c>
      <c r="GR16" s="34">
        <f t="shared" si="6"/>
        <v>0</v>
      </c>
      <c r="GS16" s="118"/>
      <c r="GT16" s="85">
        <v>6.5</v>
      </c>
      <c r="GU16" s="34">
        <f t="shared" si="7"/>
        <v>0</v>
      </c>
      <c r="GV16" s="118"/>
      <c r="GW16" s="85">
        <v>6.5</v>
      </c>
      <c r="GX16" s="34">
        <f>GV16*GW16</f>
        <v>0</v>
      </c>
      <c r="GY16" s="118"/>
      <c r="GZ16" s="85">
        <v>6.5</v>
      </c>
      <c r="HA16" s="34">
        <f t="shared" si="8"/>
        <v>0</v>
      </c>
      <c r="HB16" s="118"/>
      <c r="HC16" s="85">
        <v>6.5</v>
      </c>
      <c r="HD16" s="34">
        <f t="shared" si="9"/>
        <v>0</v>
      </c>
      <c r="HE16" s="118"/>
      <c r="HF16" s="85">
        <v>6.5</v>
      </c>
      <c r="HG16" s="34">
        <f t="shared" si="10"/>
        <v>0</v>
      </c>
      <c r="HH16" s="118"/>
      <c r="HI16" s="85">
        <v>6.5</v>
      </c>
      <c r="HJ16" s="34">
        <f t="shared" si="11"/>
        <v>0</v>
      </c>
      <c r="HK16" s="118"/>
      <c r="HL16" s="85">
        <v>6.5</v>
      </c>
      <c r="HM16" s="34">
        <f t="shared" si="12"/>
        <v>0</v>
      </c>
      <c r="HN16" s="118"/>
      <c r="HO16" s="85">
        <v>6.5</v>
      </c>
      <c r="HP16" s="34">
        <f t="shared" si="13"/>
        <v>0</v>
      </c>
      <c r="HQ16" s="118"/>
      <c r="HR16" s="85">
        <v>6.5</v>
      </c>
      <c r="HS16" s="34">
        <f t="shared" si="14"/>
        <v>0</v>
      </c>
      <c r="HT16" s="118"/>
      <c r="HU16" s="85">
        <v>6.5</v>
      </c>
      <c r="HV16" s="34">
        <f t="shared" si="15"/>
        <v>0</v>
      </c>
      <c r="HW16" s="118"/>
      <c r="HX16" s="85">
        <v>6.5</v>
      </c>
      <c r="HY16" s="34">
        <f t="shared" si="16"/>
        <v>0</v>
      </c>
      <c r="HZ16" s="118"/>
      <c r="IA16" s="85">
        <v>6.5</v>
      </c>
      <c r="IB16" s="34">
        <f>HZ16*IA16</f>
        <v>0</v>
      </c>
      <c r="IC16" s="118"/>
      <c r="ID16" s="85">
        <v>6.5</v>
      </c>
      <c r="IE16" s="34">
        <f>IC16*ID16</f>
        <v>0</v>
      </c>
    </row>
    <row r="17" spans="1:239" ht="15" customHeight="1" x14ac:dyDescent="0.2">
      <c r="A17" s="144" t="str">
        <f>Feuil3!B4</f>
        <v>BLE DE FORCE SIALA</v>
      </c>
      <c r="B17" s="31">
        <f t="shared" si="17"/>
        <v>0</v>
      </c>
      <c r="C17" s="32" t="str">
        <f t="shared" si="18"/>
        <v/>
      </c>
      <c r="D17" s="31">
        <f t="shared" si="19"/>
        <v>0</v>
      </c>
      <c r="F17" s="118">
        <f>IFERROR(GETPIVOTDATA("Ha Tot collecte",'[1]Feuil1 (2)'!$A$3,"Silo",F$11,"Lib. variété",$A17),0)</f>
        <v>0</v>
      </c>
      <c r="G17" s="85">
        <v>6.5</v>
      </c>
      <c r="H17" s="34">
        <f t="shared" ref="H17:H50" si="20">F17*G17</f>
        <v>0</v>
      </c>
      <c r="I17" s="118">
        <f>IFERROR(GETPIVOTDATA("Ha Tot collecte",'[1]Feuil1 (2)'!$A$3,"Silo",I$11,"Lib. variété",$A17),0)</f>
        <v>0</v>
      </c>
      <c r="J17" s="85">
        <v>6.5</v>
      </c>
      <c r="K17" s="34">
        <f t="shared" ref="K17:K50" si="21">I17*J17</f>
        <v>0</v>
      </c>
      <c r="L17" s="118">
        <f>IFERROR(GETPIVOTDATA("Ha Tot collecte",'[1]Feuil1 (2)'!$A$3,"Silo",L$11,"Lib. variété",$A17),0)</f>
        <v>0</v>
      </c>
      <c r="M17" s="85">
        <v>6.5</v>
      </c>
      <c r="N17" s="34">
        <f t="shared" ref="N17:N50" si="22">L17*M17</f>
        <v>0</v>
      </c>
      <c r="O17" s="118">
        <f>IFERROR(GETPIVOTDATA("Ha Tot collecte",'[1]Feuil1 (2)'!$A$3,"Silo",O$11,"Lib. variété",$A17),0)</f>
        <v>0</v>
      </c>
      <c r="P17" s="85">
        <v>6.5</v>
      </c>
      <c r="Q17" s="34">
        <f t="shared" ref="Q17:Q50" si="23">O17*P17</f>
        <v>0</v>
      </c>
      <c r="R17" s="118">
        <f>IFERROR(GETPIVOTDATA("Ha Tot collecte",'[1]Feuil1 (2)'!$A$3,"Silo",R$11,"Lib. variété",$A17),0)</f>
        <v>0</v>
      </c>
      <c r="S17" s="85">
        <v>6.5</v>
      </c>
      <c r="T17" s="34">
        <f t="shared" ref="T17:T50" si="24">R17*S17</f>
        <v>0</v>
      </c>
      <c r="U17" s="118">
        <f>IFERROR(GETPIVOTDATA("Ha Tot collecte",'[1]Feuil1 (2)'!$A$3,"Silo",U$11,"Lib. variété",$A17),0)</f>
        <v>0</v>
      </c>
      <c r="V17" s="85">
        <v>6.5</v>
      </c>
      <c r="W17" s="34">
        <f t="shared" ref="W17:W50" si="25">U17*V17</f>
        <v>0</v>
      </c>
      <c r="X17" s="118">
        <f>IFERROR(GETPIVOTDATA("Ha Tot collecte",'[1]Feuil1 (2)'!$A$3,"Silo",X$11,"Lib. variété",$A17),0)</f>
        <v>0</v>
      </c>
      <c r="Y17" s="85">
        <v>6.5</v>
      </c>
      <c r="Z17" s="34">
        <f t="shared" ref="Z17:Z50" si="26">X17*Y17</f>
        <v>0</v>
      </c>
      <c r="AA17" s="118">
        <f>IFERROR(GETPIVOTDATA("Ha Tot collecte",'[1]Feuil1 (2)'!$A$3,"Silo",AA$11,"Lib. variété",$A17),0)</f>
        <v>0</v>
      </c>
      <c r="AB17" s="85">
        <v>6.5</v>
      </c>
      <c r="AC17" s="34">
        <f t="shared" ref="AC17:AC50" si="27">AA17*AB17</f>
        <v>0</v>
      </c>
      <c r="AD17" s="118">
        <f>IFERROR(GETPIVOTDATA("Ha Tot collecte",'[1]Feuil1 (2)'!$A$3,"Silo",AD$11,"Lib. variété",$A17),0)</f>
        <v>0</v>
      </c>
      <c r="AE17" s="85">
        <v>6.5</v>
      </c>
      <c r="AF17" s="34">
        <f t="shared" ref="AF17:AF50" si="28">AD17*AE17</f>
        <v>0</v>
      </c>
      <c r="AG17" s="118">
        <f>IFERROR(GETPIVOTDATA("Ha Tot collecte",'[1]Feuil1 (2)'!$A$3,"Silo",AG$11,"Lib. variété",$A17),0)</f>
        <v>0</v>
      </c>
      <c r="AH17" s="85">
        <v>6.5</v>
      </c>
      <c r="AI17" s="34">
        <f t="shared" ref="AI17:AI50" si="29">AG17*AH17</f>
        <v>0</v>
      </c>
      <c r="AJ17" s="118">
        <f>IFERROR(GETPIVOTDATA("Ha Tot collecte",'[1]Feuil1 (2)'!$A$3,"Silo",AJ$11,"Lib. variété",$A17),0)</f>
        <v>0</v>
      </c>
      <c r="AK17" s="85">
        <v>6.5</v>
      </c>
      <c r="AL17" s="34">
        <f t="shared" ref="AL17:AL50" si="30">AJ17*AK17</f>
        <v>0</v>
      </c>
      <c r="AM17" s="118">
        <f>IFERROR(GETPIVOTDATA("Ha Tot collecte",'[1]Feuil1 (2)'!$A$3,"Silo",AM$11,"Lib. variété",$A17),0)</f>
        <v>0</v>
      </c>
      <c r="AN17" s="85">
        <v>6.5</v>
      </c>
      <c r="AO17" s="34">
        <f t="shared" ref="AO17:AO50" si="31">AM17*AN17</f>
        <v>0</v>
      </c>
      <c r="AP17" s="118">
        <f>IFERROR(GETPIVOTDATA("Ha Tot collecte",'[1]Feuil1 (2)'!$A$3,"Silo",AP$11,"Lib. variété",$A17),0)</f>
        <v>0</v>
      </c>
      <c r="AQ17" s="85">
        <v>6.5</v>
      </c>
      <c r="AR17" s="34">
        <f t="shared" ref="AR17:AR50" si="32">AP17*AQ17</f>
        <v>0</v>
      </c>
      <c r="AS17" s="118">
        <f>IFERROR(GETPIVOTDATA("Ha Tot collecte",'[1]Feuil1 (2)'!$A$3,"Silo",AS$11,"Lib. variété",$A17),0)</f>
        <v>0</v>
      </c>
      <c r="AT17" s="85">
        <v>6.5</v>
      </c>
      <c r="AU17" s="34">
        <f t="shared" ref="AU17:AU50" si="33">AS17*AT17</f>
        <v>0</v>
      </c>
      <c r="AV17" s="118">
        <f>IFERROR(GETPIVOTDATA("Ha Tot collecte",'[1]Feuil1 (2)'!$A$3,"Silo",AV$11,"Lib. variété",$A17),0)</f>
        <v>0</v>
      </c>
      <c r="AW17" s="85">
        <v>6.5</v>
      </c>
      <c r="AX17" s="34">
        <f t="shared" ref="AX17:AX50" si="34">AV17*AW17</f>
        <v>0</v>
      </c>
      <c r="AY17" s="118">
        <f>IFERROR(GETPIVOTDATA("Ha Tot collecte",'[1]Feuil1 (2)'!$A$3,"Silo",AY$11,"Lib. variété",$A17),0)</f>
        <v>0</v>
      </c>
      <c r="AZ17" s="85">
        <v>6.5</v>
      </c>
      <c r="BA17" s="34">
        <f t="shared" ref="BA17:BA50" si="35">AY17*AZ17</f>
        <v>0</v>
      </c>
      <c r="BB17" s="118">
        <f>IFERROR(GETPIVOTDATA("Ha Tot collecte",'[1]Feuil1 (2)'!$A$3,"Silo",BB$11,"Lib. variété",$A17),0)</f>
        <v>0</v>
      </c>
      <c r="BC17" s="85">
        <v>6.5</v>
      </c>
      <c r="BD17" s="34">
        <f t="shared" ref="BD17:BD50" si="36">BB17*BC17</f>
        <v>0</v>
      </c>
      <c r="BE17" s="118">
        <f>IFERROR(GETPIVOTDATA("Ha Tot collecte",'[1]Feuil1 (2)'!$A$3,"Silo",BE$11,"Lib. variété",$A17),0)</f>
        <v>0</v>
      </c>
      <c r="BF17" s="85">
        <v>6.5</v>
      </c>
      <c r="BG17" s="34">
        <f t="shared" ref="BG17:BG50" si="37">BE17*BF17</f>
        <v>0</v>
      </c>
      <c r="BH17" s="118">
        <f>IFERROR(GETPIVOTDATA("Ha Tot collecte",'[1]Feuil1 (2)'!$A$3,"Silo",BH$11,"Lib. variété",$A17),0)</f>
        <v>0</v>
      </c>
      <c r="BI17" s="85">
        <v>6.5</v>
      </c>
      <c r="BJ17" s="34">
        <f t="shared" ref="BJ17:BJ50" si="38">BH17*BI17</f>
        <v>0</v>
      </c>
      <c r="BK17" s="118">
        <f>IFERROR(GETPIVOTDATA("Ha Tot collecte",'[1]Feuil1 (2)'!$A$3,"Silo",BK$11,"Lib. variété",$A17),0)</f>
        <v>0</v>
      </c>
      <c r="BL17" s="85">
        <v>6.5</v>
      </c>
      <c r="BM17" s="34">
        <f t="shared" ref="BM17:BM50" si="39">BK17*BL17</f>
        <v>0</v>
      </c>
      <c r="BN17" s="118">
        <f>IFERROR(GETPIVOTDATA("Ha Tot collecte",'[1]Feuil1 (2)'!$A$3,"Silo",BN$11,"Lib. variété",$A17),0)</f>
        <v>0</v>
      </c>
      <c r="BO17" s="85">
        <v>6.5</v>
      </c>
      <c r="BP17" s="34">
        <f t="shared" ref="BP17:BP50" si="40">BN17*BO17</f>
        <v>0</v>
      </c>
      <c r="BQ17" s="118">
        <f>IFERROR(GETPIVOTDATA("Ha Tot collecte",'[1]Feuil1 (2)'!$A$3,"Silo",BQ$11,"Lib. variété",$A17),0)</f>
        <v>0</v>
      </c>
      <c r="BR17" s="85">
        <v>6.5</v>
      </c>
      <c r="BS17" s="34">
        <f t="shared" ref="BS17:BS50" si="41">BQ17*BR17</f>
        <v>0</v>
      </c>
      <c r="BT17" s="118">
        <f>IFERROR(GETPIVOTDATA("Ha Tot collecte",'[1]Feuil1 (2)'!$A$3,"Silo",BT$11,"Lib. variété",$A17),0)</f>
        <v>0</v>
      </c>
      <c r="BU17" s="85">
        <v>6.5</v>
      </c>
      <c r="BV17" s="34">
        <f t="shared" ref="BV17:BV50" si="42">BT17*BU17</f>
        <v>0</v>
      </c>
      <c r="BW17" s="118">
        <f>IFERROR(GETPIVOTDATA("Ha Tot collecte",'[1]Feuil1 (2)'!$A$3,"Silo",BW$11,"Lib. variété",$A17),0)</f>
        <v>0</v>
      </c>
      <c r="BX17" s="85">
        <v>6.5</v>
      </c>
      <c r="BY17" s="34">
        <f t="shared" ref="BY17:BY50" si="43">BW17*BX17</f>
        <v>0</v>
      </c>
      <c r="BZ17" s="118">
        <f>IFERROR(GETPIVOTDATA("Ha Tot collecte",'[1]Feuil1 (2)'!$A$3,"Silo",BZ$11,"Lib. variété",$A17),0)</f>
        <v>0</v>
      </c>
      <c r="CA17" s="85">
        <v>6.5</v>
      </c>
      <c r="CB17" s="34">
        <f t="shared" ref="CB17:CB50" si="44">BZ17*CA17</f>
        <v>0</v>
      </c>
      <c r="CC17" s="118">
        <f>IFERROR(GETPIVOTDATA("Ha Tot collecte",'[1]Feuil1 (2)'!$A$3,"Silo",CC$11,"Lib. variété",$A17),0)</f>
        <v>0</v>
      </c>
      <c r="CD17" s="85">
        <v>6.5</v>
      </c>
      <c r="CE17" s="34">
        <f t="shared" ref="CE17:CE50" si="45">CC17*CD17</f>
        <v>0</v>
      </c>
      <c r="CF17" s="118">
        <f>IFERROR(GETPIVOTDATA("Ha Tot collecte",'[1]Feuil1 (2)'!$A$3,"Silo",CF$11,"Lib. variété",$A17),0)</f>
        <v>0</v>
      </c>
      <c r="CG17" s="85">
        <v>6.5</v>
      </c>
      <c r="CH17" s="34">
        <f t="shared" ref="CH17:CH50" si="46">CF17*CG17</f>
        <v>0</v>
      </c>
      <c r="CI17" s="118"/>
      <c r="CJ17" s="85">
        <v>6.5</v>
      </c>
      <c r="CK17" s="34">
        <f t="shared" ref="CK17:CK50" si="47">CI17*CJ17</f>
        <v>0</v>
      </c>
      <c r="CL17" s="118"/>
      <c r="CM17" s="85">
        <v>6.5</v>
      </c>
      <c r="CN17" s="34">
        <f t="shared" ref="CN17:CN50" si="48">CL17*CM17</f>
        <v>0</v>
      </c>
      <c r="CO17" s="118"/>
      <c r="CP17" s="85">
        <v>6.5</v>
      </c>
      <c r="CQ17" s="34">
        <f t="shared" ref="CQ17:CQ50" si="49">CO17*CP17</f>
        <v>0</v>
      </c>
      <c r="CR17" s="118"/>
      <c r="CS17" s="85">
        <v>6.5</v>
      </c>
      <c r="CT17" s="34">
        <f t="shared" ref="CT17:CT50" si="50">CR17*CS17</f>
        <v>0</v>
      </c>
      <c r="CU17" s="118"/>
      <c r="CV17" s="85">
        <v>6.5</v>
      </c>
      <c r="CW17" s="34">
        <f t="shared" ref="CW17:CW50" si="51">CU17*CV17</f>
        <v>0</v>
      </c>
      <c r="CX17" s="118"/>
      <c r="CY17" s="85">
        <v>6.5</v>
      </c>
      <c r="CZ17" s="34">
        <f t="shared" ref="CZ17:CZ50" si="52">CX17*CY17</f>
        <v>0</v>
      </c>
      <c r="DA17" s="118"/>
      <c r="DB17" s="85">
        <v>6.5</v>
      </c>
      <c r="DC17" s="34">
        <f t="shared" ref="DC17:DC50" si="53">DA17*DB17</f>
        <v>0</v>
      </c>
      <c r="DD17" s="118"/>
      <c r="DE17" s="85">
        <v>6.5</v>
      </c>
      <c r="DF17" s="34">
        <f t="shared" ref="DF17:DF50" si="54">DD17*DE17</f>
        <v>0</v>
      </c>
      <c r="DG17" s="118"/>
      <c r="DH17" s="85">
        <v>6.5</v>
      </c>
      <c r="DI17" s="34">
        <f t="shared" ref="DI17:DI50" si="55">DG17*DH17</f>
        <v>0</v>
      </c>
      <c r="DJ17" s="118"/>
      <c r="DK17" s="85">
        <v>6.5</v>
      </c>
      <c r="DL17" s="34">
        <f t="shared" ref="DL17:DL50" si="56">DJ17*DK17</f>
        <v>0</v>
      </c>
      <c r="DM17" s="118"/>
      <c r="DN17" s="85">
        <v>6.5</v>
      </c>
      <c r="DO17" s="34">
        <f t="shared" ref="DO17:DO50" si="57">DM17*DN17</f>
        <v>0</v>
      </c>
      <c r="DP17" s="118"/>
      <c r="DQ17" s="85">
        <v>6.5</v>
      </c>
      <c r="DR17" s="34">
        <f t="shared" ref="DR17:DR50" si="58">DP17*DQ17</f>
        <v>0</v>
      </c>
      <c r="DS17" s="118"/>
      <c r="DT17" s="85">
        <v>6.5</v>
      </c>
      <c r="DU17" s="34">
        <f t="shared" ref="DU17:DU50" si="59">DS17*DT17</f>
        <v>0</v>
      </c>
      <c r="DV17" s="118"/>
      <c r="DW17" s="85">
        <v>6.5</v>
      </c>
      <c r="DX17" s="34">
        <f t="shared" ref="DX17:DX50" si="60">DV17*DW17</f>
        <v>0</v>
      </c>
      <c r="DY17" s="118"/>
      <c r="DZ17" s="85">
        <v>6.5</v>
      </c>
      <c r="EA17" s="34">
        <f t="shared" ref="EA17:EA50" si="61">DY17*DZ17</f>
        <v>0</v>
      </c>
      <c r="EB17" s="118"/>
      <c r="EC17" s="85">
        <v>6.5</v>
      </c>
      <c r="ED17" s="34">
        <f t="shared" ref="ED17:ED50" si="62">EB17*EC17</f>
        <v>0</v>
      </c>
      <c r="EE17" s="118"/>
      <c r="EF17" s="85">
        <v>6.5</v>
      </c>
      <c r="EG17" s="34">
        <f t="shared" ref="EG17:EG50" si="63">EE17*EF17</f>
        <v>0</v>
      </c>
      <c r="EH17" s="118"/>
      <c r="EI17" s="85">
        <v>6.5</v>
      </c>
      <c r="EJ17" s="34">
        <f t="shared" ref="EJ17:EJ50" si="64">EH17*EI17</f>
        <v>0</v>
      </c>
      <c r="EK17" s="118"/>
      <c r="EL17" s="85">
        <v>6.5</v>
      </c>
      <c r="EM17" s="34">
        <f t="shared" ref="EM17:EM50" si="65">EK17*EL17</f>
        <v>0</v>
      </c>
      <c r="EN17" s="118"/>
      <c r="EO17" s="85">
        <v>6.5</v>
      </c>
      <c r="EP17" s="34">
        <f t="shared" ref="EP17:EP50" si="66">EN17*EO17</f>
        <v>0</v>
      </c>
      <c r="EQ17" s="118"/>
      <c r="ER17" s="85">
        <v>6.5</v>
      </c>
      <c r="ES17" s="34">
        <f t="shared" ref="ES17:ES50" si="67">EQ17*ER17</f>
        <v>0</v>
      </c>
      <c r="ET17" s="118"/>
      <c r="EU17" s="85">
        <v>6.5</v>
      </c>
      <c r="EV17" s="34">
        <f t="shared" ref="EV17:EV50" si="68">ET17*EU17</f>
        <v>0</v>
      </c>
      <c r="EW17" s="118"/>
      <c r="EX17" s="85">
        <v>6.5</v>
      </c>
      <c r="EY17" s="34">
        <f t="shared" ref="EY17:EY50" si="69">EW17*EX17</f>
        <v>0</v>
      </c>
      <c r="EZ17" s="118"/>
      <c r="FA17" s="85">
        <v>6.5</v>
      </c>
      <c r="FB17" s="34">
        <f t="shared" ref="FB17:FB50" si="70">EZ17*FA17</f>
        <v>0</v>
      </c>
      <c r="FC17" s="118"/>
      <c r="FD17" s="85">
        <v>6.5</v>
      </c>
      <c r="FE17" s="34">
        <f t="shared" ref="FE17:FE50" si="71">FC17*FD17</f>
        <v>0</v>
      </c>
      <c r="FF17" s="118"/>
      <c r="FG17" s="85">
        <v>6.5</v>
      </c>
      <c r="FH17" s="34">
        <f t="shared" ref="FH17:FH50" si="72">FF17*FG17</f>
        <v>0</v>
      </c>
      <c r="FI17" s="118"/>
      <c r="FJ17" s="85">
        <v>6.5</v>
      </c>
      <c r="FK17" s="34">
        <f t="shared" ref="FK17:FK50" si="73">FI17*FJ17</f>
        <v>0</v>
      </c>
      <c r="FL17" s="118"/>
      <c r="FM17" s="85">
        <v>6.5</v>
      </c>
      <c r="FN17" s="34">
        <f t="shared" si="0"/>
        <v>0</v>
      </c>
      <c r="FO17" s="118"/>
      <c r="FP17" s="85">
        <v>6.5</v>
      </c>
      <c r="FQ17" s="34">
        <f t="shared" ref="FQ17:FQ50" si="74">FO17*FP17</f>
        <v>0</v>
      </c>
      <c r="FR17" s="118"/>
      <c r="FS17" s="85">
        <v>6.5</v>
      </c>
      <c r="FT17" s="34">
        <f t="shared" ref="FT17:FT50" si="75">FR17*FS17</f>
        <v>0</v>
      </c>
      <c r="FU17" s="118"/>
      <c r="FV17" s="85">
        <v>6.5</v>
      </c>
      <c r="FW17" s="34">
        <f t="shared" ref="FW17:FW50" si="76">FU17*FV17</f>
        <v>0</v>
      </c>
      <c r="FX17" s="118"/>
      <c r="FY17" s="85">
        <v>6.5</v>
      </c>
      <c r="FZ17" s="34">
        <f t="shared" ref="FZ17:FZ50" si="77">FX17*FY17</f>
        <v>0</v>
      </c>
      <c r="GA17" s="118"/>
      <c r="GB17" s="85">
        <v>6.5</v>
      </c>
      <c r="GC17" s="34">
        <f t="shared" si="1"/>
        <v>0</v>
      </c>
      <c r="GD17" s="118"/>
      <c r="GE17" s="85">
        <v>6.5</v>
      </c>
      <c r="GF17" s="34">
        <f t="shared" si="2"/>
        <v>0</v>
      </c>
      <c r="GG17" s="118"/>
      <c r="GH17" s="85">
        <v>6.5</v>
      </c>
      <c r="GI17" s="34">
        <f t="shared" si="3"/>
        <v>0</v>
      </c>
      <c r="GJ17" s="118"/>
      <c r="GK17" s="85">
        <v>6.5</v>
      </c>
      <c r="GL17" s="34">
        <f t="shared" si="4"/>
        <v>0</v>
      </c>
      <c r="GM17" s="118"/>
      <c r="GN17" s="85">
        <v>6.5</v>
      </c>
      <c r="GO17" s="34">
        <f t="shared" si="5"/>
        <v>0</v>
      </c>
      <c r="GP17" s="118"/>
      <c r="GQ17" s="85">
        <v>6.5</v>
      </c>
      <c r="GR17" s="34">
        <f t="shared" si="6"/>
        <v>0</v>
      </c>
      <c r="GS17" s="118"/>
      <c r="GT17" s="85">
        <v>6.5</v>
      </c>
      <c r="GU17" s="34">
        <f t="shared" si="7"/>
        <v>0</v>
      </c>
      <c r="GV17" s="118"/>
      <c r="GW17" s="85">
        <v>6.5</v>
      </c>
      <c r="GX17" s="34">
        <f t="shared" ref="GX17:GX50" si="78">GV17*GW17</f>
        <v>0</v>
      </c>
      <c r="GY17" s="118"/>
      <c r="GZ17" s="85">
        <v>6.5</v>
      </c>
      <c r="HA17" s="34">
        <f t="shared" si="8"/>
        <v>0</v>
      </c>
      <c r="HB17" s="118"/>
      <c r="HC17" s="85">
        <v>6.5</v>
      </c>
      <c r="HD17" s="34">
        <f t="shared" si="9"/>
        <v>0</v>
      </c>
      <c r="HE17" s="118"/>
      <c r="HF17" s="85">
        <v>6.5</v>
      </c>
      <c r="HG17" s="34">
        <f t="shared" si="10"/>
        <v>0</v>
      </c>
      <c r="HH17" s="118"/>
      <c r="HI17" s="85">
        <v>6.5</v>
      </c>
      <c r="HJ17" s="34">
        <f t="shared" si="11"/>
        <v>0</v>
      </c>
      <c r="HK17" s="118"/>
      <c r="HL17" s="85">
        <v>6.5</v>
      </c>
      <c r="HM17" s="34">
        <f t="shared" si="12"/>
        <v>0</v>
      </c>
      <c r="HN17" s="118"/>
      <c r="HO17" s="85">
        <v>6.5</v>
      </c>
      <c r="HP17" s="34">
        <f t="shared" si="13"/>
        <v>0</v>
      </c>
      <c r="HQ17" s="118"/>
      <c r="HR17" s="85">
        <v>6.5</v>
      </c>
      <c r="HS17" s="34">
        <f t="shared" si="14"/>
        <v>0</v>
      </c>
      <c r="HT17" s="118"/>
      <c r="HU17" s="85">
        <v>6.5</v>
      </c>
      <c r="HV17" s="34">
        <f t="shared" si="15"/>
        <v>0</v>
      </c>
      <c r="HW17" s="118"/>
      <c r="HX17" s="85">
        <v>6.5</v>
      </c>
      <c r="HY17" s="34">
        <f t="shared" si="16"/>
        <v>0</v>
      </c>
      <c r="HZ17" s="118"/>
      <c r="IA17" s="85">
        <v>6.5</v>
      </c>
      <c r="IB17" s="34">
        <f t="shared" ref="IB17:IB50" si="79">HZ17*IA17</f>
        <v>0</v>
      </c>
      <c r="IC17" s="118"/>
      <c r="ID17" s="85">
        <v>6.5</v>
      </c>
      <c r="IE17" s="34">
        <f t="shared" ref="IE17:IE50" si="80">IC17*ID17</f>
        <v>0</v>
      </c>
    </row>
    <row r="18" spans="1:239" ht="15" customHeight="1" x14ac:dyDescent="0.2">
      <c r="A18" s="144" t="str">
        <f>Feuil3!B5</f>
        <v>BLE DE FORCE VALBONA</v>
      </c>
      <c r="B18" s="31">
        <f t="shared" si="17"/>
        <v>0</v>
      </c>
      <c r="C18" s="32" t="str">
        <f t="shared" si="18"/>
        <v/>
      </c>
      <c r="D18" s="31">
        <f t="shared" si="19"/>
        <v>0</v>
      </c>
      <c r="F18" s="118">
        <f>IFERROR(GETPIVOTDATA("Ha Tot collecte",'[1]Feuil1 (2)'!$A$3,"Silo",F$11,"Lib. variété",$A18),0)</f>
        <v>0</v>
      </c>
      <c r="G18" s="85">
        <v>6.5</v>
      </c>
      <c r="H18" s="34">
        <f t="shared" si="20"/>
        <v>0</v>
      </c>
      <c r="I18" s="118">
        <f>IFERROR(GETPIVOTDATA("Ha Tot collecte",'[1]Feuil1 (2)'!$A$3,"Silo",I$11,"Lib. variété",$A18),0)</f>
        <v>0</v>
      </c>
      <c r="J18" s="85">
        <v>6.5</v>
      </c>
      <c r="K18" s="34">
        <f t="shared" si="21"/>
        <v>0</v>
      </c>
      <c r="L18" s="118">
        <f>IFERROR(GETPIVOTDATA("Ha Tot collecte",'[1]Feuil1 (2)'!$A$3,"Silo",L$11,"Lib. variété",$A18),0)</f>
        <v>0</v>
      </c>
      <c r="M18" s="85">
        <v>6.5</v>
      </c>
      <c r="N18" s="34">
        <f t="shared" si="22"/>
        <v>0</v>
      </c>
      <c r="O18" s="118">
        <f>IFERROR(GETPIVOTDATA("Ha Tot collecte",'[1]Feuil1 (2)'!$A$3,"Silo",O$11,"Lib. variété",$A18),0)</f>
        <v>0</v>
      </c>
      <c r="P18" s="85">
        <v>6.5</v>
      </c>
      <c r="Q18" s="34">
        <f t="shared" si="23"/>
        <v>0</v>
      </c>
      <c r="R18" s="118">
        <f>IFERROR(GETPIVOTDATA("Ha Tot collecte",'[1]Feuil1 (2)'!$A$3,"Silo",R$11,"Lib. variété",$A18),0)</f>
        <v>0</v>
      </c>
      <c r="S18" s="85">
        <v>6.5</v>
      </c>
      <c r="T18" s="34">
        <f t="shared" si="24"/>
        <v>0</v>
      </c>
      <c r="U18" s="118">
        <f>IFERROR(GETPIVOTDATA("Ha Tot collecte",'[1]Feuil1 (2)'!$A$3,"Silo",U$11,"Lib. variété",$A18),0)</f>
        <v>0</v>
      </c>
      <c r="V18" s="85">
        <v>6.5</v>
      </c>
      <c r="W18" s="34">
        <f t="shared" si="25"/>
        <v>0</v>
      </c>
      <c r="X18" s="118">
        <f>IFERROR(GETPIVOTDATA("Ha Tot collecte",'[1]Feuil1 (2)'!$A$3,"Silo",X$11,"Lib. variété",$A18),0)</f>
        <v>0</v>
      </c>
      <c r="Y18" s="85">
        <v>6.5</v>
      </c>
      <c r="Z18" s="34">
        <f t="shared" si="26"/>
        <v>0</v>
      </c>
      <c r="AA18" s="118">
        <f>IFERROR(GETPIVOTDATA("Ha Tot collecte",'[1]Feuil1 (2)'!$A$3,"Silo",AA$11,"Lib. variété",$A18),0)</f>
        <v>0</v>
      </c>
      <c r="AB18" s="85">
        <v>6.5</v>
      </c>
      <c r="AC18" s="34">
        <f t="shared" si="27"/>
        <v>0</v>
      </c>
      <c r="AD18" s="118">
        <f>IFERROR(GETPIVOTDATA("Ha Tot collecte",'[1]Feuil1 (2)'!$A$3,"Silo",AD$11,"Lib. variété",$A18),0)</f>
        <v>0</v>
      </c>
      <c r="AE18" s="85">
        <v>6.5</v>
      </c>
      <c r="AF18" s="34">
        <f t="shared" si="28"/>
        <v>0</v>
      </c>
      <c r="AG18" s="118">
        <f>IFERROR(GETPIVOTDATA("Ha Tot collecte",'[1]Feuil1 (2)'!$A$3,"Silo",AG$11,"Lib. variété",$A18),0)</f>
        <v>0</v>
      </c>
      <c r="AH18" s="85">
        <v>6.5</v>
      </c>
      <c r="AI18" s="34">
        <f t="shared" si="29"/>
        <v>0</v>
      </c>
      <c r="AJ18" s="118">
        <f>IFERROR(GETPIVOTDATA("Ha Tot collecte",'[1]Feuil1 (2)'!$A$3,"Silo",AJ$11,"Lib. variété",$A18),0)</f>
        <v>0</v>
      </c>
      <c r="AK18" s="85">
        <v>6.5</v>
      </c>
      <c r="AL18" s="34">
        <f t="shared" si="30"/>
        <v>0</v>
      </c>
      <c r="AM18" s="118">
        <f>IFERROR(GETPIVOTDATA("Ha Tot collecte",'[1]Feuil1 (2)'!$A$3,"Silo",AM$11,"Lib. variété",$A18),0)</f>
        <v>0</v>
      </c>
      <c r="AN18" s="85">
        <v>6.5</v>
      </c>
      <c r="AO18" s="34">
        <f t="shared" si="31"/>
        <v>0</v>
      </c>
      <c r="AP18" s="118">
        <f>IFERROR(GETPIVOTDATA("Ha Tot collecte",'[1]Feuil1 (2)'!$A$3,"Silo",AP$11,"Lib. variété",$A18),0)</f>
        <v>0</v>
      </c>
      <c r="AQ18" s="85">
        <v>6.5</v>
      </c>
      <c r="AR18" s="34">
        <f t="shared" si="32"/>
        <v>0</v>
      </c>
      <c r="AS18" s="118">
        <f>IFERROR(GETPIVOTDATA("Ha Tot collecte",'[1]Feuil1 (2)'!$A$3,"Silo",AS$11,"Lib. variété",$A18),0)</f>
        <v>0</v>
      </c>
      <c r="AT18" s="85">
        <v>6.5</v>
      </c>
      <c r="AU18" s="34">
        <f t="shared" si="33"/>
        <v>0</v>
      </c>
      <c r="AV18" s="118">
        <f>IFERROR(GETPIVOTDATA("Ha Tot collecte",'[1]Feuil1 (2)'!$A$3,"Silo",AV$11,"Lib. variété",$A18),0)</f>
        <v>0</v>
      </c>
      <c r="AW18" s="85">
        <v>6.5</v>
      </c>
      <c r="AX18" s="34">
        <f t="shared" si="34"/>
        <v>0</v>
      </c>
      <c r="AY18" s="118">
        <f>IFERROR(GETPIVOTDATA("Ha Tot collecte",'[1]Feuil1 (2)'!$A$3,"Silo",AY$11,"Lib. variété",$A18),0)</f>
        <v>0</v>
      </c>
      <c r="AZ18" s="85">
        <v>6.5</v>
      </c>
      <c r="BA18" s="34">
        <f t="shared" si="35"/>
        <v>0</v>
      </c>
      <c r="BB18" s="118">
        <f>IFERROR(GETPIVOTDATA("Ha Tot collecte",'[1]Feuil1 (2)'!$A$3,"Silo",BB$11,"Lib. variété",$A18),0)</f>
        <v>0</v>
      </c>
      <c r="BC18" s="85">
        <v>6.5</v>
      </c>
      <c r="BD18" s="34">
        <f t="shared" si="36"/>
        <v>0</v>
      </c>
      <c r="BE18" s="118">
        <f>IFERROR(GETPIVOTDATA("Ha Tot collecte",'[1]Feuil1 (2)'!$A$3,"Silo",BE$11,"Lib. variété",$A18),0)</f>
        <v>0</v>
      </c>
      <c r="BF18" s="85">
        <v>6.5</v>
      </c>
      <c r="BG18" s="34">
        <f t="shared" si="37"/>
        <v>0</v>
      </c>
      <c r="BH18" s="118">
        <f>IFERROR(GETPIVOTDATA("Ha Tot collecte",'[1]Feuil1 (2)'!$A$3,"Silo",BH$11,"Lib. variété",$A18),0)</f>
        <v>0</v>
      </c>
      <c r="BI18" s="85">
        <v>6.5</v>
      </c>
      <c r="BJ18" s="34">
        <f t="shared" si="38"/>
        <v>0</v>
      </c>
      <c r="BK18" s="118">
        <f>IFERROR(GETPIVOTDATA("Ha Tot collecte",'[1]Feuil1 (2)'!$A$3,"Silo",BK$11,"Lib. variété",$A18),0)</f>
        <v>0</v>
      </c>
      <c r="BL18" s="85">
        <v>6.5</v>
      </c>
      <c r="BM18" s="34">
        <f t="shared" si="39"/>
        <v>0</v>
      </c>
      <c r="BN18" s="118">
        <f>IFERROR(GETPIVOTDATA("Ha Tot collecte",'[1]Feuil1 (2)'!$A$3,"Silo",BN$11,"Lib. variété",$A18),0)</f>
        <v>0</v>
      </c>
      <c r="BO18" s="85">
        <v>6.5</v>
      </c>
      <c r="BP18" s="34">
        <f t="shared" si="40"/>
        <v>0</v>
      </c>
      <c r="BQ18" s="118">
        <f>IFERROR(GETPIVOTDATA("Ha Tot collecte",'[1]Feuil1 (2)'!$A$3,"Silo",BQ$11,"Lib. variété",$A18),0)</f>
        <v>0</v>
      </c>
      <c r="BR18" s="85">
        <v>6.5</v>
      </c>
      <c r="BS18" s="34">
        <f t="shared" si="41"/>
        <v>0</v>
      </c>
      <c r="BT18" s="118">
        <f>IFERROR(GETPIVOTDATA("Ha Tot collecte",'[1]Feuil1 (2)'!$A$3,"Silo",BT$11,"Lib. variété",$A18),0)</f>
        <v>0</v>
      </c>
      <c r="BU18" s="85">
        <v>6.5</v>
      </c>
      <c r="BV18" s="34">
        <f t="shared" si="42"/>
        <v>0</v>
      </c>
      <c r="BW18" s="118">
        <f>IFERROR(GETPIVOTDATA("Ha Tot collecte",'[1]Feuil1 (2)'!$A$3,"Silo",BW$11,"Lib. variété",$A18),0)</f>
        <v>0</v>
      </c>
      <c r="BX18" s="85">
        <v>6.5</v>
      </c>
      <c r="BY18" s="34">
        <f t="shared" si="43"/>
        <v>0</v>
      </c>
      <c r="BZ18" s="118">
        <f>IFERROR(GETPIVOTDATA("Ha Tot collecte",'[1]Feuil1 (2)'!$A$3,"Silo",BZ$11,"Lib. variété",$A18),0)</f>
        <v>0</v>
      </c>
      <c r="CA18" s="85">
        <v>6.5</v>
      </c>
      <c r="CB18" s="34">
        <f t="shared" si="44"/>
        <v>0</v>
      </c>
      <c r="CC18" s="118">
        <f>IFERROR(GETPIVOTDATA("Ha Tot collecte",'[1]Feuil1 (2)'!$A$3,"Silo",CC$11,"Lib. variété",$A18),0)</f>
        <v>0</v>
      </c>
      <c r="CD18" s="85">
        <v>6.5</v>
      </c>
      <c r="CE18" s="34">
        <f t="shared" si="45"/>
        <v>0</v>
      </c>
      <c r="CF18" s="118">
        <f>IFERROR(GETPIVOTDATA("Ha Tot collecte",'[1]Feuil1 (2)'!$A$3,"Silo",CF$11,"Lib. variété",$A18),0)</f>
        <v>0</v>
      </c>
      <c r="CG18" s="85">
        <v>6.5</v>
      </c>
      <c r="CH18" s="34">
        <f t="shared" si="46"/>
        <v>0</v>
      </c>
      <c r="CI18" s="118"/>
      <c r="CJ18" s="85">
        <v>6.5</v>
      </c>
      <c r="CK18" s="34">
        <f t="shared" si="47"/>
        <v>0</v>
      </c>
      <c r="CL18" s="118"/>
      <c r="CM18" s="85">
        <v>6.5</v>
      </c>
      <c r="CN18" s="34">
        <f t="shared" si="48"/>
        <v>0</v>
      </c>
      <c r="CO18" s="118"/>
      <c r="CP18" s="85">
        <v>6.5</v>
      </c>
      <c r="CQ18" s="34">
        <f t="shared" si="49"/>
        <v>0</v>
      </c>
      <c r="CR18" s="118"/>
      <c r="CS18" s="85">
        <v>6.5</v>
      </c>
      <c r="CT18" s="34">
        <f t="shared" si="50"/>
        <v>0</v>
      </c>
      <c r="CU18" s="118"/>
      <c r="CV18" s="85">
        <v>6.5</v>
      </c>
      <c r="CW18" s="34">
        <f t="shared" si="51"/>
        <v>0</v>
      </c>
      <c r="CX18" s="118"/>
      <c r="CY18" s="85">
        <v>6.5</v>
      </c>
      <c r="CZ18" s="34">
        <f t="shared" si="52"/>
        <v>0</v>
      </c>
      <c r="DA18" s="118"/>
      <c r="DB18" s="85">
        <v>6.5</v>
      </c>
      <c r="DC18" s="34">
        <f t="shared" si="53"/>
        <v>0</v>
      </c>
      <c r="DD18" s="118"/>
      <c r="DE18" s="85">
        <v>6.5</v>
      </c>
      <c r="DF18" s="34">
        <f t="shared" si="54"/>
        <v>0</v>
      </c>
      <c r="DG18" s="118"/>
      <c r="DH18" s="85">
        <v>6.5</v>
      </c>
      <c r="DI18" s="34">
        <f t="shared" si="55"/>
        <v>0</v>
      </c>
      <c r="DJ18" s="118"/>
      <c r="DK18" s="85">
        <v>6.5</v>
      </c>
      <c r="DL18" s="34">
        <f t="shared" si="56"/>
        <v>0</v>
      </c>
      <c r="DM18" s="118"/>
      <c r="DN18" s="85">
        <v>6.5</v>
      </c>
      <c r="DO18" s="34">
        <f t="shared" si="57"/>
        <v>0</v>
      </c>
      <c r="DP18" s="118"/>
      <c r="DQ18" s="85">
        <v>6.5</v>
      </c>
      <c r="DR18" s="34">
        <f t="shared" si="58"/>
        <v>0</v>
      </c>
      <c r="DS18" s="118"/>
      <c r="DT18" s="85">
        <v>6.5</v>
      </c>
      <c r="DU18" s="34">
        <f t="shared" si="59"/>
        <v>0</v>
      </c>
      <c r="DV18" s="118"/>
      <c r="DW18" s="85">
        <v>6.5</v>
      </c>
      <c r="DX18" s="34">
        <f t="shared" si="60"/>
        <v>0</v>
      </c>
      <c r="DY18" s="118"/>
      <c r="DZ18" s="85">
        <v>6.5</v>
      </c>
      <c r="EA18" s="34">
        <f t="shared" si="61"/>
        <v>0</v>
      </c>
      <c r="EB18" s="118"/>
      <c r="EC18" s="85">
        <v>6.5</v>
      </c>
      <c r="ED18" s="34">
        <f t="shared" si="62"/>
        <v>0</v>
      </c>
      <c r="EE18" s="118"/>
      <c r="EF18" s="85">
        <v>6.5</v>
      </c>
      <c r="EG18" s="34">
        <f t="shared" si="63"/>
        <v>0</v>
      </c>
      <c r="EH18" s="118"/>
      <c r="EI18" s="85">
        <v>6.5</v>
      </c>
      <c r="EJ18" s="34">
        <f t="shared" si="64"/>
        <v>0</v>
      </c>
      <c r="EK18" s="118"/>
      <c r="EL18" s="85">
        <v>6.5</v>
      </c>
      <c r="EM18" s="34">
        <f t="shared" si="65"/>
        <v>0</v>
      </c>
      <c r="EN18" s="118"/>
      <c r="EO18" s="85">
        <v>6.5</v>
      </c>
      <c r="EP18" s="34">
        <f t="shared" si="66"/>
        <v>0</v>
      </c>
      <c r="EQ18" s="118"/>
      <c r="ER18" s="85">
        <v>6.5</v>
      </c>
      <c r="ES18" s="34">
        <f t="shared" si="67"/>
        <v>0</v>
      </c>
      <c r="ET18" s="118"/>
      <c r="EU18" s="85">
        <v>6.5</v>
      </c>
      <c r="EV18" s="34">
        <f t="shared" si="68"/>
        <v>0</v>
      </c>
      <c r="EW18" s="118"/>
      <c r="EX18" s="85">
        <v>6.5</v>
      </c>
      <c r="EY18" s="34">
        <f t="shared" si="69"/>
        <v>0</v>
      </c>
      <c r="EZ18" s="118"/>
      <c r="FA18" s="85">
        <v>6.5</v>
      </c>
      <c r="FB18" s="34">
        <f t="shared" si="70"/>
        <v>0</v>
      </c>
      <c r="FC18" s="118"/>
      <c r="FD18" s="85">
        <v>6.5</v>
      </c>
      <c r="FE18" s="34">
        <f t="shared" si="71"/>
        <v>0</v>
      </c>
      <c r="FF18" s="118"/>
      <c r="FG18" s="85">
        <v>6.5</v>
      </c>
      <c r="FH18" s="34">
        <f t="shared" si="72"/>
        <v>0</v>
      </c>
      <c r="FI18" s="118"/>
      <c r="FJ18" s="85">
        <v>6.5</v>
      </c>
      <c r="FK18" s="34">
        <f t="shared" si="73"/>
        <v>0</v>
      </c>
      <c r="FL18" s="118"/>
      <c r="FM18" s="85">
        <v>6.5</v>
      </c>
      <c r="FN18" s="34">
        <f t="shared" si="0"/>
        <v>0</v>
      </c>
      <c r="FO18" s="118"/>
      <c r="FP18" s="85">
        <v>6.5</v>
      </c>
      <c r="FQ18" s="34">
        <f t="shared" si="74"/>
        <v>0</v>
      </c>
      <c r="FR18" s="118"/>
      <c r="FS18" s="85">
        <v>6.5</v>
      </c>
      <c r="FT18" s="34">
        <f t="shared" si="75"/>
        <v>0</v>
      </c>
      <c r="FU18" s="118"/>
      <c r="FV18" s="85">
        <v>6.5</v>
      </c>
      <c r="FW18" s="34">
        <f t="shared" si="76"/>
        <v>0</v>
      </c>
      <c r="FX18" s="118"/>
      <c r="FY18" s="85">
        <v>6.5</v>
      </c>
      <c r="FZ18" s="34">
        <f t="shared" si="77"/>
        <v>0</v>
      </c>
      <c r="GA18" s="118"/>
      <c r="GB18" s="85">
        <v>6.5</v>
      </c>
      <c r="GC18" s="34">
        <f t="shared" si="1"/>
        <v>0</v>
      </c>
      <c r="GD18" s="118"/>
      <c r="GE18" s="85">
        <v>6.5</v>
      </c>
      <c r="GF18" s="34">
        <f t="shared" si="2"/>
        <v>0</v>
      </c>
      <c r="GG18" s="118"/>
      <c r="GH18" s="85">
        <v>6.5</v>
      </c>
      <c r="GI18" s="34">
        <f t="shared" si="3"/>
        <v>0</v>
      </c>
      <c r="GJ18" s="118"/>
      <c r="GK18" s="85">
        <v>6.5</v>
      </c>
      <c r="GL18" s="34">
        <f t="shared" si="4"/>
        <v>0</v>
      </c>
      <c r="GM18" s="118"/>
      <c r="GN18" s="85">
        <v>6.5</v>
      </c>
      <c r="GO18" s="34">
        <f t="shared" si="5"/>
        <v>0</v>
      </c>
      <c r="GP18" s="118"/>
      <c r="GQ18" s="85">
        <v>6.5</v>
      </c>
      <c r="GR18" s="34">
        <f t="shared" si="6"/>
        <v>0</v>
      </c>
      <c r="GS18" s="118"/>
      <c r="GT18" s="85">
        <v>6.5</v>
      </c>
      <c r="GU18" s="34">
        <f t="shared" si="7"/>
        <v>0</v>
      </c>
      <c r="GV18" s="118"/>
      <c r="GW18" s="85">
        <v>6.5</v>
      </c>
      <c r="GX18" s="34">
        <f t="shared" si="78"/>
        <v>0</v>
      </c>
      <c r="GY18" s="118"/>
      <c r="GZ18" s="85">
        <v>6.5</v>
      </c>
      <c r="HA18" s="34">
        <f t="shared" si="8"/>
        <v>0</v>
      </c>
      <c r="HB18" s="118"/>
      <c r="HC18" s="85">
        <v>6.5</v>
      </c>
      <c r="HD18" s="34">
        <f t="shared" si="9"/>
        <v>0</v>
      </c>
      <c r="HE18" s="118"/>
      <c r="HF18" s="85">
        <v>6.5</v>
      </c>
      <c r="HG18" s="34">
        <f t="shared" si="10"/>
        <v>0</v>
      </c>
      <c r="HH18" s="118"/>
      <c r="HI18" s="85">
        <v>6.5</v>
      </c>
      <c r="HJ18" s="34">
        <f t="shared" si="11"/>
        <v>0</v>
      </c>
      <c r="HK18" s="118"/>
      <c r="HL18" s="85">
        <v>6.5</v>
      </c>
      <c r="HM18" s="34">
        <f t="shared" si="12"/>
        <v>0</v>
      </c>
      <c r="HN18" s="118"/>
      <c r="HO18" s="85">
        <v>6.5</v>
      </c>
      <c r="HP18" s="34">
        <f t="shared" si="13"/>
        <v>0</v>
      </c>
      <c r="HQ18" s="118"/>
      <c r="HR18" s="85">
        <v>6.5</v>
      </c>
      <c r="HS18" s="34">
        <f t="shared" si="14"/>
        <v>0</v>
      </c>
      <c r="HT18" s="118"/>
      <c r="HU18" s="85">
        <v>6.5</v>
      </c>
      <c r="HV18" s="34">
        <f t="shared" si="15"/>
        <v>0</v>
      </c>
      <c r="HW18" s="118"/>
      <c r="HX18" s="85">
        <v>6.5</v>
      </c>
      <c r="HY18" s="34">
        <f t="shared" si="16"/>
        <v>0</v>
      </c>
      <c r="HZ18" s="118"/>
      <c r="IA18" s="85">
        <v>6.5</v>
      </c>
      <c r="IB18" s="34">
        <f t="shared" si="79"/>
        <v>0</v>
      </c>
      <c r="IC18" s="118"/>
      <c r="ID18" s="85">
        <v>6.5</v>
      </c>
      <c r="IE18" s="34">
        <f t="shared" si="80"/>
        <v>0</v>
      </c>
    </row>
    <row r="19" spans="1:239" ht="15" customHeight="1" x14ac:dyDescent="0.2">
      <c r="A19" s="144" t="str">
        <f>Feuil3!B6</f>
        <v>BLE APACHE</v>
      </c>
      <c r="B19" s="31">
        <f t="shared" si="17"/>
        <v>0</v>
      </c>
      <c r="C19" s="32" t="str">
        <f t="shared" si="18"/>
        <v/>
      </c>
      <c r="D19" s="31">
        <f t="shared" si="19"/>
        <v>0</v>
      </c>
      <c r="F19" s="118">
        <f>IFERROR(GETPIVOTDATA("Ha Tot collecte",'[1]Feuil1 (2)'!$A$3,"Silo",F$11,"Lib. variété",$A19),0)</f>
        <v>0</v>
      </c>
      <c r="G19" s="85">
        <v>6.5</v>
      </c>
      <c r="H19" s="34">
        <f t="shared" si="20"/>
        <v>0</v>
      </c>
      <c r="I19" s="118">
        <f>IFERROR(GETPIVOTDATA("Ha Tot collecte",'[1]Feuil1 (2)'!$A$3,"Silo",I$11,"Lib. variété",$A19),0)</f>
        <v>0</v>
      </c>
      <c r="J19" s="85">
        <v>6.5</v>
      </c>
      <c r="K19" s="34">
        <f t="shared" si="21"/>
        <v>0</v>
      </c>
      <c r="L19" s="118">
        <f>IFERROR(GETPIVOTDATA("Ha Tot collecte",'[1]Feuil1 (2)'!$A$3,"Silo",L$11,"Lib. variété",$A19),0)</f>
        <v>0</v>
      </c>
      <c r="M19" s="85">
        <v>6.5</v>
      </c>
      <c r="N19" s="34">
        <f t="shared" si="22"/>
        <v>0</v>
      </c>
      <c r="O19" s="118">
        <f>IFERROR(GETPIVOTDATA("Ha Tot collecte",'[1]Feuil1 (2)'!$A$3,"Silo",O$11,"Lib. variété",$A19),0)</f>
        <v>0</v>
      </c>
      <c r="P19" s="85">
        <v>6.5</v>
      </c>
      <c r="Q19" s="34">
        <f t="shared" si="23"/>
        <v>0</v>
      </c>
      <c r="R19" s="118">
        <f>IFERROR(GETPIVOTDATA("Ha Tot collecte",'[1]Feuil1 (2)'!$A$3,"Silo",R$11,"Lib. variété",$A19),0)</f>
        <v>0</v>
      </c>
      <c r="S19" s="85">
        <v>6.5</v>
      </c>
      <c r="T19" s="34">
        <f t="shared" si="24"/>
        <v>0</v>
      </c>
      <c r="U19" s="118">
        <f>IFERROR(GETPIVOTDATA("Ha Tot collecte",'[1]Feuil1 (2)'!$A$3,"Silo",U$11,"Lib. variété",$A19),0)</f>
        <v>0</v>
      </c>
      <c r="V19" s="85">
        <v>6.5</v>
      </c>
      <c r="W19" s="34">
        <f t="shared" si="25"/>
        <v>0</v>
      </c>
      <c r="X19" s="118">
        <f>IFERROR(GETPIVOTDATA("Ha Tot collecte",'[1]Feuil1 (2)'!$A$3,"Silo",X$11,"Lib. variété",$A19),0)</f>
        <v>0</v>
      </c>
      <c r="Y19" s="85">
        <v>6.5</v>
      </c>
      <c r="Z19" s="34">
        <f t="shared" si="26"/>
        <v>0</v>
      </c>
      <c r="AA19" s="118">
        <f>IFERROR(GETPIVOTDATA("Ha Tot collecte",'[1]Feuil1 (2)'!$A$3,"Silo",AA$11,"Lib. variété",$A19),0)</f>
        <v>0</v>
      </c>
      <c r="AB19" s="85">
        <v>6.5</v>
      </c>
      <c r="AC19" s="34">
        <f t="shared" si="27"/>
        <v>0</v>
      </c>
      <c r="AD19" s="118">
        <f>IFERROR(GETPIVOTDATA("Ha Tot collecte",'[1]Feuil1 (2)'!$A$3,"Silo",AD$11,"Lib. variété",$A19),0)</f>
        <v>0</v>
      </c>
      <c r="AE19" s="85">
        <v>6.5</v>
      </c>
      <c r="AF19" s="34">
        <f t="shared" si="28"/>
        <v>0</v>
      </c>
      <c r="AG19" s="118">
        <f>IFERROR(GETPIVOTDATA("Ha Tot collecte",'[1]Feuil1 (2)'!$A$3,"Silo",AG$11,"Lib. variété",$A19),0)</f>
        <v>0</v>
      </c>
      <c r="AH19" s="85">
        <v>6.5</v>
      </c>
      <c r="AI19" s="34">
        <f t="shared" si="29"/>
        <v>0</v>
      </c>
      <c r="AJ19" s="118">
        <f>IFERROR(GETPIVOTDATA("Ha Tot collecte",'[1]Feuil1 (2)'!$A$3,"Silo",AJ$11,"Lib. variété",$A19),0)</f>
        <v>0</v>
      </c>
      <c r="AK19" s="85">
        <v>6.5</v>
      </c>
      <c r="AL19" s="34">
        <f t="shared" si="30"/>
        <v>0</v>
      </c>
      <c r="AM19" s="118">
        <f>IFERROR(GETPIVOTDATA("Ha Tot collecte",'[1]Feuil1 (2)'!$A$3,"Silo",AM$11,"Lib. variété",$A19),0)</f>
        <v>0</v>
      </c>
      <c r="AN19" s="85">
        <v>6.5</v>
      </c>
      <c r="AO19" s="34">
        <f t="shared" si="31"/>
        <v>0</v>
      </c>
      <c r="AP19" s="118">
        <f>IFERROR(GETPIVOTDATA("Ha Tot collecte",'[1]Feuil1 (2)'!$A$3,"Silo",AP$11,"Lib. variété",$A19),0)</f>
        <v>0</v>
      </c>
      <c r="AQ19" s="85">
        <v>6.5</v>
      </c>
      <c r="AR19" s="34">
        <f t="shared" si="32"/>
        <v>0</v>
      </c>
      <c r="AS19" s="118">
        <f>IFERROR(GETPIVOTDATA("Ha Tot collecte",'[1]Feuil1 (2)'!$A$3,"Silo",AS$11,"Lib. variété",$A19),0)</f>
        <v>0</v>
      </c>
      <c r="AT19" s="85">
        <v>6.5</v>
      </c>
      <c r="AU19" s="34">
        <f t="shared" si="33"/>
        <v>0</v>
      </c>
      <c r="AV19" s="118">
        <f>IFERROR(GETPIVOTDATA("Ha Tot collecte",'[1]Feuil1 (2)'!$A$3,"Silo",AV$11,"Lib. variété",$A19),0)</f>
        <v>0</v>
      </c>
      <c r="AW19" s="85">
        <v>6.5</v>
      </c>
      <c r="AX19" s="34">
        <f t="shared" si="34"/>
        <v>0</v>
      </c>
      <c r="AY19" s="118">
        <f>IFERROR(GETPIVOTDATA("Ha Tot collecte",'[1]Feuil1 (2)'!$A$3,"Silo",AY$11,"Lib. variété",$A19),0)</f>
        <v>0</v>
      </c>
      <c r="AZ19" s="85">
        <v>6.5</v>
      </c>
      <c r="BA19" s="34">
        <f t="shared" si="35"/>
        <v>0</v>
      </c>
      <c r="BB19" s="118">
        <f>IFERROR(GETPIVOTDATA("Ha Tot collecte",'[1]Feuil1 (2)'!$A$3,"Silo",BB$11,"Lib. variété",$A19),0)</f>
        <v>0</v>
      </c>
      <c r="BC19" s="85">
        <v>6.5</v>
      </c>
      <c r="BD19" s="34">
        <f t="shared" si="36"/>
        <v>0</v>
      </c>
      <c r="BE19" s="118">
        <f>IFERROR(GETPIVOTDATA("Ha Tot collecte",'[1]Feuil1 (2)'!$A$3,"Silo",BE$11,"Lib. variété",$A19),0)</f>
        <v>0</v>
      </c>
      <c r="BF19" s="85">
        <v>6.5</v>
      </c>
      <c r="BG19" s="34">
        <f t="shared" si="37"/>
        <v>0</v>
      </c>
      <c r="BH19" s="118">
        <f>IFERROR(GETPIVOTDATA("Ha Tot collecte",'[1]Feuil1 (2)'!$A$3,"Silo",BH$11,"Lib. variété",$A19),0)</f>
        <v>0</v>
      </c>
      <c r="BI19" s="85">
        <v>6.5</v>
      </c>
      <c r="BJ19" s="34">
        <f t="shared" si="38"/>
        <v>0</v>
      </c>
      <c r="BK19" s="118">
        <f>IFERROR(GETPIVOTDATA("Ha Tot collecte",'[1]Feuil1 (2)'!$A$3,"Silo",BK$11,"Lib. variété",$A19),0)</f>
        <v>0</v>
      </c>
      <c r="BL19" s="85">
        <v>6.5</v>
      </c>
      <c r="BM19" s="34">
        <f t="shared" si="39"/>
        <v>0</v>
      </c>
      <c r="BN19" s="118">
        <f>IFERROR(GETPIVOTDATA("Ha Tot collecte",'[1]Feuil1 (2)'!$A$3,"Silo",BN$11,"Lib. variété",$A19),0)</f>
        <v>0</v>
      </c>
      <c r="BO19" s="85">
        <v>6.5</v>
      </c>
      <c r="BP19" s="34">
        <f t="shared" si="40"/>
        <v>0</v>
      </c>
      <c r="BQ19" s="118">
        <f>IFERROR(GETPIVOTDATA("Ha Tot collecte",'[1]Feuil1 (2)'!$A$3,"Silo",BQ$11,"Lib. variété",$A19),0)</f>
        <v>0</v>
      </c>
      <c r="BR19" s="85">
        <v>6.5</v>
      </c>
      <c r="BS19" s="34">
        <f t="shared" si="41"/>
        <v>0</v>
      </c>
      <c r="BT19" s="118">
        <f>IFERROR(GETPIVOTDATA("Ha Tot collecte",'[1]Feuil1 (2)'!$A$3,"Silo",BT$11,"Lib. variété",$A19),0)</f>
        <v>0</v>
      </c>
      <c r="BU19" s="85">
        <v>6.5</v>
      </c>
      <c r="BV19" s="34">
        <f t="shared" si="42"/>
        <v>0</v>
      </c>
      <c r="BW19" s="118">
        <f>IFERROR(GETPIVOTDATA("Ha Tot collecte",'[1]Feuil1 (2)'!$A$3,"Silo",BW$11,"Lib. variété",$A19),0)</f>
        <v>0</v>
      </c>
      <c r="BX19" s="85">
        <v>6.5</v>
      </c>
      <c r="BY19" s="34">
        <f t="shared" si="43"/>
        <v>0</v>
      </c>
      <c r="BZ19" s="118">
        <f>IFERROR(GETPIVOTDATA("Ha Tot collecte",'[1]Feuil1 (2)'!$A$3,"Silo",BZ$11,"Lib. variété",$A19),0)</f>
        <v>0</v>
      </c>
      <c r="CA19" s="85">
        <v>6.5</v>
      </c>
      <c r="CB19" s="34">
        <f t="shared" si="44"/>
        <v>0</v>
      </c>
      <c r="CC19" s="118">
        <f>IFERROR(GETPIVOTDATA("Ha Tot collecte",'[1]Feuil1 (2)'!$A$3,"Silo",CC$11,"Lib. variété",$A19),0)</f>
        <v>0</v>
      </c>
      <c r="CD19" s="85">
        <v>6.5</v>
      </c>
      <c r="CE19" s="34">
        <f t="shared" si="45"/>
        <v>0</v>
      </c>
      <c r="CF19" s="118">
        <f>IFERROR(GETPIVOTDATA("Ha Tot collecte",'[1]Feuil1 (2)'!$A$3,"Silo",CF$11,"Lib. variété",$A19),0)</f>
        <v>0</v>
      </c>
      <c r="CG19" s="85">
        <v>6.5</v>
      </c>
      <c r="CH19" s="34">
        <f t="shared" si="46"/>
        <v>0</v>
      </c>
      <c r="CI19" s="118"/>
      <c r="CJ19" s="85">
        <v>6.5</v>
      </c>
      <c r="CK19" s="34">
        <f t="shared" si="47"/>
        <v>0</v>
      </c>
      <c r="CL19" s="118"/>
      <c r="CM19" s="85">
        <v>6.5</v>
      </c>
      <c r="CN19" s="34">
        <f t="shared" si="48"/>
        <v>0</v>
      </c>
      <c r="CO19" s="118"/>
      <c r="CP19" s="85">
        <v>6.5</v>
      </c>
      <c r="CQ19" s="34">
        <f t="shared" si="49"/>
        <v>0</v>
      </c>
      <c r="CR19" s="118"/>
      <c r="CS19" s="85">
        <v>6.5</v>
      </c>
      <c r="CT19" s="34">
        <f t="shared" si="50"/>
        <v>0</v>
      </c>
      <c r="CU19" s="118"/>
      <c r="CV19" s="85">
        <v>6.5</v>
      </c>
      <c r="CW19" s="34">
        <f t="shared" si="51"/>
        <v>0</v>
      </c>
      <c r="CX19" s="118"/>
      <c r="CY19" s="85">
        <v>6.5</v>
      </c>
      <c r="CZ19" s="34">
        <f t="shared" si="52"/>
        <v>0</v>
      </c>
      <c r="DA19" s="118"/>
      <c r="DB19" s="85">
        <v>6.5</v>
      </c>
      <c r="DC19" s="34">
        <f t="shared" si="53"/>
        <v>0</v>
      </c>
      <c r="DD19" s="118"/>
      <c r="DE19" s="85">
        <v>6.5</v>
      </c>
      <c r="DF19" s="34">
        <f t="shared" si="54"/>
        <v>0</v>
      </c>
      <c r="DG19" s="118"/>
      <c r="DH19" s="85">
        <v>6.5</v>
      </c>
      <c r="DI19" s="34">
        <f t="shared" si="55"/>
        <v>0</v>
      </c>
      <c r="DJ19" s="118"/>
      <c r="DK19" s="85">
        <v>6.5</v>
      </c>
      <c r="DL19" s="34">
        <f t="shared" si="56"/>
        <v>0</v>
      </c>
      <c r="DM19" s="118"/>
      <c r="DN19" s="85">
        <v>6.5</v>
      </c>
      <c r="DO19" s="34">
        <f t="shared" si="57"/>
        <v>0</v>
      </c>
      <c r="DP19" s="118"/>
      <c r="DQ19" s="85">
        <v>6.5</v>
      </c>
      <c r="DR19" s="34">
        <f t="shared" si="58"/>
        <v>0</v>
      </c>
      <c r="DS19" s="118"/>
      <c r="DT19" s="85">
        <v>6.5</v>
      </c>
      <c r="DU19" s="34">
        <f t="shared" si="59"/>
        <v>0</v>
      </c>
      <c r="DV19" s="118"/>
      <c r="DW19" s="85">
        <v>6.5</v>
      </c>
      <c r="DX19" s="34">
        <f t="shared" si="60"/>
        <v>0</v>
      </c>
      <c r="DY19" s="118"/>
      <c r="DZ19" s="85">
        <v>6.5</v>
      </c>
      <c r="EA19" s="34">
        <f t="shared" si="61"/>
        <v>0</v>
      </c>
      <c r="EB19" s="118"/>
      <c r="EC19" s="85">
        <v>6.5</v>
      </c>
      <c r="ED19" s="34">
        <f t="shared" si="62"/>
        <v>0</v>
      </c>
      <c r="EE19" s="118"/>
      <c r="EF19" s="85">
        <v>6.5</v>
      </c>
      <c r="EG19" s="34">
        <f t="shared" si="63"/>
        <v>0</v>
      </c>
      <c r="EH19" s="118"/>
      <c r="EI19" s="85">
        <v>6.5</v>
      </c>
      <c r="EJ19" s="34">
        <f t="shared" si="64"/>
        <v>0</v>
      </c>
      <c r="EK19" s="118"/>
      <c r="EL19" s="85">
        <v>6.5</v>
      </c>
      <c r="EM19" s="34">
        <f t="shared" si="65"/>
        <v>0</v>
      </c>
      <c r="EN19" s="118"/>
      <c r="EO19" s="85">
        <v>6.5</v>
      </c>
      <c r="EP19" s="34">
        <f t="shared" si="66"/>
        <v>0</v>
      </c>
      <c r="EQ19" s="118"/>
      <c r="ER19" s="85">
        <v>6.5</v>
      </c>
      <c r="ES19" s="34">
        <f t="shared" si="67"/>
        <v>0</v>
      </c>
      <c r="ET19" s="118"/>
      <c r="EU19" s="85">
        <v>6.5</v>
      </c>
      <c r="EV19" s="34">
        <f t="shared" si="68"/>
        <v>0</v>
      </c>
      <c r="EW19" s="118"/>
      <c r="EX19" s="85">
        <v>6.5</v>
      </c>
      <c r="EY19" s="34">
        <f t="shared" si="69"/>
        <v>0</v>
      </c>
      <c r="EZ19" s="118"/>
      <c r="FA19" s="85">
        <v>6.5</v>
      </c>
      <c r="FB19" s="34">
        <f t="shared" si="70"/>
        <v>0</v>
      </c>
      <c r="FC19" s="118"/>
      <c r="FD19" s="85">
        <v>6.5</v>
      </c>
      <c r="FE19" s="34">
        <f t="shared" si="71"/>
        <v>0</v>
      </c>
      <c r="FF19" s="118"/>
      <c r="FG19" s="85">
        <v>6.5</v>
      </c>
      <c r="FH19" s="34">
        <f t="shared" si="72"/>
        <v>0</v>
      </c>
      <c r="FI19" s="118"/>
      <c r="FJ19" s="85">
        <v>6.5</v>
      </c>
      <c r="FK19" s="34">
        <f t="shared" si="73"/>
        <v>0</v>
      </c>
      <c r="FL19" s="118"/>
      <c r="FM19" s="85">
        <v>6.5</v>
      </c>
      <c r="FN19" s="34">
        <f t="shared" si="0"/>
        <v>0</v>
      </c>
      <c r="FO19" s="118"/>
      <c r="FP19" s="85">
        <v>6.5</v>
      </c>
      <c r="FQ19" s="34">
        <f t="shared" si="74"/>
        <v>0</v>
      </c>
      <c r="FR19" s="118"/>
      <c r="FS19" s="85">
        <v>6.5</v>
      </c>
      <c r="FT19" s="34">
        <f t="shared" si="75"/>
        <v>0</v>
      </c>
      <c r="FU19" s="118"/>
      <c r="FV19" s="85">
        <v>6.5</v>
      </c>
      <c r="FW19" s="34">
        <f t="shared" si="76"/>
        <v>0</v>
      </c>
      <c r="FX19" s="118"/>
      <c r="FY19" s="85">
        <v>6.5</v>
      </c>
      <c r="FZ19" s="34">
        <f t="shared" si="77"/>
        <v>0</v>
      </c>
      <c r="GA19" s="118"/>
      <c r="GB19" s="85">
        <v>6.5</v>
      </c>
      <c r="GC19" s="34">
        <f t="shared" si="1"/>
        <v>0</v>
      </c>
      <c r="GD19" s="118"/>
      <c r="GE19" s="85">
        <v>6.5</v>
      </c>
      <c r="GF19" s="34">
        <f t="shared" si="2"/>
        <v>0</v>
      </c>
      <c r="GG19" s="118"/>
      <c r="GH19" s="85">
        <v>6.5</v>
      </c>
      <c r="GI19" s="34">
        <f t="shared" si="3"/>
        <v>0</v>
      </c>
      <c r="GJ19" s="118"/>
      <c r="GK19" s="85">
        <v>6.5</v>
      </c>
      <c r="GL19" s="34">
        <f t="shared" si="4"/>
        <v>0</v>
      </c>
      <c r="GM19" s="118"/>
      <c r="GN19" s="85">
        <v>6.5</v>
      </c>
      <c r="GO19" s="34">
        <f t="shared" si="5"/>
        <v>0</v>
      </c>
      <c r="GP19" s="118"/>
      <c r="GQ19" s="85">
        <v>6.5</v>
      </c>
      <c r="GR19" s="34">
        <f t="shared" si="6"/>
        <v>0</v>
      </c>
      <c r="GS19" s="118"/>
      <c r="GT19" s="85">
        <v>6.5</v>
      </c>
      <c r="GU19" s="34">
        <f t="shared" si="7"/>
        <v>0</v>
      </c>
      <c r="GV19" s="118"/>
      <c r="GW19" s="85">
        <v>6.5</v>
      </c>
      <c r="GX19" s="34">
        <f t="shared" si="78"/>
        <v>0</v>
      </c>
      <c r="GY19" s="118"/>
      <c r="GZ19" s="85">
        <v>6.5</v>
      </c>
      <c r="HA19" s="34">
        <f t="shared" si="8"/>
        <v>0</v>
      </c>
      <c r="HB19" s="118"/>
      <c r="HC19" s="85">
        <v>6.5</v>
      </c>
      <c r="HD19" s="34">
        <f t="shared" si="9"/>
        <v>0</v>
      </c>
      <c r="HE19" s="118"/>
      <c r="HF19" s="85">
        <v>6.5</v>
      </c>
      <c r="HG19" s="34">
        <f t="shared" si="10"/>
        <v>0</v>
      </c>
      <c r="HH19" s="118"/>
      <c r="HI19" s="85">
        <v>6.5</v>
      </c>
      <c r="HJ19" s="34">
        <f t="shared" si="11"/>
        <v>0</v>
      </c>
      <c r="HK19" s="118"/>
      <c r="HL19" s="85">
        <v>6.5</v>
      </c>
      <c r="HM19" s="34">
        <f t="shared" si="12"/>
        <v>0</v>
      </c>
      <c r="HN19" s="118"/>
      <c r="HO19" s="85">
        <v>6.5</v>
      </c>
      <c r="HP19" s="34">
        <f t="shared" si="13"/>
        <v>0</v>
      </c>
      <c r="HQ19" s="118"/>
      <c r="HR19" s="85">
        <v>6.5</v>
      </c>
      <c r="HS19" s="34">
        <f t="shared" si="14"/>
        <v>0</v>
      </c>
      <c r="HT19" s="118"/>
      <c r="HU19" s="85">
        <v>6.5</v>
      </c>
      <c r="HV19" s="34">
        <f t="shared" si="15"/>
        <v>0</v>
      </c>
      <c r="HW19" s="118"/>
      <c r="HX19" s="85">
        <v>6.5</v>
      </c>
      <c r="HY19" s="34">
        <f t="shared" si="16"/>
        <v>0</v>
      </c>
      <c r="HZ19" s="118"/>
      <c r="IA19" s="85">
        <v>6.5</v>
      </c>
      <c r="IB19" s="34">
        <f t="shared" si="79"/>
        <v>0</v>
      </c>
      <c r="IC19" s="118"/>
      <c r="ID19" s="85">
        <v>6.5</v>
      </c>
      <c r="IE19" s="34">
        <f t="shared" si="80"/>
        <v>0</v>
      </c>
    </row>
    <row r="20" spans="1:239" ht="15" customHeight="1" x14ac:dyDescent="0.2">
      <c r="A20" s="144" t="str">
        <f>Feuil3!B7</f>
        <v>BLE AREZZO  POUR FARINE LABEL ROUGE</v>
      </c>
      <c r="B20" s="31">
        <f t="shared" si="17"/>
        <v>0</v>
      </c>
      <c r="C20" s="32" t="str">
        <f t="shared" si="18"/>
        <v/>
      </c>
      <c r="D20" s="31">
        <f t="shared" si="19"/>
        <v>0</v>
      </c>
      <c r="F20" s="118">
        <f>IFERROR(GETPIVOTDATA("Ha Tot collecte",'[1]Feuil1 (2)'!$A$3,"Silo",F$11,"Lib. variété",$A20),0)</f>
        <v>0</v>
      </c>
      <c r="G20" s="85">
        <v>6.5</v>
      </c>
      <c r="H20" s="34">
        <f t="shared" si="20"/>
        <v>0</v>
      </c>
      <c r="I20" s="118">
        <f>IFERROR(GETPIVOTDATA("Ha Tot collecte",'[1]Feuil1 (2)'!$A$3,"Silo",I$11,"Lib. variété",$A20),0)</f>
        <v>0</v>
      </c>
      <c r="J20" s="85">
        <v>6.5</v>
      </c>
      <c r="K20" s="34">
        <f t="shared" si="21"/>
        <v>0</v>
      </c>
      <c r="L20" s="118">
        <f>IFERROR(GETPIVOTDATA("Ha Tot collecte",'[1]Feuil1 (2)'!$A$3,"Silo",L$11,"Lib. variété",$A20),0)</f>
        <v>0</v>
      </c>
      <c r="M20" s="85">
        <v>6.5</v>
      </c>
      <c r="N20" s="34">
        <f t="shared" si="22"/>
        <v>0</v>
      </c>
      <c r="O20" s="118">
        <f>IFERROR(GETPIVOTDATA("Ha Tot collecte",'[1]Feuil1 (2)'!$A$3,"Silo",O$11,"Lib. variété",$A20),0)</f>
        <v>0</v>
      </c>
      <c r="P20" s="85">
        <v>6.5</v>
      </c>
      <c r="Q20" s="34">
        <f t="shared" si="23"/>
        <v>0</v>
      </c>
      <c r="R20" s="118">
        <f>IFERROR(GETPIVOTDATA("Ha Tot collecte",'[1]Feuil1 (2)'!$A$3,"Silo",R$11,"Lib. variété",$A20),0)</f>
        <v>0</v>
      </c>
      <c r="S20" s="85">
        <v>6.5</v>
      </c>
      <c r="T20" s="34">
        <f t="shared" si="24"/>
        <v>0</v>
      </c>
      <c r="U20" s="118">
        <f>IFERROR(GETPIVOTDATA("Ha Tot collecte",'[1]Feuil1 (2)'!$A$3,"Silo",U$11,"Lib. variété",$A20),0)</f>
        <v>0</v>
      </c>
      <c r="V20" s="85">
        <v>6.5</v>
      </c>
      <c r="W20" s="34">
        <f t="shared" si="25"/>
        <v>0</v>
      </c>
      <c r="X20" s="118">
        <f>IFERROR(GETPIVOTDATA("Ha Tot collecte",'[1]Feuil1 (2)'!$A$3,"Silo",X$11,"Lib. variété",$A20),0)</f>
        <v>0</v>
      </c>
      <c r="Y20" s="85">
        <v>6.5</v>
      </c>
      <c r="Z20" s="34">
        <f t="shared" si="26"/>
        <v>0</v>
      </c>
      <c r="AA20" s="118">
        <f>IFERROR(GETPIVOTDATA("Ha Tot collecte",'[1]Feuil1 (2)'!$A$3,"Silo",AA$11,"Lib. variété",$A20),0)</f>
        <v>0</v>
      </c>
      <c r="AB20" s="85">
        <v>6.5</v>
      </c>
      <c r="AC20" s="34">
        <f t="shared" si="27"/>
        <v>0</v>
      </c>
      <c r="AD20" s="118">
        <f>IFERROR(GETPIVOTDATA("Ha Tot collecte",'[1]Feuil1 (2)'!$A$3,"Silo",AD$11,"Lib. variété",$A20),0)</f>
        <v>0</v>
      </c>
      <c r="AE20" s="85">
        <v>6.5</v>
      </c>
      <c r="AF20" s="34">
        <f t="shared" si="28"/>
        <v>0</v>
      </c>
      <c r="AG20" s="118">
        <f>IFERROR(GETPIVOTDATA("Ha Tot collecte",'[1]Feuil1 (2)'!$A$3,"Silo",AG$11,"Lib. variété",$A20),0)</f>
        <v>0</v>
      </c>
      <c r="AH20" s="85">
        <v>6.5</v>
      </c>
      <c r="AI20" s="34">
        <f t="shared" si="29"/>
        <v>0</v>
      </c>
      <c r="AJ20" s="118">
        <f>IFERROR(GETPIVOTDATA("Ha Tot collecte",'[1]Feuil1 (2)'!$A$3,"Silo",AJ$11,"Lib. variété",$A20),0)</f>
        <v>0</v>
      </c>
      <c r="AK20" s="85">
        <v>6.5</v>
      </c>
      <c r="AL20" s="34">
        <f t="shared" si="30"/>
        <v>0</v>
      </c>
      <c r="AM20" s="118">
        <f>IFERROR(GETPIVOTDATA("Ha Tot collecte",'[1]Feuil1 (2)'!$A$3,"Silo",AM$11,"Lib. variété",$A20),0)</f>
        <v>0</v>
      </c>
      <c r="AN20" s="85">
        <v>6.5</v>
      </c>
      <c r="AO20" s="34">
        <f t="shared" si="31"/>
        <v>0</v>
      </c>
      <c r="AP20" s="118">
        <f>IFERROR(GETPIVOTDATA("Ha Tot collecte",'[1]Feuil1 (2)'!$A$3,"Silo",AP$11,"Lib. variété",$A20),0)</f>
        <v>0</v>
      </c>
      <c r="AQ20" s="85">
        <v>6.5</v>
      </c>
      <c r="AR20" s="34">
        <f t="shared" si="32"/>
        <v>0</v>
      </c>
      <c r="AS20" s="118">
        <f>IFERROR(GETPIVOTDATA("Ha Tot collecte",'[1]Feuil1 (2)'!$A$3,"Silo",AS$11,"Lib. variété",$A20),0)</f>
        <v>0</v>
      </c>
      <c r="AT20" s="85">
        <v>6.5</v>
      </c>
      <c r="AU20" s="34">
        <f t="shared" si="33"/>
        <v>0</v>
      </c>
      <c r="AV20" s="118">
        <f>IFERROR(GETPIVOTDATA("Ha Tot collecte",'[1]Feuil1 (2)'!$A$3,"Silo",AV$11,"Lib. variété",$A20),0)</f>
        <v>0</v>
      </c>
      <c r="AW20" s="85">
        <v>6.5</v>
      </c>
      <c r="AX20" s="34">
        <f t="shared" si="34"/>
        <v>0</v>
      </c>
      <c r="AY20" s="118">
        <f>IFERROR(GETPIVOTDATA("Ha Tot collecte",'[1]Feuil1 (2)'!$A$3,"Silo",AY$11,"Lib. variété",$A20),0)</f>
        <v>0</v>
      </c>
      <c r="AZ20" s="85">
        <v>6.5</v>
      </c>
      <c r="BA20" s="34">
        <f t="shared" si="35"/>
        <v>0</v>
      </c>
      <c r="BB20" s="118">
        <f>IFERROR(GETPIVOTDATA("Ha Tot collecte",'[1]Feuil1 (2)'!$A$3,"Silo",BB$11,"Lib. variété",$A20),0)</f>
        <v>0</v>
      </c>
      <c r="BC20" s="85">
        <v>6.5</v>
      </c>
      <c r="BD20" s="34">
        <f t="shared" si="36"/>
        <v>0</v>
      </c>
      <c r="BE20" s="118">
        <f>IFERROR(GETPIVOTDATA("Ha Tot collecte",'[1]Feuil1 (2)'!$A$3,"Silo",BE$11,"Lib. variété",$A20),0)</f>
        <v>0</v>
      </c>
      <c r="BF20" s="85">
        <v>6.5</v>
      </c>
      <c r="BG20" s="34">
        <f t="shared" si="37"/>
        <v>0</v>
      </c>
      <c r="BH20" s="118">
        <f>IFERROR(GETPIVOTDATA("Ha Tot collecte",'[1]Feuil1 (2)'!$A$3,"Silo",BH$11,"Lib. variété",$A20),0)</f>
        <v>0</v>
      </c>
      <c r="BI20" s="85">
        <v>6.5</v>
      </c>
      <c r="BJ20" s="34">
        <f t="shared" si="38"/>
        <v>0</v>
      </c>
      <c r="BK20" s="118">
        <f>IFERROR(GETPIVOTDATA("Ha Tot collecte",'[1]Feuil1 (2)'!$A$3,"Silo",BK$11,"Lib. variété",$A20),0)</f>
        <v>0</v>
      </c>
      <c r="BL20" s="85">
        <v>6.5</v>
      </c>
      <c r="BM20" s="34">
        <f t="shared" si="39"/>
        <v>0</v>
      </c>
      <c r="BN20" s="118">
        <f>IFERROR(GETPIVOTDATA("Ha Tot collecte",'[1]Feuil1 (2)'!$A$3,"Silo",BN$11,"Lib. variété",$A20),0)</f>
        <v>0</v>
      </c>
      <c r="BO20" s="85">
        <v>6.5</v>
      </c>
      <c r="BP20" s="34">
        <f t="shared" si="40"/>
        <v>0</v>
      </c>
      <c r="BQ20" s="118">
        <f>IFERROR(GETPIVOTDATA("Ha Tot collecte",'[1]Feuil1 (2)'!$A$3,"Silo",BQ$11,"Lib. variété",$A20),0)</f>
        <v>0</v>
      </c>
      <c r="BR20" s="85">
        <v>6.5</v>
      </c>
      <c r="BS20" s="34">
        <f t="shared" si="41"/>
        <v>0</v>
      </c>
      <c r="BT20" s="118">
        <f>IFERROR(GETPIVOTDATA("Ha Tot collecte",'[1]Feuil1 (2)'!$A$3,"Silo",BT$11,"Lib. variété",$A20),0)</f>
        <v>0</v>
      </c>
      <c r="BU20" s="85">
        <v>6.5</v>
      </c>
      <c r="BV20" s="34">
        <f t="shared" si="42"/>
        <v>0</v>
      </c>
      <c r="BW20" s="118">
        <f>IFERROR(GETPIVOTDATA("Ha Tot collecte",'[1]Feuil1 (2)'!$A$3,"Silo",BW$11,"Lib. variété",$A20),0)</f>
        <v>0</v>
      </c>
      <c r="BX20" s="85">
        <v>6.5</v>
      </c>
      <c r="BY20" s="34">
        <f t="shared" si="43"/>
        <v>0</v>
      </c>
      <c r="BZ20" s="118">
        <f>IFERROR(GETPIVOTDATA("Ha Tot collecte",'[1]Feuil1 (2)'!$A$3,"Silo",BZ$11,"Lib. variété",$A20),0)</f>
        <v>0</v>
      </c>
      <c r="CA20" s="85">
        <v>6.5</v>
      </c>
      <c r="CB20" s="34">
        <f t="shared" si="44"/>
        <v>0</v>
      </c>
      <c r="CC20" s="118">
        <f>IFERROR(GETPIVOTDATA("Ha Tot collecte",'[1]Feuil1 (2)'!$A$3,"Silo",CC$11,"Lib. variété",$A20),0)</f>
        <v>0</v>
      </c>
      <c r="CD20" s="85">
        <v>6.5</v>
      </c>
      <c r="CE20" s="34">
        <f t="shared" si="45"/>
        <v>0</v>
      </c>
      <c r="CF20" s="118">
        <f>IFERROR(GETPIVOTDATA("Ha Tot collecte",'[1]Feuil1 (2)'!$A$3,"Silo",CF$11,"Lib. variété",$A20),0)</f>
        <v>0</v>
      </c>
      <c r="CG20" s="85">
        <v>6.5</v>
      </c>
      <c r="CH20" s="34">
        <f t="shared" si="46"/>
        <v>0</v>
      </c>
      <c r="CI20" s="118"/>
      <c r="CJ20" s="85">
        <v>6.5</v>
      </c>
      <c r="CK20" s="34">
        <f t="shared" si="47"/>
        <v>0</v>
      </c>
      <c r="CL20" s="118"/>
      <c r="CM20" s="85">
        <v>6.5</v>
      </c>
      <c r="CN20" s="34">
        <f t="shared" si="48"/>
        <v>0</v>
      </c>
      <c r="CO20" s="118"/>
      <c r="CP20" s="85">
        <v>6.5</v>
      </c>
      <c r="CQ20" s="34">
        <f t="shared" si="49"/>
        <v>0</v>
      </c>
      <c r="CR20" s="118"/>
      <c r="CS20" s="85">
        <v>6.5</v>
      </c>
      <c r="CT20" s="34">
        <f t="shared" si="50"/>
        <v>0</v>
      </c>
      <c r="CU20" s="118"/>
      <c r="CV20" s="85">
        <v>6.5</v>
      </c>
      <c r="CW20" s="34">
        <f t="shared" si="51"/>
        <v>0</v>
      </c>
      <c r="CX20" s="118"/>
      <c r="CY20" s="85">
        <v>6.5</v>
      </c>
      <c r="CZ20" s="34">
        <f t="shared" si="52"/>
        <v>0</v>
      </c>
      <c r="DA20" s="118"/>
      <c r="DB20" s="85">
        <v>6.5</v>
      </c>
      <c r="DC20" s="34">
        <f t="shared" si="53"/>
        <v>0</v>
      </c>
      <c r="DD20" s="118"/>
      <c r="DE20" s="85">
        <v>6.5</v>
      </c>
      <c r="DF20" s="34">
        <f t="shared" si="54"/>
        <v>0</v>
      </c>
      <c r="DG20" s="118"/>
      <c r="DH20" s="85">
        <v>6.5</v>
      </c>
      <c r="DI20" s="34">
        <f t="shared" si="55"/>
        <v>0</v>
      </c>
      <c r="DJ20" s="118"/>
      <c r="DK20" s="85">
        <v>6.5</v>
      </c>
      <c r="DL20" s="34">
        <f t="shared" si="56"/>
        <v>0</v>
      </c>
      <c r="DM20" s="118"/>
      <c r="DN20" s="85">
        <v>6.5</v>
      </c>
      <c r="DO20" s="34">
        <f t="shared" si="57"/>
        <v>0</v>
      </c>
      <c r="DP20" s="118"/>
      <c r="DQ20" s="85">
        <v>6.5</v>
      </c>
      <c r="DR20" s="34">
        <f t="shared" si="58"/>
        <v>0</v>
      </c>
      <c r="DS20" s="118"/>
      <c r="DT20" s="85">
        <v>6.5</v>
      </c>
      <c r="DU20" s="34">
        <f t="shared" si="59"/>
        <v>0</v>
      </c>
      <c r="DV20" s="118"/>
      <c r="DW20" s="85">
        <v>6.5</v>
      </c>
      <c r="DX20" s="34">
        <f t="shared" si="60"/>
        <v>0</v>
      </c>
      <c r="DY20" s="118"/>
      <c r="DZ20" s="85">
        <v>6.5</v>
      </c>
      <c r="EA20" s="34">
        <f t="shared" si="61"/>
        <v>0</v>
      </c>
      <c r="EB20" s="118"/>
      <c r="EC20" s="85">
        <v>6.5</v>
      </c>
      <c r="ED20" s="34">
        <f t="shared" si="62"/>
        <v>0</v>
      </c>
      <c r="EE20" s="118"/>
      <c r="EF20" s="85">
        <v>6.5</v>
      </c>
      <c r="EG20" s="34">
        <f t="shared" si="63"/>
        <v>0</v>
      </c>
      <c r="EH20" s="118"/>
      <c r="EI20" s="85">
        <v>6.5</v>
      </c>
      <c r="EJ20" s="34">
        <f t="shared" si="64"/>
        <v>0</v>
      </c>
      <c r="EK20" s="118"/>
      <c r="EL20" s="85">
        <v>6.5</v>
      </c>
      <c r="EM20" s="34">
        <f t="shared" si="65"/>
        <v>0</v>
      </c>
      <c r="EN20" s="118"/>
      <c r="EO20" s="85">
        <v>6.5</v>
      </c>
      <c r="EP20" s="34">
        <f t="shared" si="66"/>
        <v>0</v>
      </c>
      <c r="EQ20" s="118"/>
      <c r="ER20" s="85">
        <v>6.5</v>
      </c>
      <c r="ES20" s="34">
        <f t="shared" si="67"/>
        <v>0</v>
      </c>
      <c r="ET20" s="118"/>
      <c r="EU20" s="85">
        <v>6.5</v>
      </c>
      <c r="EV20" s="34">
        <f t="shared" si="68"/>
        <v>0</v>
      </c>
      <c r="EW20" s="118"/>
      <c r="EX20" s="85">
        <v>6.5</v>
      </c>
      <c r="EY20" s="34">
        <f t="shared" si="69"/>
        <v>0</v>
      </c>
      <c r="EZ20" s="118"/>
      <c r="FA20" s="85">
        <v>6.5</v>
      </c>
      <c r="FB20" s="34">
        <f t="shared" si="70"/>
        <v>0</v>
      </c>
      <c r="FC20" s="118"/>
      <c r="FD20" s="85">
        <v>6.5</v>
      </c>
      <c r="FE20" s="34">
        <f t="shared" si="71"/>
        <v>0</v>
      </c>
      <c r="FF20" s="118"/>
      <c r="FG20" s="85">
        <v>6.5</v>
      </c>
      <c r="FH20" s="34">
        <f t="shared" si="72"/>
        <v>0</v>
      </c>
      <c r="FI20" s="118"/>
      <c r="FJ20" s="85">
        <v>6.5</v>
      </c>
      <c r="FK20" s="34">
        <f t="shared" si="73"/>
        <v>0</v>
      </c>
      <c r="FL20" s="118"/>
      <c r="FM20" s="85">
        <v>6.5</v>
      </c>
      <c r="FN20" s="34">
        <f t="shared" si="0"/>
        <v>0</v>
      </c>
      <c r="FO20" s="118"/>
      <c r="FP20" s="85">
        <v>6.5</v>
      </c>
      <c r="FQ20" s="34">
        <f t="shared" si="74"/>
        <v>0</v>
      </c>
      <c r="FR20" s="118"/>
      <c r="FS20" s="85">
        <v>6.5</v>
      </c>
      <c r="FT20" s="34">
        <f t="shared" si="75"/>
        <v>0</v>
      </c>
      <c r="FU20" s="118"/>
      <c r="FV20" s="85">
        <v>6.5</v>
      </c>
      <c r="FW20" s="34">
        <f t="shared" si="76"/>
        <v>0</v>
      </c>
      <c r="FX20" s="118"/>
      <c r="FY20" s="85">
        <v>6.5</v>
      </c>
      <c r="FZ20" s="34">
        <f t="shared" si="77"/>
        <v>0</v>
      </c>
      <c r="GA20" s="118"/>
      <c r="GB20" s="85">
        <v>6.5</v>
      </c>
      <c r="GC20" s="34">
        <f t="shared" si="1"/>
        <v>0</v>
      </c>
      <c r="GD20" s="118"/>
      <c r="GE20" s="85">
        <v>6.5</v>
      </c>
      <c r="GF20" s="34">
        <f t="shared" si="2"/>
        <v>0</v>
      </c>
      <c r="GG20" s="118"/>
      <c r="GH20" s="85">
        <v>6.5</v>
      </c>
      <c r="GI20" s="34">
        <f t="shared" si="3"/>
        <v>0</v>
      </c>
      <c r="GJ20" s="118"/>
      <c r="GK20" s="85">
        <v>6.5</v>
      </c>
      <c r="GL20" s="34">
        <f t="shared" si="4"/>
        <v>0</v>
      </c>
      <c r="GM20" s="118"/>
      <c r="GN20" s="85">
        <v>6.5</v>
      </c>
      <c r="GO20" s="34">
        <f t="shared" si="5"/>
        <v>0</v>
      </c>
      <c r="GP20" s="118"/>
      <c r="GQ20" s="85">
        <v>6.5</v>
      </c>
      <c r="GR20" s="34">
        <f t="shared" si="6"/>
        <v>0</v>
      </c>
      <c r="GS20" s="118"/>
      <c r="GT20" s="85">
        <v>6.5</v>
      </c>
      <c r="GU20" s="34">
        <f t="shared" si="7"/>
        <v>0</v>
      </c>
      <c r="GV20" s="118"/>
      <c r="GW20" s="85">
        <v>6.5</v>
      </c>
      <c r="GX20" s="34">
        <f t="shared" si="78"/>
        <v>0</v>
      </c>
      <c r="GY20" s="118"/>
      <c r="GZ20" s="85">
        <v>6.5</v>
      </c>
      <c r="HA20" s="34">
        <f t="shared" si="8"/>
        <v>0</v>
      </c>
      <c r="HB20" s="118"/>
      <c r="HC20" s="85">
        <v>6.5</v>
      </c>
      <c r="HD20" s="34">
        <f t="shared" si="9"/>
        <v>0</v>
      </c>
      <c r="HE20" s="118"/>
      <c r="HF20" s="85">
        <v>6.5</v>
      </c>
      <c r="HG20" s="34">
        <f t="shared" si="10"/>
        <v>0</v>
      </c>
      <c r="HH20" s="118"/>
      <c r="HI20" s="85">
        <v>6.5</v>
      </c>
      <c r="HJ20" s="34">
        <f t="shared" si="11"/>
        <v>0</v>
      </c>
      <c r="HK20" s="118"/>
      <c r="HL20" s="85">
        <v>6.5</v>
      </c>
      <c r="HM20" s="34">
        <f t="shared" si="12"/>
        <v>0</v>
      </c>
      <c r="HN20" s="118"/>
      <c r="HO20" s="85">
        <v>6.5</v>
      </c>
      <c r="HP20" s="34">
        <f t="shared" si="13"/>
        <v>0</v>
      </c>
      <c r="HQ20" s="118"/>
      <c r="HR20" s="85">
        <v>6.5</v>
      </c>
      <c r="HS20" s="34">
        <f t="shared" si="14"/>
        <v>0</v>
      </c>
      <c r="HT20" s="118"/>
      <c r="HU20" s="85">
        <v>6.5</v>
      </c>
      <c r="HV20" s="34">
        <f t="shared" si="15"/>
        <v>0</v>
      </c>
      <c r="HW20" s="118"/>
      <c r="HX20" s="85">
        <v>6.5</v>
      </c>
      <c r="HY20" s="34">
        <f t="shared" si="16"/>
        <v>0</v>
      </c>
      <c r="HZ20" s="118"/>
      <c r="IA20" s="85">
        <v>6.5</v>
      </c>
      <c r="IB20" s="34">
        <f t="shared" si="79"/>
        <v>0</v>
      </c>
      <c r="IC20" s="118"/>
      <c r="ID20" s="85">
        <v>6.5</v>
      </c>
      <c r="IE20" s="34">
        <f t="shared" si="80"/>
        <v>0</v>
      </c>
    </row>
    <row r="21" spans="1:239" ht="15" customHeight="1" x14ac:dyDescent="0.2">
      <c r="A21" s="144">
        <f>Feuil3!B8</f>
        <v>0</v>
      </c>
      <c r="B21" s="31">
        <f t="shared" si="17"/>
        <v>0</v>
      </c>
      <c r="C21" s="32" t="str">
        <f t="shared" si="18"/>
        <v/>
      </c>
      <c r="D21" s="31">
        <f t="shared" si="19"/>
        <v>0</v>
      </c>
      <c r="F21" s="118">
        <f>IFERROR(GETPIVOTDATA("Ha Tot collecte",'[1]Feuil1 (2)'!$A$3,"Silo",F$11,"Lib. variété",$A21),0)</f>
        <v>0</v>
      </c>
      <c r="G21" s="85">
        <v>6.5</v>
      </c>
      <c r="H21" s="34">
        <f t="shared" si="20"/>
        <v>0</v>
      </c>
      <c r="I21" s="118">
        <f>IFERROR(GETPIVOTDATA("Ha Tot collecte",'[1]Feuil1 (2)'!$A$3,"Silo",I$11,"Lib. variété",$A21),0)</f>
        <v>0</v>
      </c>
      <c r="J21" s="85">
        <v>6.5</v>
      </c>
      <c r="K21" s="34">
        <f t="shared" si="21"/>
        <v>0</v>
      </c>
      <c r="L21" s="118">
        <f>IFERROR(GETPIVOTDATA("Ha Tot collecte",'[1]Feuil1 (2)'!$A$3,"Silo",L$11,"Lib. variété",$A21),0)</f>
        <v>0</v>
      </c>
      <c r="M21" s="85">
        <v>6.5</v>
      </c>
      <c r="N21" s="34">
        <f t="shared" si="22"/>
        <v>0</v>
      </c>
      <c r="O21" s="118">
        <f>IFERROR(GETPIVOTDATA("Ha Tot collecte",'[1]Feuil1 (2)'!$A$3,"Silo",O$11,"Lib. variété",$A21),0)</f>
        <v>0</v>
      </c>
      <c r="P21" s="85">
        <v>6.5</v>
      </c>
      <c r="Q21" s="34">
        <f t="shared" si="23"/>
        <v>0</v>
      </c>
      <c r="R21" s="118">
        <f>IFERROR(GETPIVOTDATA("Ha Tot collecte",'[1]Feuil1 (2)'!$A$3,"Silo",R$11,"Lib. variété",$A21),0)</f>
        <v>0</v>
      </c>
      <c r="S21" s="85">
        <v>6.5</v>
      </c>
      <c r="T21" s="34">
        <f t="shared" si="24"/>
        <v>0</v>
      </c>
      <c r="U21" s="118">
        <f>IFERROR(GETPIVOTDATA("Ha Tot collecte",'[1]Feuil1 (2)'!$A$3,"Silo",U$11,"Lib. variété",$A21),0)</f>
        <v>0</v>
      </c>
      <c r="V21" s="85">
        <v>6.5</v>
      </c>
      <c r="W21" s="34">
        <f t="shared" si="25"/>
        <v>0</v>
      </c>
      <c r="X21" s="118">
        <f>IFERROR(GETPIVOTDATA("Ha Tot collecte",'[1]Feuil1 (2)'!$A$3,"Silo",X$11,"Lib. variété",$A21),0)</f>
        <v>0</v>
      </c>
      <c r="Y21" s="85">
        <v>6.5</v>
      </c>
      <c r="Z21" s="34">
        <f t="shared" si="26"/>
        <v>0</v>
      </c>
      <c r="AA21" s="118">
        <f>IFERROR(GETPIVOTDATA("Ha Tot collecte",'[1]Feuil1 (2)'!$A$3,"Silo",AA$11,"Lib. variété",$A21),0)</f>
        <v>0</v>
      </c>
      <c r="AB21" s="85">
        <v>6.5</v>
      </c>
      <c r="AC21" s="34">
        <f t="shared" si="27"/>
        <v>0</v>
      </c>
      <c r="AD21" s="118">
        <f>IFERROR(GETPIVOTDATA("Ha Tot collecte",'[1]Feuil1 (2)'!$A$3,"Silo",AD$11,"Lib. variété",$A21),0)</f>
        <v>0</v>
      </c>
      <c r="AE21" s="85">
        <v>6.5</v>
      </c>
      <c r="AF21" s="34">
        <f t="shared" si="28"/>
        <v>0</v>
      </c>
      <c r="AG21" s="118">
        <f>IFERROR(GETPIVOTDATA("Ha Tot collecte",'[1]Feuil1 (2)'!$A$3,"Silo",AG$11,"Lib. variété",$A21),0)</f>
        <v>0</v>
      </c>
      <c r="AH21" s="85">
        <v>6.5</v>
      </c>
      <c r="AI21" s="34">
        <f t="shared" si="29"/>
        <v>0</v>
      </c>
      <c r="AJ21" s="118">
        <f>IFERROR(GETPIVOTDATA("Ha Tot collecte",'[1]Feuil1 (2)'!$A$3,"Silo",AJ$11,"Lib. variété",$A21),0)</f>
        <v>0</v>
      </c>
      <c r="AK21" s="85">
        <v>6.5</v>
      </c>
      <c r="AL21" s="34">
        <f t="shared" si="30"/>
        <v>0</v>
      </c>
      <c r="AM21" s="118">
        <f>IFERROR(GETPIVOTDATA("Ha Tot collecte",'[1]Feuil1 (2)'!$A$3,"Silo",AM$11,"Lib. variété",$A21),0)</f>
        <v>0</v>
      </c>
      <c r="AN21" s="85">
        <v>6.5</v>
      </c>
      <c r="AO21" s="34">
        <f t="shared" si="31"/>
        <v>0</v>
      </c>
      <c r="AP21" s="118">
        <f>IFERROR(GETPIVOTDATA("Ha Tot collecte",'[1]Feuil1 (2)'!$A$3,"Silo",AP$11,"Lib. variété",$A21),0)</f>
        <v>0</v>
      </c>
      <c r="AQ21" s="85">
        <v>6.5</v>
      </c>
      <c r="AR21" s="34">
        <f t="shared" si="32"/>
        <v>0</v>
      </c>
      <c r="AS21" s="118">
        <f>IFERROR(GETPIVOTDATA("Ha Tot collecte",'[1]Feuil1 (2)'!$A$3,"Silo",AS$11,"Lib. variété",$A21),0)</f>
        <v>0</v>
      </c>
      <c r="AT21" s="85">
        <v>6.5</v>
      </c>
      <c r="AU21" s="34">
        <f t="shared" si="33"/>
        <v>0</v>
      </c>
      <c r="AV21" s="118">
        <f>IFERROR(GETPIVOTDATA("Ha Tot collecte",'[1]Feuil1 (2)'!$A$3,"Silo",AV$11,"Lib. variété",$A21),0)</f>
        <v>0</v>
      </c>
      <c r="AW21" s="85">
        <v>6.5</v>
      </c>
      <c r="AX21" s="34">
        <f t="shared" si="34"/>
        <v>0</v>
      </c>
      <c r="AY21" s="118">
        <f>IFERROR(GETPIVOTDATA("Ha Tot collecte",'[1]Feuil1 (2)'!$A$3,"Silo",AY$11,"Lib. variété",$A21),0)</f>
        <v>0</v>
      </c>
      <c r="AZ21" s="85">
        <v>6.5</v>
      </c>
      <c r="BA21" s="34">
        <f t="shared" si="35"/>
        <v>0</v>
      </c>
      <c r="BB21" s="118">
        <f>IFERROR(GETPIVOTDATA("Ha Tot collecte",'[1]Feuil1 (2)'!$A$3,"Silo",BB$11,"Lib. variété",$A21),0)</f>
        <v>0</v>
      </c>
      <c r="BC21" s="85">
        <v>6.5</v>
      </c>
      <c r="BD21" s="34">
        <f t="shared" si="36"/>
        <v>0</v>
      </c>
      <c r="BE21" s="118">
        <f>IFERROR(GETPIVOTDATA("Ha Tot collecte",'[1]Feuil1 (2)'!$A$3,"Silo",BE$11,"Lib. variété",$A21),0)</f>
        <v>0</v>
      </c>
      <c r="BF21" s="85">
        <v>6.5</v>
      </c>
      <c r="BG21" s="34">
        <f t="shared" si="37"/>
        <v>0</v>
      </c>
      <c r="BH21" s="118">
        <f>IFERROR(GETPIVOTDATA("Ha Tot collecte",'[1]Feuil1 (2)'!$A$3,"Silo",BH$11,"Lib. variété",$A21),0)</f>
        <v>0</v>
      </c>
      <c r="BI21" s="85">
        <v>6.5</v>
      </c>
      <c r="BJ21" s="34">
        <f t="shared" si="38"/>
        <v>0</v>
      </c>
      <c r="BK21" s="118">
        <f>IFERROR(GETPIVOTDATA("Ha Tot collecte",'[1]Feuil1 (2)'!$A$3,"Silo",BK$11,"Lib. variété",$A21),0)</f>
        <v>0</v>
      </c>
      <c r="BL21" s="85">
        <v>6.5</v>
      </c>
      <c r="BM21" s="34">
        <f t="shared" si="39"/>
        <v>0</v>
      </c>
      <c r="BN21" s="118">
        <f>IFERROR(GETPIVOTDATA("Ha Tot collecte",'[1]Feuil1 (2)'!$A$3,"Silo",BN$11,"Lib. variété",$A21),0)</f>
        <v>0</v>
      </c>
      <c r="BO21" s="85">
        <v>6.5</v>
      </c>
      <c r="BP21" s="34">
        <f t="shared" si="40"/>
        <v>0</v>
      </c>
      <c r="BQ21" s="118">
        <f>IFERROR(GETPIVOTDATA("Ha Tot collecte",'[1]Feuil1 (2)'!$A$3,"Silo",BQ$11,"Lib. variété",$A21),0)</f>
        <v>0</v>
      </c>
      <c r="BR21" s="85">
        <v>6.5</v>
      </c>
      <c r="BS21" s="34">
        <f t="shared" si="41"/>
        <v>0</v>
      </c>
      <c r="BT21" s="118">
        <f>IFERROR(GETPIVOTDATA("Ha Tot collecte",'[1]Feuil1 (2)'!$A$3,"Silo",BT$11,"Lib. variété",$A21),0)</f>
        <v>0</v>
      </c>
      <c r="BU21" s="85">
        <v>6.5</v>
      </c>
      <c r="BV21" s="34">
        <f t="shared" si="42"/>
        <v>0</v>
      </c>
      <c r="BW21" s="118">
        <f>IFERROR(GETPIVOTDATA("Ha Tot collecte",'[1]Feuil1 (2)'!$A$3,"Silo",BW$11,"Lib. variété",$A21),0)</f>
        <v>0</v>
      </c>
      <c r="BX21" s="85">
        <v>6.5</v>
      </c>
      <c r="BY21" s="34">
        <f t="shared" si="43"/>
        <v>0</v>
      </c>
      <c r="BZ21" s="118">
        <f>IFERROR(GETPIVOTDATA("Ha Tot collecte",'[1]Feuil1 (2)'!$A$3,"Silo",BZ$11,"Lib. variété",$A21),0)</f>
        <v>0</v>
      </c>
      <c r="CA21" s="85">
        <v>6.5</v>
      </c>
      <c r="CB21" s="34">
        <f t="shared" si="44"/>
        <v>0</v>
      </c>
      <c r="CC21" s="118">
        <f>IFERROR(GETPIVOTDATA("Ha Tot collecte",'[1]Feuil1 (2)'!$A$3,"Silo",CC$11,"Lib. variété",$A21),0)</f>
        <v>0</v>
      </c>
      <c r="CD21" s="85">
        <v>6.5</v>
      </c>
      <c r="CE21" s="34">
        <f t="shared" si="45"/>
        <v>0</v>
      </c>
      <c r="CF21" s="118">
        <f>IFERROR(GETPIVOTDATA("Ha Tot collecte",'[1]Feuil1 (2)'!$A$3,"Silo",CF$11,"Lib. variété",$A21),0)</f>
        <v>0</v>
      </c>
      <c r="CG21" s="85">
        <v>6.5</v>
      </c>
      <c r="CH21" s="34">
        <f t="shared" si="46"/>
        <v>0</v>
      </c>
      <c r="CI21" s="118"/>
      <c r="CJ21" s="85">
        <v>6.5</v>
      </c>
      <c r="CK21" s="34">
        <f t="shared" si="47"/>
        <v>0</v>
      </c>
      <c r="CL21" s="118"/>
      <c r="CM21" s="85">
        <v>6.5</v>
      </c>
      <c r="CN21" s="34">
        <f t="shared" si="48"/>
        <v>0</v>
      </c>
      <c r="CO21" s="118"/>
      <c r="CP21" s="85">
        <v>6.5</v>
      </c>
      <c r="CQ21" s="34">
        <f t="shared" si="49"/>
        <v>0</v>
      </c>
      <c r="CR21" s="118"/>
      <c r="CS21" s="85">
        <v>6.5</v>
      </c>
      <c r="CT21" s="34">
        <f t="shared" si="50"/>
        <v>0</v>
      </c>
      <c r="CU21" s="118"/>
      <c r="CV21" s="85">
        <v>6.5</v>
      </c>
      <c r="CW21" s="34">
        <f t="shared" si="51"/>
        <v>0</v>
      </c>
      <c r="CX21" s="118"/>
      <c r="CY21" s="85">
        <v>6.5</v>
      </c>
      <c r="CZ21" s="34">
        <f t="shared" si="52"/>
        <v>0</v>
      </c>
      <c r="DA21" s="118"/>
      <c r="DB21" s="85">
        <v>6.5</v>
      </c>
      <c r="DC21" s="34">
        <f t="shared" si="53"/>
        <v>0</v>
      </c>
      <c r="DD21" s="118"/>
      <c r="DE21" s="85">
        <v>6.5</v>
      </c>
      <c r="DF21" s="34">
        <f t="shared" si="54"/>
        <v>0</v>
      </c>
      <c r="DG21" s="118"/>
      <c r="DH21" s="85">
        <v>6.5</v>
      </c>
      <c r="DI21" s="34">
        <f t="shared" si="55"/>
        <v>0</v>
      </c>
      <c r="DJ21" s="118"/>
      <c r="DK21" s="85">
        <v>6.5</v>
      </c>
      <c r="DL21" s="34">
        <f t="shared" si="56"/>
        <v>0</v>
      </c>
      <c r="DM21" s="118"/>
      <c r="DN21" s="85">
        <v>6.5</v>
      </c>
      <c r="DO21" s="34">
        <f t="shared" si="57"/>
        <v>0</v>
      </c>
      <c r="DP21" s="118"/>
      <c r="DQ21" s="85">
        <v>6.5</v>
      </c>
      <c r="DR21" s="34">
        <f t="shared" si="58"/>
        <v>0</v>
      </c>
      <c r="DS21" s="118"/>
      <c r="DT21" s="85">
        <v>6.5</v>
      </c>
      <c r="DU21" s="34">
        <f t="shared" si="59"/>
        <v>0</v>
      </c>
      <c r="DV21" s="118"/>
      <c r="DW21" s="85">
        <v>6.5</v>
      </c>
      <c r="DX21" s="34">
        <f t="shared" si="60"/>
        <v>0</v>
      </c>
      <c r="DY21" s="118"/>
      <c r="DZ21" s="85">
        <v>6.5</v>
      </c>
      <c r="EA21" s="34">
        <f t="shared" si="61"/>
        <v>0</v>
      </c>
      <c r="EB21" s="118"/>
      <c r="EC21" s="85">
        <v>6.5</v>
      </c>
      <c r="ED21" s="34">
        <f t="shared" si="62"/>
        <v>0</v>
      </c>
      <c r="EE21" s="118"/>
      <c r="EF21" s="85">
        <v>6.5</v>
      </c>
      <c r="EG21" s="34">
        <f t="shared" si="63"/>
        <v>0</v>
      </c>
      <c r="EH21" s="118"/>
      <c r="EI21" s="85">
        <v>6.5</v>
      </c>
      <c r="EJ21" s="34">
        <f t="shared" si="64"/>
        <v>0</v>
      </c>
      <c r="EK21" s="118"/>
      <c r="EL21" s="85">
        <v>6.5</v>
      </c>
      <c r="EM21" s="34">
        <f t="shared" si="65"/>
        <v>0</v>
      </c>
      <c r="EN21" s="118"/>
      <c r="EO21" s="85">
        <v>6.5</v>
      </c>
      <c r="EP21" s="34">
        <f t="shared" si="66"/>
        <v>0</v>
      </c>
      <c r="EQ21" s="118"/>
      <c r="ER21" s="85">
        <v>6.5</v>
      </c>
      <c r="ES21" s="34">
        <f t="shared" si="67"/>
        <v>0</v>
      </c>
      <c r="ET21" s="118"/>
      <c r="EU21" s="85">
        <v>6.5</v>
      </c>
      <c r="EV21" s="34">
        <f t="shared" si="68"/>
        <v>0</v>
      </c>
      <c r="EW21" s="118"/>
      <c r="EX21" s="85">
        <v>6.5</v>
      </c>
      <c r="EY21" s="34">
        <f t="shared" si="69"/>
        <v>0</v>
      </c>
      <c r="EZ21" s="118"/>
      <c r="FA21" s="85">
        <v>6.5</v>
      </c>
      <c r="FB21" s="34">
        <f t="shared" si="70"/>
        <v>0</v>
      </c>
      <c r="FC21" s="118"/>
      <c r="FD21" s="85">
        <v>6.5</v>
      </c>
      <c r="FE21" s="34">
        <f t="shared" si="71"/>
        <v>0</v>
      </c>
      <c r="FF21" s="118"/>
      <c r="FG21" s="85">
        <v>6.5</v>
      </c>
      <c r="FH21" s="34">
        <f t="shared" si="72"/>
        <v>0</v>
      </c>
      <c r="FI21" s="118"/>
      <c r="FJ21" s="85">
        <v>6.5</v>
      </c>
      <c r="FK21" s="34">
        <f t="shared" si="73"/>
        <v>0</v>
      </c>
      <c r="FL21" s="118"/>
      <c r="FM21" s="85">
        <v>6.5</v>
      </c>
      <c r="FN21" s="34">
        <f t="shared" si="0"/>
        <v>0</v>
      </c>
      <c r="FO21" s="118"/>
      <c r="FP21" s="85">
        <v>6.5</v>
      </c>
      <c r="FQ21" s="34">
        <f t="shared" si="74"/>
        <v>0</v>
      </c>
      <c r="FR21" s="118"/>
      <c r="FS21" s="85">
        <v>6.5</v>
      </c>
      <c r="FT21" s="34">
        <f t="shared" si="75"/>
        <v>0</v>
      </c>
      <c r="FU21" s="118"/>
      <c r="FV21" s="85">
        <v>6.5</v>
      </c>
      <c r="FW21" s="34">
        <f t="shared" si="76"/>
        <v>0</v>
      </c>
      <c r="FX21" s="118"/>
      <c r="FY21" s="85">
        <v>6.5</v>
      </c>
      <c r="FZ21" s="34">
        <f t="shared" si="77"/>
        <v>0</v>
      </c>
      <c r="GA21" s="118"/>
      <c r="GB21" s="85">
        <v>6.5</v>
      </c>
      <c r="GC21" s="34">
        <f t="shared" si="1"/>
        <v>0</v>
      </c>
      <c r="GD21" s="118"/>
      <c r="GE21" s="85">
        <v>6.5</v>
      </c>
      <c r="GF21" s="34">
        <f t="shared" si="2"/>
        <v>0</v>
      </c>
      <c r="GG21" s="118"/>
      <c r="GH21" s="85">
        <v>6.5</v>
      </c>
      <c r="GI21" s="34">
        <f t="shared" si="3"/>
        <v>0</v>
      </c>
      <c r="GJ21" s="118"/>
      <c r="GK21" s="85">
        <v>6.5</v>
      </c>
      <c r="GL21" s="34">
        <f t="shared" si="4"/>
        <v>0</v>
      </c>
      <c r="GM21" s="118"/>
      <c r="GN21" s="85">
        <v>6.5</v>
      </c>
      <c r="GO21" s="34">
        <f t="shared" si="5"/>
        <v>0</v>
      </c>
      <c r="GP21" s="118"/>
      <c r="GQ21" s="85">
        <v>6.5</v>
      </c>
      <c r="GR21" s="34">
        <f t="shared" si="6"/>
        <v>0</v>
      </c>
      <c r="GS21" s="118"/>
      <c r="GT21" s="85">
        <v>6.5</v>
      </c>
      <c r="GU21" s="34">
        <f t="shared" si="7"/>
        <v>0</v>
      </c>
      <c r="GV21" s="118"/>
      <c r="GW21" s="85">
        <v>6.5</v>
      </c>
      <c r="GX21" s="34">
        <f t="shared" si="78"/>
        <v>0</v>
      </c>
      <c r="GY21" s="118"/>
      <c r="GZ21" s="85">
        <v>6.5</v>
      </c>
      <c r="HA21" s="34">
        <f t="shared" si="8"/>
        <v>0</v>
      </c>
      <c r="HB21" s="118"/>
      <c r="HC21" s="85">
        <v>6.5</v>
      </c>
      <c r="HD21" s="34">
        <f t="shared" si="9"/>
        <v>0</v>
      </c>
      <c r="HE21" s="118"/>
      <c r="HF21" s="85">
        <v>6.5</v>
      </c>
      <c r="HG21" s="34">
        <f t="shared" si="10"/>
        <v>0</v>
      </c>
      <c r="HH21" s="118"/>
      <c r="HI21" s="85">
        <v>6.5</v>
      </c>
      <c r="HJ21" s="34">
        <f t="shared" si="11"/>
        <v>0</v>
      </c>
      <c r="HK21" s="118"/>
      <c r="HL21" s="85">
        <v>6.5</v>
      </c>
      <c r="HM21" s="34">
        <f t="shared" si="12"/>
        <v>0</v>
      </c>
      <c r="HN21" s="118"/>
      <c r="HO21" s="85">
        <v>6.5</v>
      </c>
      <c r="HP21" s="34">
        <f t="shared" si="13"/>
        <v>0</v>
      </c>
      <c r="HQ21" s="118"/>
      <c r="HR21" s="85">
        <v>6.5</v>
      </c>
      <c r="HS21" s="34">
        <f t="shared" si="14"/>
        <v>0</v>
      </c>
      <c r="HT21" s="118"/>
      <c r="HU21" s="85">
        <v>6.5</v>
      </c>
      <c r="HV21" s="34">
        <f t="shared" si="15"/>
        <v>0</v>
      </c>
      <c r="HW21" s="118"/>
      <c r="HX21" s="85">
        <v>6.5</v>
      </c>
      <c r="HY21" s="34">
        <f t="shared" si="16"/>
        <v>0</v>
      </c>
      <c r="HZ21" s="118"/>
      <c r="IA21" s="85">
        <v>6.5</v>
      </c>
      <c r="IB21" s="34">
        <f t="shared" si="79"/>
        <v>0</v>
      </c>
      <c r="IC21" s="118"/>
      <c r="ID21" s="85">
        <v>6.5</v>
      </c>
      <c r="IE21" s="34">
        <f t="shared" si="80"/>
        <v>0</v>
      </c>
    </row>
    <row r="22" spans="1:239" ht="15" customHeight="1" x14ac:dyDescent="0.2">
      <c r="A22" s="144">
        <f>Feuil3!B9</f>
        <v>0</v>
      </c>
      <c r="B22" s="31">
        <f t="shared" si="17"/>
        <v>0</v>
      </c>
      <c r="C22" s="32" t="str">
        <f t="shared" si="18"/>
        <v/>
      </c>
      <c r="D22" s="31">
        <f t="shared" si="19"/>
        <v>0</v>
      </c>
      <c r="F22" s="118">
        <f>IFERROR(GETPIVOTDATA("Ha Tot collecte",'[1]Feuil1 (2)'!$A$3,"Silo",F$11,"Lib. variété",$A22),0)</f>
        <v>0</v>
      </c>
      <c r="G22" s="85"/>
      <c r="H22" s="34">
        <f t="shared" si="20"/>
        <v>0</v>
      </c>
      <c r="I22" s="118">
        <f>IFERROR(GETPIVOTDATA("Ha Tot collecte",'[1]Feuil1 (2)'!$A$3,"Silo",I$11,"Lib. variété",$A22),0)</f>
        <v>0</v>
      </c>
      <c r="J22" s="85"/>
      <c r="K22" s="34">
        <f t="shared" si="21"/>
        <v>0</v>
      </c>
      <c r="L22" s="118">
        <f>IFERROR(GETPIVOTDATA("Ha Tot collecte",'[1]Feuil1 (2)'!$A$3,"Silo",L$11,"Lib. variété",$A22),0)</f>
        <v>0</v>
      </c>
      <c r="M22" s="85"/>
      <c r="N22" s="34">
        <f t="shared" si="22"/>
        <v>0</v>
      </c>
      <c r="O22" s="118">
        <f>IFERROR(GETPIVOTDATA("Ha Tot collecte",'[1]Feuil1 (2)'!$A$3,"Silo",O$11,"Lib. variété",$A22),0)</f>
        <v>0</v>
      </c>
      <c r="P22" s="85"/>
      <c r="Q22" s="34">
        <f t="shared" si="23"/>
        <v>0</v>
      </c>
      <c r="R22" s="118">
        <f>IFERROR(GETPIVOTDATA("Ha Tot collecte",'[1]Feuil1 (2)'!$A$3,"Silo",R$11,"Lib. variété",$A22),0)</f>
        <v>0</v>
      </c>
      <c r="S22" s="85"/>
      <c r="T22" s="34">
        <f t="shared" si="24"/>
        <v>0</v>
      </c>
      <c r="U22" s="118">
        <f>IFERROR(GETPIVOTDATA("Ha Tot collecte",'[1]Feuil1 (2)'!$A$3,"Silo",U$11,"Lib. variété",$A22),0)</f>
        <v>0</v>
      </c>
      <c r="V22" s="85"/>
      <c r="W22" s="34">
        <f t="shared" si="25"/>
        <v>0</v>
      </c>
      <c r="X22" s="118">
        <f>IFERROR(GETPIVOTDATA("Ha Tot collecte",'[1]Feuil1 (2)'!$A$3,"Silo",X$11,"Lib. variété",$A22),0)</f>
        <v>0</v>
      </c>
      <c r="Y22" s="85"/>
      <c r="Z22" s="34">
        <f t="shared" si="26"/>
        <v>0</v>
      </c>
      <c r="AA22" s="118">
        <f>IFERROR(GETPIVOTDATA("Ha Tot collecte",'[1]Feuil1 (2)'!$A$3,"Silo",AA$11,"Lib. variété",$A22),0)</f>
        <v>0</v>
      </c>
      <c r="AB22" s="85"/>
      <c r="AC22" s="34">
        <f t="shared" si="27"/>
        <v>0</v>
      </c>
      <c r="AD22" s="118">
        <f>IFERROR(GETPIVOTDATA("Ha Tot collecte",'[1]Feuil1 (2)'!$A$3,"Silo",AD$11,"Lib. variété",$A22),0)</f>
        <v>0</v>
      </c>
      <c r="AE22" s="85"/>
      <c r="AF22" s="34">
        <f t="shared" si="28"/>
        <v>0</v>
      </c>
      <c r="AG22" s="118">
        <f>IFERROR(GETPIVOTDATA("Ha Tot collecte",'[1]Feuil1 (2)'!$A$3,"Silo",AG$11,"Lib. variété",$A22),0)</f>
        <v>0</v>
      </c>
      <c r="AH22" s="85"/>
      <c r="AI22" s="34">
        <f t="shared" si="29"/>
        <v>0</v>
      </c>
      <c r="AJ22" s="118">
        <f>IFERROR(GETPIVOTDATA("Ha Tot collecte",'[1]Feuil1 (2)'!$A$3,"Silo",AJ$11,"Lib. variété",$A22),0)</f>
        <v>0</v>
      </c>
      <c r="AK22" s="85"/>
      <c r="AL22" s="34">
        <f t="shared" si="30"/>
        <v>0</v>
      </c>
      <c r="AM22" s="118">
        <f>IFERROR(GETPIVOTDATA("Ha Tot collecte",'[1]Feuil1 (2)'!$A$3,"Silo",AM$11,"Lib. variété",$A22),0)</f>
        <v>0</v>
      </c>
      <c r="AN22" s="85"/>
      <c r="AO22" s="34">
        <f t="shared" si="31"/>
        <v>0</v>
      </c>
      <c r="AP22" s="118">
        <f>IFERROR(GETPIVOTDATA("Ha Tot collecte",'[1]Feuil1 (2)'!$A$3,"Silo",AP$11,"Lib. variété",$A22),0)</f>
        <v>0</v>
      </c>
      <c r="AQ22" s="85"/>
      <c r="AR22" s="34">
        <f t="shared" si="32"/>
        <v>0</v>
      </c>
      <c r="AS22" s="118">
        <f>IFERROR(GETPIVOTDATA("Ha Tot collecte",'[1]Feuil1 (2)'!$A$3,"Silo",AS$11,"Lib. variété",$A22),0)</f>
        <v>0</v>
      </c>
      <c r="AT22" s="85"/>
      <c r="AU22" s="34">
        <f t="shared" si="33"/>
        <v>0</v>
      </c>
      <c r="AV22" s="118">
        <f>IFERROR(GETPIVOTDATA("Ha Tot collecte",'[1]Feuil1 (2)'!$A$3,"Silo",AV$11,"Lib. variété",$A22),0)</f>
        <v>0</v>
      </c>
      <c r="AW22" s="85"/>
      <c r="AX22" s="34">
        <f t="shared" si="34"/>
        <v>0</v>
      </c>
      <c r="AY22" s="118">
        <f>IFERROR(GETPIVOTDATA("Ha Tot collecte",'[1]Feuil1 (2)'!$A$3,"Silo",AY$11,"Lib. variété",$A22),0)</f>
        <v>0</v>
      </c>
      <c r="AZ22" s="85"/>
      <c r="BA22" s="34">
        <f t="shared" si="35"/>
        <v>0</v>
      </c>
      <c r="BB22" s="118">
        <f>IFERROR(GETPIVOTDATA("Ha Tot collecte",'[1]Feuil1 (2)'!$A$3,"Silo",BB$11,"Lib. variété",$A22),0)</f>
        <v>0</v>
      </c>
      <c r="BC22" s="85"/>
      <c r="BD22" s="34">
        <f t="shared" si="36"/>
        <v>0</v>
      </c>
      <c r="BE22" s="118">
        <f>IFERROR(GETPIVOTDATA("Ha Tot collecte",'[1]Feuil1 (2)'!$A$3,"Silo",BE$11,"Lib. variété",$A22),0)</f>
        <v>0</v>
      </c>
      <c r="BF22" s="85"/>
      <c r="BG22" s="34">
        <f t="shared" si="37"/>
        <v>0</v>
      </c>
      <c r="BH22" s="118">
        <f>IFERROR(GETPIVOTDATA("Ha Tot collecte",'[1]Feuil1 (2)'!$A$3,"Silo",BH$11,"Lib. variété",$A22),0)</f>
        <v>0</v>
      </c>
      <c r="BI22" s="85"/>
      <c r="BJ22" s="34">
        <f t="shared" si="38"/>
        <v>0</v>
      </c>
      <c r="BK22" s="118">
        <f>IFERROR(GETPIVOTDATA("Ha Tot collecte",'[1]Feuil1 (2)'!$A$3,"Silo",BK$11,"Lib. variété",$A22),0)</f>
        <v>0</v>
      </c>
      <c r="BL22" s="85"/>
      <c r="BM22" s="34">
        <f t="shared" si="39"/>
        <v>0</v>
      </c>
      <c r="BN22" s="118">
        <f>IFERROR(GETPIVOTDATA("Ha Tot collecte",'[1]Feuil1 (2)'!$A$3,"Silo",BN$11,"Lib. variété",$A22),0)</f>
        <v>0</v>
      </c>
      <c r="BO22" s="85"/>
      <c r="BP22" s="34">
        <f t="shared" si="40"/>
        <v>0</v>
      </c>
      <c r="BQ22" s="118">
        <f>IFERROR(GETPIVOTDATA("Ha Tot collecte",'[1]Feuil1 (2)'!$A$3,"Silo",BQ$11,"Lib. variété",$A22),0)</f>
        <v>0</v>
      </c>
      <c r="BR22" s="85"/>
      <c r="BS22" s="34">
        <f t="shared" si="41"/>
        <v>0</v>
      </c>
      <c r="BT22" s="118">
        <f>IFERROR(GETPIVOTDATA("Ha Tot collecte",'[1]Feuil1 (2)'!$A$3,"Silo",BT$11,"Lib. variété",$A22),0)</f>
        <v>0</v>
      </c>
      <c r="BU22" s="85"/>
      <c r="BV22" s="34">
        <f t="shared" si="42"/>
        <v>0</v>
      </c>
      <c r="BW22" s="118">
        <f>IFERROR(GETPIVOTDATA("Ha Tot collecte",'[1]Feuil1 (2)'!$A$3,"Silo",BW$11,"Lib. variété",$A22),0)</f>
        <v>0</v>
      </c>
      <c r="BX22" s="85"/>
      <c r="BY22" s="34">
        <f t="shared" si="43"/>
        <v>0</v>
      </c>
      <c r="BZ22" s="118">
        <f>IFERROR(GETPIVOTDATA("Ha Tot collecte",'[1]Feuil1 (2)'!$A$3,"Silo",BZ$11,"Lib. variété",$A22),0)</f>
        <v>0</v>
      </c>
      <c r="CA22" s="85"/>
      <c r="CB22" s="34">
        <f t="shared" si="44"/>
        <v>0</v>
      </c>
      <c r="CC22" s="118">
        <f>IFERROR(GETPIVOTDATA("Ha Tot collecte",'[1]Feuil1 (2)'!$A$3,"Silo",CC$11,"Lib. variété",$A22),0)</f>
        <v>0</v>
      </c>
      <c r="CD22" s="85"/>
      <c r="CE22" s="34">
        <f t="shared" si="45"/>
        <v>0</v>
      </c>
      <c r="CF22" s="118">
        <f>IFERROR(GETPIVOTDATA("Ha Tot collecte",'[1]Feuil1 (2)'!$A$3,"Silo",CF$11,"Lib. variété",$A22),0)</f>
        <v>0</v>
      </c>
      <c r="CG22" s="85"/>
      <c r="CH22" s="34">
        <f t="shared" si="46"/>
        <v>0</v>
      </c>
      <c r="CI22" s="118"/>
      <c r="CJ22" s="85"/>
      <c r="CK22" s="34">
        <f t="shared" si="47"/>
        <v>0</v>
      </c>
      <c r="CL22" s="118"/>
      <c r="CM22" s="85"/>
      <c r="CN22" s="34">
        <f t="shared" si="48"/>
        <v>0</v>
      </c>
      <c r="CO22" s="118"/>
      <c r="CP22" s="85"/>
      <c r="CQ22" s="34">
        <f t="shared" si="49"/>
        <v>0</v>
      </c>
      <c r="CR22" s="118"/>
      <c r="CS22" s="85"/>
      <c r="CT22" s="34">
        <f t="shared" si="50"/>
        <v>0</v>
      </c>
      <c r="CU22" s="118"/>
      <c r="CV22" s="85"/>
      <c r="CW22" s="34">
        <f t="shared" si="51"/>
        <v>0</v>
      </c>
      <c r="CX22" s="118"/>
      <c r="CY22" s="85"/>
      <c r="CZ22" s="34">
        <f t="shared" si="52"/>
        <v>0</v>
      </c>
      <c r="DA22" s="118"/>
      <c r="DB22" s="85"/>
      <c r="DC22" s="34">
        <f t="shared" si="53"/>
        <v>0</v>
      </c>
      <c r="DD22" s="118"/>
      <c r="DE22" s="85"/>
      <c r="DF22" s="34">
        <f t="shared" si="54"/>
        <v>0</v>
      </c>
      <c r="DG22" s="118"/>
      <c r="DH22" s="85"/>
      <c r="DI22" s="34">
        <f t="shared" si="55"/>
        <v>0</v>
      </c>
      <c r="DJ22" s="118"/>
      <c r="DK22" s="85"/>
      <c r="DL22" s="34">
        <f t="shared" si="56"/>
        <v>0</v>
      </c>
      <c r="DM22" s="118"/>
      <c r="DN22" s="85"/>
      <c r="DO22" s="34">
        <f t="shared" si="57"/>
        <v>0</v>
      </c>
      <c r="DP22" s="118"/>
      <c r="DQ22" s="85"/>
      <c r="DR22" s="34">
        <f t="shared" si="58"/>
        <v>0</v>
      </c>
      <c r="DS22" s="118"/>
      <c r="DT22" s="85"/>
      <c r="DU22" s="34">
        <f t="shared" si="59"/>
        <v>0</v>
      </c>
      <c r="DV22" s="118"/>
      <c r="DW22" s="85"/>
      <c r="DX22" s="34">
        <f t="shared" si="60"/>
        <v>0</v>
      </c>
      <c r="DY22" s="118"/>
      <c r="DZ22" s="85"/>
      <c r="EA22" s="34">
        <f t="shared" si="61"/>
        <v>0</v>
      </c>
      <c r="EB22" s="118"/>
      <c r="EC22" s="85"/>
      <c r="ED22" s="34">
        <f t="shared" si="62"/>
        <v>0</v>
      </c>
      <c r="EE22" s="118"/>
      <c r="EF22" s="85"/>
      <c r="EG22" s="34">
        <f t="shared" si="63"/>
        <v>0</v>
      </c>
      <c r="EH22" s="118"/>
      <c r="EI22" s="85"/>
      <c r="EJ22" s="34">
        <f t="shared" si="64"/>
        <v>0</v>
      </c>
      <c r="EK22" s="118"/>
      <c r="EL22" s="85"/>
      <c r="EM22" s="34">
        <f t="shared" si="65"/>
        <v>0</v>
      </c>
      <c r="EN22" s="118"/>
      <c r="EO22" s="85"/>
      <c r="EP22" s="34">
        <f t="shared" si="66"/>
        <v>0</v>
      </c>
      <c r="EQ22" s="118"/>
      <c r="ER22" s="85"/>
      <c r="ES22" s="34">
        <f t="shared" si="67"/>
        <v>0</v>
      </c>
      <c r="ET22" s="118"/>
      <c r="EU22" s="85"/>
      <c r="EV22" s="34">
        <f t="shared" si="68"/>
        <v>0</v>
      </c>
      <c r="EW22" s="118"/>
      <c r="EX22" s="85"/>
      <c r="EY22" s="34">
        <f t="shared" si="69"/>
        <v>0</v>
      </c>
      <c r="EZ22" s="118"/>
      <c r="FA22" s="85"/>
      <c r="FB22" s="34">
        <f t="shared" si="70"/>
        <v>0</v>
      </c>
      <c r="FC22" s="118"/>
      <c r="FD22" s="85"/>
      <c r="FE22" s="34">
        <f t="shared" si="71"/>
        <v>0</v>
      </c>
      <c r="FF22" s="118"/>
      <c r="FG22" s="85"/>
      <c r="FH22" s="34">
        <f t="shared" si="72"/>
        <v>0</v>
      </c>
      <c r="FI22" s="118"/>
      <c r="FJ22" s="85"/>
      <c r="FK22" s="34">
        <f t="shared" si="73"/>
        <v>0</v>
      </c>
      <c r="FL22" s="118"/>
      <c r="FM22" s="85"/>
      <c r="FN22" s="34">
        <f t="shared" si="0"/>
        <v>0</v>
      </c>
      <c r="FO22" s="118"/>
      <c r="FP22" s="85"/>
      <c r="FQ22" s="34">
        <f t="shared" si="74"/>
        <v>0</v>
      </c>
      <c r="FR22" s="118"/>
      <c r="FS22" s="85"/>
      <c r="FT22" s="34">
        <f t="shared" si="75"/>
        <v>0</v>
      </c>
      <c r="FU22" s="118"/>
      <c r="FV22" s="85"/>
      <c r="FW22" s="34">
        <f t="shared" si="76"/>
        <v>0</v>
      </c>
      <c r="FX22" s="118"/>
      <c r="FY22" s="85"/>
      <c r="FZ22" s="34">
        <f t="shared" si="77"/>
        <v>0</v>
      </c>
      <c r="GA22" s="118"/>
      <c r="GB22" s="85"/>
      <c r="GC22" s="34">
        <f t="shared" si="1"/>
        <v>0</v>
      </c>
      <c r="GD22" s="118"/>
      <c r="GE22" s="85"/>
      <c r="GF22" s="34">
        <f t="shared" si="2"/>
        <v>0</v>
      </c>
      <c r="GG22" s="118"/>
      <c r="GH22" s="85"/>
      <c r="GI22" s="34">
        <f t="shared" si="3"/>
        <v>0</v>
      </c>
      <c r="GJ22" s="118"/>
      <c r="GK22" s="85"/>
      <c r="GL22" s="34">
        <f t="shared" si="4"/>
        <v>0</v>
      </c>
      <c r="GM22" s="118"/>
      <c r="GN22" s="85"/>
      <c r="GO22" s="34">
        <f t="shared" si="5"/>
        <v>0</v>
      </c>
      <c r="GP22" s="118"/>
      <c r="GQ22" s="85"/>
      <c r="GR22" s="34">
        <f t="shared" si="6"/>
        <v>0</v>
      </c>
      <c r="GS22" s="118"/>
      <c r="GT22" s="85"/>
      <c r="GU22" s="34">
        <f t="shared" si="7"/>
        <v>0</v>
      </c>
      <c r="GV22" s="118"/>
      <c r="GW22" s="85"/>
      <c r="GX22" s="34">
        <f t="shared" si="78"/>
        <v>0</v>
      </c>
      <c r="GY22" s="118"/>
      <c r="GZ22" s="85"/>
      <c r="HA22" s="34">
        <f t="shared" si="8"/>
        <v>0</v>
      </c>
      <c r="HB22" s="118"/>
      <c r="HC22" s="85"/>
      <c r="HD22" s="34">
        <f t="shared" si="9"/>
        <v>0</v>
      </c>
      <c r="HE22" s="118"/>
      <c r="HF22" s="85"/>
      <c r="HG22" s="34">
        <f t="shared" si="10"/>
        <v>0</v>
      </c>
      <c r="HH22" s="118"/>
      <c r="HI22" s="85"/>
      <c r="HJ22" s="34">
        <f t="shared" si="11"/>
        <v>0</v>
      </c>
      <c r="HK22" s="118"/>
      <c r="HL22" s="85"/>
      <c r="HM22" s="34">
        <f t="shared" si="12"/>
        <v>0</v>
      </c>
      <c r="HN22" s="118"/>
      <c r="HO22" s="85"/>
      <c r="HP22" s="34">
        <f t="shared" si="13"/>
        <v>0</v>
      </c>
      <c r="HQ22" s="118"/>
      <c r="HR22" s="85"/>
      <c r="HS22" s="34">
        <f t="shared" si="14"/>
        <v>0</v>
      </c>
      <c r="HT22" s="118"/>
      <c r="HU22" s="85"/>
      <c r="HV22" s="34">
        <f t="shared" si="15"/>
        <v>0</v>
      </c>
      <c r="HW22" s="118"/>
      <c r="HX22" s="85"/>
      <c r="HY22" s="34">
        <f t="shared" si="16"/>
        <v>0</v>
      </c>
      <c r="HZ22" s="118"/>
      <c r="IA22" s="85"/>
      <c r="IB22" s="34">
        <f t="shared" si="79"/>
        <v>0</v>
      </c>
      <c r="IC22" s="118"/>
      <c r="ID22" s="85"/>
      <c r="IE22" s="34">
        <f t="shared" si="80"/>
        <v>0</v>
      </c>
    </row>
    <row r="23" spans="1:239" ht="15" customHeight="1" x14ac:dyDescent="0.2">
      <c r="A23" s="144" t="str">
        <f>Feuil3!B10</f>
        <v>BLE DUR</v>
      </c>
      <c r="B23" s="31">
        <f t="shared" si="17"/>
        <v>725.68999999999994</v>
      </c>
      <c r="C23" s="32">
        <f t="shared" si="18"/>
        <v>5.8</v>
      </c>
      <c r="D23" s="31">
        <f t="shared" si="19"/>
        <v>4209.0019999999995</v>
      </c>
      <c r="F23" s="118">
        <f>IFERROR(GETPIVOTDATA("Ha Tot collecte",'[1]Feuil1 (2)'!$A$3,"Silo",F$11,"Lib. variété",$A23),0)</f>
        <v>0</v>
      </c>
      <c r="G23" s="85">
        <v>5.8</v>
      </c>
      <c r="H23" s="34">
        <f t="shared" si="20"/>
        <v>0</v>
      </c>
      <c r="I23" s="118">
        <f>IFERROR(GETPIVOTDATA("Ha Tot collecte",'[1]Feuil1 (2)'!$A$3,"Silo",I$11,"Lib. variété",$A23),0)</f>
        <v>0</v>
      </c>
      <c r="J23" s="85">
        <v>5.8</v>
      </c>
      <c r="K23" s="34">
        <f t="shared" si="21"/>
        <v>0</v>
      </c>
      <c r="L23" s="118">
        <f>IFERROR(GETPIVOTDATA("Ha Tot collecte",'[1]Feuil1 (2)'!$A$3,"Silo",L$11,"Lib. variété",$A23),0)</f>
        <v>44.3</v>
      </c>
      <c r="M23" s="85">
        <v>5.8</v>
      </c>
      <c r="N23" s="34">
        <f t="shared" si="22"/>
        <v>256.94</v>
      </c>
      <c r="O23" s="118">
        <f>IFERROR(GETPIVOTDATA("Ha Tot collecte",'[1]Feuil1 (2)'!$A$3,"Silo",O$11,"Lib. variété",$A23),0)</f>
        <v>7</v>
      </c>
      <c r="P23" s="85">
        <v>5.8</v>
      </c>
      <c r="Q23" s="34">
        <f t="shared" si="23"/>
        <v>40.6</v>
      </c>
      <c r="R23" s="118">
        <f>IFERROR(GETPIVOTDATA("Ha Tot collecte",'[1]Feuil1 (2)'!$A$3,"Silo",R$11,"Lib. variété",$A23),0)</f>
        <v>0</v>
      </c>
      <c r="S23" s="85">
        <v>5.8</v>
      </c>
      <c r="T23" s="34">
        <f t="shared" si="24"/>
        <v>0</v>
      </c>
      <c r="U23" s="118">
        <f>IFERROR(GETPIVOTDATA("Ha Tot collecte",'[1]Feuil1 (2)'!$A$3,"Silo",U$11,"Lib. variété",$A23),0)</f>
        <v>128.64000000000001</v>
      </c>
      <c r="V23" s="85">
        <v>5.8</v>
      </c>
      <c r="W23" s="34">
        <f t="shared" si="25"/>
        <v>746.11200000000008</v>
      </c>
      <c r="X23" s="118">
        <f>IFERROR(GETPIVOTDATA("Ha Tot collecte",'[1]Feuil1 (2)'!$A$3,"Silo",X$11,"Lib. variété",$A23),0)</f>
        <v>0</v>
      </c>
      <c r="Y23" s="85">
        <v>5.8</v>
      </c>
      <c r="Z23" s="34">
        <f t="shared" si="26"/>
        <v>0</v>
      </c>
      <c r="AA23" s="118">
        <f>IFERROR(GETPIVOTDATA("Ha Tot collecte",'[1]Feuil1 (2)'!$A$3,"Silo",AA$11,"Lib. variété",$A23),0)</f>
        <v>0</v>
      </c>
      <c r="AB23" s="85">
        <v>5.8</v>
      </c>
      <c r="AC23" s="34">
        <f t="shared" si="27"/>
        <v>0</v>
      </c>
      <c r="AD23" s="118">
        <f>IFERROR(GETPIVOTDATA("Ha Tot collecte",'[1]Feuil1 (2)'!$A$3,"Silo",AD$11,"Lib. variété",$A23),0)</f>
        <v>16.32</v>
      </c>
      <c r="AE23" s="85">
        <v>5.8</v>
      </c>
      <c r="AF23" s="34">
        <f t="shared" si="28"/>
        <v>94.655999999999992</v>
      </c>
      <c r="AG23" s="118">
        <f>IFERROR(GETPIVOTDATA("Ha Tot collecte",'[1]Feuil1 (2)'!$A$3,"Silo",AG$11,"Lib. variété",$A23),0)</f>
        <v>0</v>
      </c>
      <c r="AH23" s="85">
        <v>5.8</v>
      </c>
      <c r="AI23" s="34">
        <f t="shared" si="29"/>
        <v>0</v>
      </c>
      <c r="AJ23" s="118">
        <f>IFERROR(GETPIVOTDATA("Ha Tot collecte",'[1]Feuil1 (2)'!$A$3,"Silo",AJ$11,"Lib. variété",$A23),0)</f>
        <v>0</v>
      </c>
      <c r="AK23" s="85">
        <v>5.8</v>
      </c>
      <c r="AL23" s="34">
        <f t="shared" si="30"/>
        <v>0</v>
      </c>
      <c r="AM23" s="118">
        <f>IFERROR(GETPIVOTDATA("Ha Tot collecte",'[1]Feuil1 (2)'!$A$3,"Silo",AM$11,"Lib. variété",$A23),0)</f>
        <v>18.73</v>
      </c>
      <c r="AN23" s="85">
        <v>5.8</v>
      </c>
      <c r="AO23" s="34">
        <f t="shared" si="31"/>
        <v>108.634</v>
      </c>
      <c r="AP23" s="118">
        <f>IFERROR(GETPIVOTDATA("Ha Tot collecte",'[1]Feuil1 (2)'!$A$3,"Silo",AP$11,"Lib. variété",$A23),0)</f>
        <v>0</v>
      </c>
      <c r="AQ23" s="85">
        <v>5.8</v>
      </c>
      <c r="AR23" s="34">
        <f t="shared" si="32"/>
        <v>0</v>
      </c>
      <c r="AS23" s="118">
        <f>IFERROR(GETPIVOTDATA("Ha Tot collecte",'[1]Feuil1 (2)'!$A$3,"Silo",AS$11,"Lib. variété",$A23),0)</f>
        <v>0</v>
      </c>
      <c r="AT23" s="85">
        <v>5.8</v>
      </c>
      <c r="AU23" s="34">
        <f t="shared" si="33"/>
        <v>0</v>
      </c>
      <c r="AV23" s="118">
        <f>IFERROR(GETPIVOTDATA("Ha Tot collecte",'[1]Feuil1 (2)'!$A$3,"Silo",AV$11,"Lib. variété",$A23),0)</f>
        <v>92.79</v>
      </c>
      <c r="AW23" s="85">
        <v>5.8</v>
      </c>
      <c r="AX23" s="34">
        <f t="shared" si="34"/>
        <v>538.18200000000002</v>
      </c>
      <c r="AY23" s="118">
        <f>IFERROR(GETPIVOTDATA("Ha Tot collecte",'[1]Feuil1 (2)'!$A$3,"Silo",AY$11,"Lib. variété",$A23),0)</f>
        <v>0</v>
      </c>
      <c r="AZ23" s="85">
        <v>5.8</v>
      </c>
      <c r="BA23" s="34">
        <f t="shared" si="35"/>
        <v>0</v>
      </c>
      <c r="BB23" s="118">
        <f>IFERROR(GETPIVOTDATA("Ha Tot collecte",'[1]Feuil1 (2)'!$A$3,"Silo",BB$11,"Lib. variété",$A23),0)</f>
        <v>0</v>
      </c>
      <c r="BC23" s="85">
        <v>5.8</v>
      </c>
      <c r="BD23" s="34">
        <f t="shared" si="36"/>
        <v>0</v>
      </c>
      <c r="BE23" s="118">
        <f>IFERROR(GETPIVOTDATA("Ha Tot collecte",'[1]Feuil1 (2)'!$A$3,"Silo",BE$11,"Lib. variété",$A23),0)</f>
        <v>0</v>
      </c>
      <c r="BF23" s="85">
        <v>5.8</v>
      </c>
      <c r="BG23" s="34">
        <f t="shared" si="37"/>
        <v>0</v>
      </c>
      <c r="BH23" s="118">
        <f>IFERROR(GETPIVOTDATA("Ha Tot collecte",'[1]Feuil1 (2)'!$A$3,"Silo",BH$11,"Lib. variété",$A23),0)</f>
        <v>19.310000000000002</v>
      </c>
      <c r="BI23" s="85">
        <v>5.8</v>
      </c>
      <c r="BJ23" s="34">
        <f t="shared" si="38"/>
        <v>111.998</v>
      </c>
      <c r="BK23" s="118">
        <f>IFERROR(GETPIVOTDATA("Ha Tot collecte",'[1]Feuil1 (2)'!$A$3,"Silo",BK$11,"Lib. variété",$A23),0)</f>
        <v>33.06</v>
      </c>
      <c r="BL23" s="85">
        <v>5.8</v>
      </c>
      <c r="BM23" s="34">
        <f t="shared" si="39"/>
        <v>191.74800000000002</v>
      </c>
      <c r="BN23" s="118">
        <f>IFERROR(GETPIVOTDATA("Ha Tot collecte",'[1]Feuil1 (2)'!$A$3,"Silo",BN$11,"Lib. variété",$A23),0)</f>
        <v>49.36</v>
      </c>
      <c r="BO23" s="85">
        <v>5.8</v>
      </c>
      <c r="BP23" s="34">
        <f t="shared" si="40"/>
        <v>286.28800000000001</v>
      </c>
      <c r="BQ23" s="118">
        <f>IFERROR(GETPIVOTDATA("Ha Tot collecte",'[1]Feuil1 (2)'!$A$3,"Silo",BQ$11,"Lib. variété",$A23),0)</f>
        <v>42.19</v>
      </c>
      <c r="BR23" s="85">
        <v>5.8</v>
      </c>
      <c r="BS23" s="34">
        <f t="shared" si="41"/>
        <v>244.70199999999997</v>
      </c>
      <c r="BT23" s="118">
        <f>IFERROR(GETPIVOTDATA("Ha Tot collecte",'[1]Feuil1 (2)'!$A$3,"Silo",BT$11,"Lib. variété",$A23),0)</f>
        <v>11.1</v>
      </c>
      <c r="BU23" s="85">
        <v>5.8</v>
      </c>
      <c r="BV23" s="34">
        <f t="shared" si="42"/>
        <v>64.38</v>
      </c>
      <c r="BW23" s="118">
        <f>IFERROR(GETPIVOTDATA("Ha Tot collecte",'[1]Feuil1 (2)'!$A$3,"Silo",BW$11,"Lib. variété",$A23),0)</f>
        <v>7.5</v>
      </c>
      <c r="BX23" s="85">
        <v>5.8</v>
      </c>
      <c r="BY23" s="34">
        <f t="shared" si="43"/>
        <v>43.5</v>
      </c>
      <c r="BZ23" s="118">
        <f>IFERROR(GETPIVOTDATA("Ha Tot collecte",'[1]Feuil1 (2)'!$A$3,"Silo",BZ$11,"Lib. variété",$A23),0)</f>
        <v>189.5</v>
      </c>
      <c r="CA23" s="85">
        <v>5.8</v>
      </c>
      <c r="CB23" s="34">
        <f t="shared" si="44"/>
        <v>1099.0999999999999</v>
      </c>
      <c r="CC23" s="118">
        <f>IFERROR(GETPIVOTDATA("Ha Tot collecte",'[1]Feuil1 (2)'!$A$3,"Silo",CC$11,"Lib. variété",$A23),0)</f>
        <v>65.89</v>
      </c>
      <c r="CD23" s="85">
        <v>5.8</v>
      </c>
      <c r="CE23" s="34">
        <f t="shared" si="45"/>
        <v>382.16199999999998</v>
      </c>
      <c r="CF23" s="118">
        <f>IFERROR(GETPIVOTDATA("Ha Tot collecte",'[1]Feuil1 (2)'!$A$3,"Silo",CF$11,"Lib. variété",$A23),0)</f>
        <v>0</v>
      </c>
      <c r="CG23" s="85">
        <v>5.8</v>
      </c>
      <c r="CH23" s="34">
        <f t="shared" si="46"/>
        <v>0</v>
      </c>
      <c r="CI23" s="118"/>
      <c r="CJ23" s="85">
        <v>5.8</v>
      </c>
      <c r="CK23" s="34">
        <f t="shared" si="47"/>
        <v>0</v>
      </c>
      <c r="CL23" s="118"/>
      <c r="CM23" s="85">
        <v>5.8</v>
      </c>
      <c r="CN23" s="34">
        <f t="shared" si="48"/>
        <v>0</v>
      </c>
      <c r="CO23" s="118"/>
      <c r="CP23" s="85">
        <v>5.8</v>
      </c>
      <c r="CQ23" s="34">
        <f t="shared" si="49"/>
        <v>0</v>
      </c>
      <c r="CR23" s="118"/>
      <c r="CS23" s="85">
        <v>5.8</v>
      </c>
      <c r="CT23" s="34">
        <f t="shared" si="50"/>
        <v>0</v>
      </c>
      <c r="CU23" s="118"/>
      <c r="CV23" s="85">
        <v>5.8</v>
      </c>
      <c r="CW23" s="34">
        <f t="shared" si="51"/>
        <v>0</v>
      </c>
      <c r="CX23" s="118"/>
      <c r="CY23" s="85">
        <v>5.8</v>
      </c>
      <c r="CZ23" s="34">
        <f t="shared" si="52"/>
        <v>0</v>
      </c>
      <c r="DA23" s="118"/>
      <c r="DB23" s="85">
        <v>5.8</v>
      </c>
      <c r="DC23" s="34">
        <f t="shared" si="53"/>
        <v>0</v>
      </c>
      <c r="DD23" s="118"/>
      <c r="DE23" s="85">
        <v>5.8</v>
      </c>
      <c r="DF23" s="34">
        <f t="shared" si="54"/>
        <v>0</v>
      </c>
      <c r="DG23" s="118"/>
      <c r="DH23" s="85">
        <v>5.8</v>
      </c>
      <c r="DI23" s="34">
        <f t="shared" si="55"/>
        <v>0</v>
      </c>
      <c r="DJ23" s="118"/>
      <c r="DK23" s="85">
        <v>5.8</v>
      </c>
      <c r="DL23" s="34">
        <f t="shared" si="56"/>
        <v>0</v>
      </c>
      <c r="DM23" s="118"/>
      <c r="DN23" s="85">
        <v>5.8</v>
      </c>
      <c r="DO23" s="34">
        <f t="shared" si="57"/>
        <v>0</v>
      </c>
      <c r="DP23" s="118"/>
      <c r="DQ23" s="85">
        <v>5.8</v>
      </c>
      <c r="DR23" s="34">
        <f t="shared" si="58"/>
        <v>0</v>
      </c>
      <c r="DS23" s="118"/>
      <c r="DT23" s="85">
        <v>5.8</v>
      </c>
      <c r="DU23" s="34">
        <f t="shared" si="59"/>
        <v>0</v>
      </c>
      <c r="DV23" s="118"/>
      <c r="DW23" s="85">
        <v>5.8</v>
      </c>
      <c r="DX23" s="34">
        <f t="shared" si="60"/>
        <v>0</v>
      </c>
      <c r="DY23" s="118"/>
      <c r="DZ23" s="85">
        <v>5.8</v>
      </c>
      <c r="EA23" s="34">
        <f t="shared" si="61"/>
        <v>0</v>
      </c>
      <c r="EB23" s="118"/>
      <c r="EC23" s="85">
        <v>5.8</v>
      </c>
      <c r="ED23" s="34">
        <f t="shared" si="62"/>
        <v>0</v>
      </c>
      <c r="EE23" s="118"/>
      <c r="EF23" s="85">
        <v>5.8</v>
      </c>
      <c r="EG23" s="34">
        <f t="shared" si="63"/>
        <v>0</v>
      </c>
      <c r="EH23" s="118"/>
      <c r="EI23" s="85">
        <v>5.8</v>
      </c>
      <c r="EJ23" s="34">
        <f t="shared" si="64"/>
        <v>0</v>
      </c>
      <c r="EK23" s="118"/>
      <c r="EL23" s="85">
        <v>5.8</v>
      </c>
      <c r="EM23" s="34">
        <f t="shared" si="65"/>
        <v>0</v>
      </c>
      <c r="EN23" s="118"/>
      <c r="EO23" s="85">
        <v>5.8</v>
      </c>
      <c r="EP23" s="34">
        <f t="shared" si="66"/>
        <v>0</v>
      </c>
      <c r="EQ23" s="118"/>
      <c r="ER23" s="85">
        <v>5.8</v>
      </c>
      <c r="ES23" s="34">
        <f t="shared" si="67"/>
        <v>0</v>
      </c>
      <c r="ET23" s="118"/>
      <c r="EU23" s="85">
        <v>5.8</v>
      </c>
      <c r="EV23" s="34">
        <f t="shared" si="68"/>
        <v>0</v>
      </c>
      <c r="EW23" s="118"/>
      <c r="EX23" s="85">
        <v>5.8</v>
      </c>
      <c r="EY23" s="34">
        <f t="shared" si="69"/>
        <v>0</v>
      </c>
      <c r="EZ23" s="118"/>
      <c r="FA23" s="85">
        <v>5.8</v>
      </c>
      <c r="FB23" s="34">
        <f t="shared" si="70"/>
        <v>0</v>
      </c>
      <c r="FC23" s="118"/>
      <c r="FD23" s="85">
        <v>5.8</v>
      </c>
      <c r="FE23" s="34">
        <f t="shared" si="71"/>
        <v>0</v>
      </c>
      <c r="FF23" s="118"/>
      <c r="FG23" s="85">
        <v>5.8</v>
      </c>
      <c r="FH23" s="34">
        <f t="shared" si="72"/>
        <v>0</v>
      </c>
      <c r="FI23" s="118"/>
      <c r="FJ23" s="85">
        <v>5.8</v>
      </c>
      <c r="FK23" s="34">
        <f t="shared" si="73"/>
        <v>0</v>
      </c>
      <c r="FL23" s="118"/>
      <c r="FM23" s="85">
        <v>5.8</v>
      </c>
      <c r="FN23" s="34">
        <f t="shared" si="0"/>
        <v>0</v>
      </c>
      <c r="FO23" s="118"/>
      <c r="FP23" s="85">
        <v>5.8</v>
      </c>
      <c r="FQ23" s="34">
        <f t="shared" si="74"/>
        <v>0</v>
      </c>
      <c r="FR23" s="118"/>
      <c r="FS23" s="85">
        <v>5.8</v>
      </c>
      <c r="FT23" s="34">
        <f t="shared" si="75"/>
        <v>0</v>
      </c>
      <c r="FU23" s="118"/>
      <c r="FV23" s="85">
        <v>5.8</v>
      </c>
      <c r="FW23" s="34">
        <f t="shared" si="76"/>
        <v>0</v>
      </c>
      <c r="FX23" s="118"/>
      <c r="FY23" s="85">
        <v>5.8</v>
      </c>
      <c r="FZ23" s="34">
        <f t="shared" si="77"/>
        <v>0</v>
      </c>
      <c r="GA23" s="118"/>
      <c r="GB23" s="85">
        <v>5.8</v>
      </c>
      <c r="GC23" s="34">
        <f t="shared" si="1"/>
        <v>0</v>
      </c>
      <c r="GD23" s="118"/>
      <c r="GE23" s="85">
        <v>5.8</v>
      </c>
      <c r="GF23" s="34">
        <f t="shared" si="2"/>
        <v>0</v>
      </c>
      <c r="GG23" s="118"/>
      <c r="GH23" s="85">
        <v>5.8</v>
      </c>
      <c r="GI23" s="34">
        <f t="shared" si="3"/>
        <v>0</v>
      </c>
      <c r="GJ23" s="118"/>
      <c r="GK23" s="85">
        <v>5.8</v>
      </c>
      <c r="GL23" s="34">
        <f t="shared" si="4"/>
        <v>0</v>
      </c>
      <c r="GM23" s="118"/>
      <c r="GN23" s="85">
        <v>5.8</v>
      </c>
      <c r="GO23" s="34">
        <f t="shared" si="5"/>
        <v>0</v>
      </c>
      <c r="GP23" s="118"/>
      <c r="GQ23" s="85">
        <v>5.8</v>
      </c>
      <c r="GR23" s="34">
        <f t="shared" si="6"/>
        <v>0</v>
      </c>
      <c r="GS23" s="118"/>
      <c r="GT23" s="85">
        <v>5.8</v>
      </c>
      <c r="GU23" s="34">
        <f t="shared" si="7"/>
        <v>0</v>
      </c>
      <c r="GV23" s="118"/>
      <c r="GW23" s="85">
        <v>5.8</v>
      </c>
      <c r="GX23" s="34">
        <f t="shared" si="78"/>
        <v>0</v>
      </c>
      <c r="GY23" s="118"/>
      <c r="GZ23" s="85">
        <v>5.8</v>
      </c>
      <c r="HA23" s="34">
        <f t="shared" si="8"/>
        <v>0</v>
      </c>
      <c r="HB23" s="118"/>
      <c r="HC23" s="85">
        <v>5.8</v>
      </c>
      <c r="HD23" s="34">
        <f t="shared" si="9"/>
        <v>0</v>
      </c>
      <c r="HE23" s="118"/>
      <c r="HF23" s="85">
        <v>5.8</v>
      </c>
      <c r="HG23" s="34">
        <f t="shared" si="10"/>
        <v>0</v>
      </c>
      <c r="HH23" s="118"/>
      <c r="HI23" s="85">
        <v>5.8</v>
      </c>
      <c r="HJ23" s="34">
        <f t="shared" si="11"/>
        <v>0</v>
      </c>
      <c r="HK23" s="118"/>
      <c r="HL23" s="85">
        <v>5.8</v>
      </c>
      <c r="HM23" s="34">
        <f t="shared" si="12"/>
        <v>0</v>
      </c>
      <c r="HN23" s="118"/>
      <c r="HO23" s="85">
        <v>5.8</v>
      </c>
      <c r="HP23" s="34">
        <f t="shared" si="13"/>
        <v>0</v>
      </c>
      <c r="HQ23" s="118"/>
      <c r="HR23" s="85">
        <v>5.8</v>
      </c>
      <c r="HS23" s="34">
        <f t="shared" si="14"/>
        <v>0</v>
      </c>
      <c r="HT23" s="118"/>
      <c r="HU23" s="85">
        <v>5.8</v>
      </c>
      <c r="HV23" s="34">
        <f t="shared" si="15"/>
        <v>0</v>
      </c>
      <c r="HW23" s="118"/>
      <c r="HX23" s="85">
        <v>5.8</v>
      </c>
      <c r="HY23" s="34">
        <f t="shared" si="16"/>
        <v>0</v>
      </c>
      <c r="HZ23" s="118"/>
      <c r="IA23" s="85">
        <v>5.8</v>
      </c>
      <c r="IB23" s="34">
        <f t="shared" si="79"/>
        <v>0</v>
      </c>
      <c r="IC23" s="118"/>
      <c r="ID23" s="85">
        <v>5.8</v>
      </c>
      <c r="IE23" s="34">
        <f t="shared" si="80"/>
        <v>0</v>
      </c>
    </row>
    <row r="24" spans="1:239" ht="15" customHeight="1" x14ac:dyDescent="0.2">
      <c r="A24" s="144">
        <f>Feuil3!B11</f>
        <v>0</v>
      </c>
      <c r="B24" s="31">
        <f t="shared" si="17"/>
        <v>0</v>
      </c>
      <c r="C24" s="32" t="str">
        <f t="shared" si="18"/>
        <v/>
      </c>
      <c r="D24" s="31">
        <f t="shared" si="19"/>
        <v>0</v>
      </c>
      <c r="F24" s="118">
        <f>IFERROR(GETPIVOTDATA("Ha Tot collecte",'[1]Feuil1 (2)'!$A$3,"Silo",F$11,"Lib. variété",$A24),0)</f>
        <v>0</v>
      </c>
      <c r="G24" s="85"/>
      <c r="H24" s="34">
        <f t="shared" si="20"/>
        <v>0</v>
      </c>
      <c r="I24" s="118">
        <f>IFERROR(GETPIVOTDATA("Ha Tot collecte",'[1]Feuil1 (2)'!$A$3,"Silo",I$11,"Lib. variété",$A24),0)</f>
        <v>0</v>
      </c>
      <c r="J24" s="85"/>
      <c r="K24" s="34">
        <f t="shared" si="21"/>
        <v>0</v>
      </c>
      <c r="L24" s="118">
        <f>IFERROR(GETPIVOTDATA("Ha Tot collecte",'[1]Feuil1 (2)'!$A$3,"Silo",L$11,"Lib. variété",$A24),0)</f>
        <v>0</v>
      </c>
      <c r="M24" s="85"/>
      <c r="N24" s="34">
        <f t="shared" si="22"/>
        <v>0</v>
      </c>
      <c r="O24" s="118">
        <f>IFERROR(GETPIVOTDATA("Ha Tot collecte",'[1]Feuil1 (2)'!$A$3,"Silo",O$11,"Lib. variété",$A24),0)</f>
        <v>0</v>
      </c>
      <c r="P24" s="85"/>
      <c r="Q24" s="34">
        <f t="shared" si="23"/>
        <v>0</v>
      </c>
      <c r="R24" s="118">
        <f>IFERROR(GETPIVOTDATA("Ha Tot collecte",'[1]Feuil1 (2)'!$A$3,"Silo",R$11,"Lib. variété",$A24),0)</f>
        <v>0</v>
      </c>
      <c r="S24" s="85"/>
      <c r="T24" s="34">
        <f t="shared" si="24"/>
        <v>0</v>
      </c>
      <c r="U24" s="118">
        <f>IFERROR(GETPIVOTDATA("Ha Tot collecte",'[1]Feuil1 (2)'!$A$3,"Silo",U$11,"Lib. variété",$A24),0)</f>
        <v>0</v>
      </c>
      <c r="V24" s="85"/>
      <c r="W24" s="34">
        <f t="shared" si="25"/>
        <v>0</v>
      </c>
      <c r="X24" s="118">
        <f>IFERROR(GETPIVOTDATA("Ha Tot collecte",'[1]Feuil1 (2)'!$A$3,"Silo",X$11,"Lib. variété",$A24),0)</f>
        <v>0</v>
      </c>
      <c r="Y24" s="85"/>
      <c r="Z24" s="34">
        <f t="shared" si="26"/>
        <v>0</v>
      </c>
      <c r="AA24" s="118">
        <f>IFERROR(GETPIVOTDATA("Ha Tot collecte",'[1]Feuil1 (2)'!$A$3,"Silo",AA$11,"Lib. variété",$A24),0)</f>
        <v>0</v>
      </c>
      <c r="AB24" s="85"/>
      <c r="AC24" s="34">
        <f t="shared" si="27"/>
        <v>0</v>
      </c>
      <c r="AD24" s="118">
        <f>IFERROR(GETPIVOTDATA("Ha Tot collecte",'[1]Feuil1 (2)'!$A$3,"Silo",AD$11,"Lib. variété",$A24),0)</f>
        <v>0</v>
      </c>
      <c r="AE24" s="85"/>
      <c r="AF24" s="34">
        <f t="shared" si="28"/>
        <v>0</v>
      </c>
      <c r="AG24" s="118">
        <f>IFERROR(GETPIVOTDATA("Ha Tot collecte",'[1]Feuil1 (2)'!$A$3,"Silo",AG$11,"Lib. variété",$A24),0)</f>
        <v>0</v>
      </c>
      <c r="AH24" s="85"/>
      <c r="AI24" s="34">
        <f t="shared" si="29"/>
        <v>0</v>
      </c>
      <c r="AJ24" s="118">
        <f>IFERROR(GETPIVOTDATA("Ha Tot collecte",'[1]Feuil1 (2)'!$A$3,"Silo",AJ$11,"Lib. variété",$A24),0)</f>
        <v>0</v>
      </c>
      <c r="AK24" s="85"/>
      <c r="AL24" s="34">
        <f t="shared" si="30"/>
        <v>0</v>
      </c>
      <c r="AM24" s="118">
        <f>IFERROR(GETPIVOTDATA("Ha Tot collecte",'[1]Feuil1 (2)'!$A$3,"Silo",AM$11,"Lib. variété",$A24),0)</f>
        <v>0</v>
      </c>
      <c r="AN24" s="85"/>
      <c r="AO24" s="34">
        <f t="shared" si="31"/>
        <v>0</v>
      </c>
      <c r="AP24" s="118">
        <f>IFERROR(GETPIVOTDATA("Ha Tot collecte",'[1]Feuil1 (2)'!$A$3,"Silo",AP$11,"Lib. variété",$A24),0)</f>
        <v>0</v>
      </c>
      <c r="AQ24" s="85"/>
      <c r="AR24" s="34">
        <f t="shared" si="32"/>
        <v>0</v>
      </c>
      <c r="AS24" s="118">
        <f>IFERROR(GETPIVOTDATA("Ha Tot collecte",'[1]Feuil1 (2)'!$A$3,"Silo",AS$11,"Lib. variété",$A24),0)</f>
        <v>0</v>
      </c>
      <c r="AT24" s="85"/>
      <c r="AU24" s="34">
        <f t="shared" si="33"/>
        <v>0</v>
      </c>
      <c r="AV24" s="118">
        <f>IFERROR(GETPIVOTDATA("Ha Tot collecte",'[1]Feuil1 (2)'!$A$3,"Silo",AV$11,"Lib. variété",$A24),0)</f>
        <v>0</v>
      </c>
      <c r="AW24" s="85"/>
      <c r="AX24" s="34">
        <f t="shared" si="34"/>
        <v>0</v>
      </c>
      <c r="AY24" s="118">
        <f>IFERROR(GETPIVOTDATA("Ha Tot collecte",'[1]Feuil1 (2)'!$A$3,"Silo",AY$11,"Lib. variété",$A24),0)</f>
        <v>0</v>
      </c>
      <c r="AZ24" s="85"/>
      <c r="BA24" s="34">
        <f t="shared" si="35"/>
        <v>0</v>
      </c>
      <c r="BB24" s="118">
        <f>IFERROR(GETPIVOTDATA("Ha Tot collecte",'[1]Feuil1 (2)'!$A$3,"Silo",BB$11,"Lib. variété",$A24),0)</f>
        <v>0</v>
      </c>
      <c r="BC24" s="85"/>
      <c r="BD24" s="34">
        <f t="shared" si="36"/>
        <v>0</v>
      </c>
      <c r="BE24" s="118">
        <f>IFERROR(GETPIVOTDATA("Ha Tot collecte",'[1]Feuil1 (2)'!$A$3,"Silo",BE$11,"Lib. variété",$A24),0)</f>
        <v>0</v>
      </c>
      <c r="BF24" s="85"/>
      <c r="BG24" s="34">
        <f t="shared" si="37"/>
        <v>0</v>
      </c>
      <c r="BH24" s="118">
        <f>IFERROR(GETPIVOTDATA("Ha Tot collecte",'[1]Feuil1 (2)'!$A$3,"Silo",BH$11,"Lib. variété",$A24),0)</f>
        <v>0</v>
      </c>
      <c r="BI24" s="85"/>
      <c r="BJ24" s="34">
        <f t="shared" si="38"/>
        <v>0</v>
      </c>
      <c r="BK24" s="118">
        <f>IFERROR(GETPIVOTDATA("Ha Tot collecte",'[1]Feuil1 (2)'!$A$3,"Silo",BK$11,"Lib. variété",$A24),0)</f>
        <v>0</v>
      </c>
      <c r="BL24" s="85"/>
      <c r="BM24" s="34">
        <f t="shared" si="39"/>
        <v>0</v>
      </c>
      <c r="BN24" s="118">
        <f>IFERROR(GETPIVOTDATA("Ha Tot collecte",'[1]Feuil1 (2)'!$A$3,"Silo",BN$11,"Lib. variété",$A24),0)</f>
        <v>0</v>
      </c>
      <c r="BO24" s="85"/>
      <c r="BP24" s="34">
        <f t="shared" si="40"/>
        <v>0</v>
      </c>
      <c r="BQ24" s="118">
        <f>IFERROR(GETPIVOTDATA("Ha Tot collecte",'[1]Feuil1 (2)'!$A$3,"Silo",BQ$11,"Lib. variété",$A24),0)</f>
        <v>0</v>
      </c>
      <c r="BR24" s="85"/>
      <c r="BS24" s="34">
        <f t="shared" si="41"/>
        <v>0</v>
      </c>
      <c r="BT24" s="118">
        <f>IFERROR(GETPIVOTDATA("Ha Tot collecte",'[1]Feuil1 (2)'!$A$3,"Silo",BT$11,"Lib. variété",$A24),0)</f>
        <v>0</v>
      </c>
      <c r="BU24" s="85"/>
      <c r="BV24" s="34">
        <f t="shared" si="42"/>
        <v>0</v>
      </c>
      <c r="BW24" s="118">
        <f>IFERROR(GETPIVOTDATA("Ha Tot collecte",'[1]Feuil1 (2)'!$A$3,"Silo",BW$11,"Lib. variété",$A24),0)</f>
        <v>0</v>
      </c>
      <c r="BX24" s="85"/>
      <c r="BY24" s="34">
        <f t="shared" si="43"/>
        <v>0</v>
      </c>
      <c r="BZ24" s="118">
        <f>IFERROR(GETPIVOTDATA("Ha Tot collecte",'[1]Feuil1 (2)'!$A$3,"Silo",BZ$11,"Lib. variété",$A24),0)</f>
        <v>0</v>
      </c>
      <c r="CA24" s="85"/>
      <c r="CB24" s="34">
        <f t="shared" si="44"/>
        <v>0</v>
      </c>
      <c r="CC24" s="118">
        <f>IFERROR(GETPIVOTDATA("Ha Tot collecte",'[1]Feuil1 (2)'!$A$3,"Silo",CC$11,"Lib. variété",$A24),0)</f>
        <v>0</v>
      </c>
      <c r="CD24" s="85"/>
      <c r="CE24" s="34">
        <f t="shared" si="45"/>
        <v>0</v>
      </c>
      <c r="CF24" s="118">
        <f>IFERROR(GETPIVOTDATA("Ha Tot collecte",'[1]Feuil1 (2)'!$A$3,"Silo",CF$11,"Lib. variété",$A24),0)</f>
        <v>0</v>
      </c>
      <c r="CG24" s="85"/>
      <c r="CH24" s="34">
        <f t="shared" si="46"/>
        <v>0</v>
      </c>
      <c r="CI24" s="118"/>
      <c r="CJ24" s="85"/>
      <c r="CK24" s="34">
        <f t="shared" si="47"/>
        <v>0</v>
      </c>
      <c r="CL24" s="118"/>
      <c r="CM24" s="85"/>
      <c r="CN24" s="34">
        <f t="shared" si="48"/>
        <v>0</v>
      </c>
      <c r="CO24" s="118"/>
      <c r="CP24" s="85"/>
      <c r="CQ24" s="34">
        <f t="shared" si="49"/>
        <v>0</v>
      </c>
      <c r="CR24" s="118"/>
      <c r="CS24" s="85"/>
      <c r="CT24" s="34">
        <f t="shared" si="50"/>
        <v>0</v>
      </c>
      <c r="CU24" s="118"/>
      <c r="CV24" s="85"/>
      <c r="CW24" s="34">
        <f t="shared" si="51"/>
        <v>0</v>
      </c>
      <c r="CX24" s="118"/>
      <c r="CY24" s="85"/>
      <c r="CZ24" s="34">
        <f t="shared" si="52"/>
        <v>0</v>
      </c>
      <c r="DA24" s="118"/>
      <c r="DB24" s="85"/>
      <c r="DC24" s="34">
        <f t="shared" si="53"/>
        <v>0</v>
      </c>
      <c r="DD24" s="118"/>
      <c r="DE24" s="85"/>
      <c r="DF24" s="34">
        <f t="shared" si="54"/>
        <v>0</v>
      </c>
      <c r="DG24" s="118"/>
      <c r="DH24" s="85"/>
      <c r="DI24" s="34">
        <f t="shared" si="55"/>
        <v>0</v>
      </c>
      <c r="DJ24" s="118"/>
      <c r="DK24" s="85"/>
      <c r="DL24" s="34">
        <f t="shared" si="56"/>
        <v>0</v>
      </c>
      <c r="DM24" s="118"/>
      <c r="DN24" s="85"/>
      <c r="DO24" s="34">
        <f t="shared" si="57"/>
        <v>0</v>
      </c>
      <c r="DP24" s="118"/>
      <c r="DQ24" s="85"/>
      <c r="DR24" s="34">
        <f t="shared" si="58"/>
        <v>0</v>
      </c>
      <c r="DS24" s="118"/>
      <c r="DT24" s="85"/>
      <c r="DU24" s="34">
        <f t="shared" si="59"/>
        <v>0</v>
      </c>
      <c r="DV24" s="118"/>
      <c r="DW24" s="85"/>
      <c r="DX24" s="34">
        <f t="shared" si="60"/>
        <v>0</v>
      </c>
      <c r="DY24" s="118"/>
      <c r="DZ24" s="85"/>
      <c r="EA24" s="34">
        <f t="shared" si="61"/>
        <v>0</v>
      </c>
      <c r="EB24" s="118"/>
      <c r="EC24" s="85"/>
      <c r="ED24" s="34">
        <f t="shared" si="62"/>
        <v>0</v>
      </c>
      <c r="EE24" s="118"/>
      <c r="EF24" s="85"/>
      <c r="EG24" s="34">
        <f t="shared" si="63"/>
        <v>0</v>
      </c>
      <c r="EH24" s="118"/>
      <c r="EI24" s="85"/>
      <c r="EJ24" s="34">
        <f t="shared" si="64"/>
        <v>0</v>
      </c>
      <c r="EK24" s="118"/>
      <c r="EL24" s="85"/>
      <c r="EM24" s="34">
        <f t="shared" si="65"/>
        <v>0</v>
      </c>
      <c r="EN24" s="118"/>
      <c r="EO24" s="85"/>
      <c r="EP24" s="34">
        <f t="shared" si="66"/>
        <v>0</v>
      </c>
      <c r="EQ24" s="118"/>
      <c r="ER24" s="85"/>
      <c r="ES24" s="34">
        <f t="shared" si="67"/>
        <v>0</v>
      </c>
      <c r="ET24" s="118"/>
      <c r="EU24" s="85"/>
      <c r="EV24" s="34">
        <f t="shared" si="68"/>
        <v>0</v>
      </c>
      <c r="EW24" s="118"/>
      <c r="EX24" s="85"/>
      <c r="EY24" s="34">
        <f t="shared" si="69"/>
        <v>0</v>
      </c>
      <c r="EZ24" s="118"/>
      <c r="FA24" s="85"/>
      <c r="FB24" s="34">
        <f t="shared" si="70"/>
        <v>0</v>
      </c>
      <c r="FC24" s="118"/>
      <c r="FD24" s="85"/>
      <c r="FE24" s="34">
        <f t="shared" si="71"/>
        <v>0</v>
      </c>
      <c r="FF24" s="118"/>
      <c r="FG24" s="85"/>
      <c r="FH24" s="34">
        <f t="shared" si="72"/>
        <v>0</v>
      </c>
      <c r="FI24" s="118"/>
      <c r="FJ24" s="85"/>
      <c r="FK24" s="34">
        <f t="shared" si="73"/>
        <v>0</v>
      </c>
      <c r="FL24" s="118"/>
      <c r="FM24" s="85"/>
      <c r="FN24" s="34">
        <f t="shared" si="0"/>
        <v>0</v>
      </c>
      <c r="FO24" s="118"/>
      <c r="FP24" s="85"/>
      <c r="FQ24" s="34">
        <f t="shared" si="74"/>
        <v>0</v>
      </c>
      <c r="FR24" s="118"/>
      <c r="FS24" s="85"/>
      <c r="FT24" s="34">
        <f t="shared" si="75"/>
        <v>0</v>
      </c>
      <c r="FU24" s="118"/>
      <c r="FV24" s="85"/>
      <c r="FW24" s="34">
        <f t="shared" si="76"/>
        <v>0</v>
      </c>
      <c r="FX24" s="118"/>
      <c r="FY24" s="85"/>
      <c r="FZ24" s="34">
        <f t="shared" si="77"/>
        <v>0</v>
      </c>
      <c r="GA24" s="118"/>
      <c r="GB24" s="85"/>
      <c r="GC24" s="34">
        <f t="shared" si="1"/>
        <v>0</v>
      </c>
      <c r="GD24" s="118"/>
      <c r="GE24" s="85"/>
      <c r="GF24" s="34">
        <f t="shared" si="2"/>
        <v>0</v>
      </c>
      <c r="GG24" s="118"/>
      <c r="GH24" s="85"/>
      <c r="GI24" s="34">
        <f t="shared" si="3"/>
        <v>0</v>
      </c>
      <c r="GJ24" s="118"/>
      <c r="GK24" s="85"/>
      <c r="GL24" s="34">
        <f t="shared" si="4"/>
        <v>0</v>
      </c>
      <c r="GM24" s="118"/>
      <c r="GN24" s="85"/>
      <c r="GO24" s="34">
        <f t="shared" si="5"/>
        <v>0</v>
      </c>
      <c r="GP24" s="118"/>
      <c r="GQ24" s="85"/>
      <c r="GR24" s="34">
        <f t="shared" si="6"/>
        <v>0</v>
      </c>
      <c r="GS24" s="118"/>
      <c r="GT24" s="85"/>
      <c r="GU24" s="34">
        <f t="shared" si="7"/>
        <v>0</v>
      </c>
      <c r="GV24" s="118"/>
      <c r="GW24" s="85"/>
      <c r="GX24" s="34">
        <f t="shared" si="78"/>
        <v>0</v>
      </c>
      <c r="GY24" s="118"/>
      <c r="GZ24" s="85"/>
      <c r="HA24" s="34">
        <f t="shared" si="8"/>
        <v>0</v>
      </c>
      <c r="HB24" s="118"/>
      <c r="HC24" s="85"/>
      <c r="HD24" s="34">
        <f t="shared" si="9"/>
        <v>0</v>
      </c>
      <c r="HE24" s="118"/>
      <c r="HF24" s="85"/>
      <c r="HG24" s="34">
        <f t="shared" si="10"/>
        <v>0</v>
      </c>
      <c r="HH24" s="118"/>
      <c r="HI24" s="85"/>
      <c r="HJ24" s="34">
        <f t="shared" si="11"/>
        <v>0</v>
      </c>
      <c r="HK24" s="118"/>
      <c r="HL24" s="85"/>
      <c r="HM24" s="34">
        <f t="shared" si="12"/>
        <v>0</v>
      </c>
      <c r="HN24" s="118"/>
      <c r="HO24" s="85"/>
      <c r="HP24" s="34">
        <f t="shared" si="13"/>
        <v>0</v>
      </c>
      <c r="HQ24" s="118"/>
      <c r="HR24" s="85"/>
      <c r="HS24" s="34">
        <f t="shared" si="14"/>
        <v>0</v>
      </c>
      <c r="HT24" s="118"/>
      <c r="HU24" s="85"/>
      <c r="HV24" s="34">
        <f t="shared" si="15"/>
        <v>0</v>
      </c>
      <c r="HW24" s="118"/>
      <c r="HX24" s="85"/>
      <c r="HY24" s="34">
        <f t="shared" si="16"/>
        <v>0</v>
      </c>
      <c r="HZ24" s="118"/>
      <c r="IA24" s="85"/>
      <c r="IB24" s="34">
        <f t="shared" si="79"/>
        <v>0</v>
      </c>
      <c r="IC24" s="118"/>
      <c r="ID24" s="85"/>
      <c r="IE24" s="34">
        <f t="shared" si="80"/>
        <v>0</v>
      </c>
    </row>
    <row r="25" spans="1:239" ht="15" customHeight="1" x14ac:dyDescent="0.2">
      <c r="A25" s="144" t="str">
        <f>Feuil3!B12</f>
        <v>ORGE BRAS. HIVER ETINCEL</v>
      </c>
      <c r="B25" s="31">
        <f t="shared" si="17"/>
        <v>721.84999999999991</v>
      </c>
      <c r="C25" s="32">
        <f t="shared" si="18"/>
        <v>6.3000000000000007</v>
      </c>
      <c r="D25" s="31">
        <f t="shared" si="19"/>
        <v>4547.6549999999997</v>
      </c>
      <c r="F25" s="118">
        <f>IFERROR(GETPIVOTDATA("Ha Tot collecte",'[1]Feuil1 (2)'!$A$3,"Silo",F$11,"Lib. variété",$A25),0)</f>
        <v>0</v>
      </c>
      <c r="G25" s="85">
        <v>6.3</v>
      </c>
      <c r="H25" s="34">
        <f t="shared" si="20"/>
        <v>0</v>
      </c>
      <c r="I25" s="118">
        <f>IFERROR(GETPIVOTDATA("Ha Tot collecte",'[1]Feuil1 (2)'!$A$3,"Silo",I$11,"Lib. variété",$A25),0)</f>
        <v>0</v>
      </c>
      <c r="J25" s="85">
        <v>6.3</v>
      </c>
      <c r="K25" s="34">
        <f t="shared" si="21"/>
        <v>0</v>
      </c>
      <c r="L25" s="118">
        <f>IFERROR(GETPIVOTDATA("Ha Tot collecte",'[1]Feuil1 (2)'!$A$3,"Silo",L$11,"Lib. variété",$A25),0)</f>
        <v>89.8</v>
      </c>
      <c r="M25" s="85">
        <v>6.3</v>
      </c>
      <c r="N25" s="34">
        <f t="shared" si="22"/>
        <v>565.74</v>
      </c>
      <c r="O25" s="118">
        <f>IFERROR(GETPIVOTDATA("Ha Tot collecte",'[1]Feuil1 (2)'!$A$3,"Silo",O$11,"Lib. variété",$A25),0)</f>
        <v>16</v>
      </c>
      <c r="P25" s="85">
        <v>6.3</v>
      </c>
      <c r="Q25" s="34">
        <f t="shared" si="23"/>
        <v>100.8</v>
      </c>
      <c r="R25" s="118">
        <f>IFERROR(GETPIVOTDATA("Ha Tot collecte",'[1]Feuil1 (2)'!$A$3,"Silo",R$11,"Lib. variété",$A25),0)</f>
        <v>0</v>
      </c>
      <c r="S25" s="85">
        <v>6.3</v>
      </c>
      <c r="T25" s="34">
        <f t="shared" si="24"/>
        <v>0</v>
      </c>
      <c r="U25" s="118">
        <f>IFERROR(GETPIVOTDATA("Ha Tot collecte",'[1]Feuil1 (2)'!$A$3,"Silo",U$11,"Lib. variété",$A25),0)</f>
        <v>6</v>
      </c>
      <c r="V25" s="85">
        <v>6.3</v>
      </c>
      <c r="W25" s="34">
        <f t="shared" si="25"/>
        <v>37.799999999999997</v>
      </c>
      <c r="X25" s="118">
        <f>IFERROR(GETPIVOTDATA("Ha Tot collecte",'[1]Feuil1 (2)'!$A$3,"Silo",X$11,"Lib. variété",$A25),0)</f>
        <v>0</v>
      </c>
      <c r="Y25" s="85">
        <v>6.3</v>
      </c>
      <c r="Z25" s="34">
        <f t="shared" si="26"/>
        <v>0</v>
      </c>
      <c r="AA25" s="118">
        <f>IFERROR(GETPIVOTDATA("Ha Tot collecte",'[1]Feuil1 (2)'!$A$3,"Silo",AA$11,"Lib. variété",$A25),0)</f>
        <v>7.17</v>
      </c>
      <c r="AB25" s="85">
        <v>6.3</v>
      </c>
      <c r="AC25" s="34">
        <f t="shared" si="27"/>
        <v>45.170999999999999</v>
      </c>
      <c r="AD25" s="118">
        <f>IFERROR(GETPIVOTDATA("Ha Tot collecte",'[1]Feuil1 (2)'!$A$3,"Silo",AD$11,"Lib. variété",$A25),0)</f>
        <v>26.28</v>
      </c>
      <c r="AE25" s="85">
        <v>6.3</v>
      </c>
      <c r="AF25" s="34">
        <f t="shared" si="28"/>
        <v>165.56399999999999</v>
      </c>
      <c r="AG25" s="118">
        <f>IFERROR(GETPIVOTDATA("Ha Tot collecte",'[1]Feuil1 (2)'!$A$3,"Silo",AG$11,"Lib. variété",$A25),0)</f>
        <v>0</v>
      </c>
      <c r="AH25" s="85">
        <v>6.3</v>
      </c>
      <c r="AI25" s="34">
        <f t="shared" si="29"/>
        <v>0</v>
      </c>
      <c r="AJ25" s="118">
        <f>IFERROR(GETPIVOTDATA("Ha Tot collecte",'[1]Feuil1 (2)'!$A$3,"Silo",AJ$11,"Lib. variété",$A25),0)</f>
        <v>0</v>
      </c>
      <c r="AK25" s="85">
        <v>6.3</v>
      </c>
      <c r="AL25" s="34">
        <f t="shared" si="30"/>
        <v>0</v>
      </c>
      <c r="AM25" s="118">
        <f>IFERROR(GETPIVOTDATA("Ha Tot collecte",'[1]Feuil1 (2)'!$A$3,"Silo",AM$11,"Lib. variété",$A25),0)</f>
        <v>43.89</v>
      </c>
      <c r="AN25" s="85">
        <v>6.3</v>
      </c>
      <c r="AO25" s="34">
        <f t="shared" si="31"/>
        <v>276.50700000000001</v>
      </c>
      <c r="AP25" s="118">
        <f>IFERROR(GETPIVOTDATA("Ha Tot collecte",'[1]Feuil1 (2)'!$A$3,"Silo",AP$11,"Lib. variété",$A25),0)</f>
        <v>0</v>
      </c>
      <c r="AQ25" s="85">
        <v>6.3</v>
      </c>
      <c r="AR25" s="34">
        <f t="shared" si="32"/>
        <v>0</v>
      </c>
      <c r="AS25" s="118">
        <f>IFERROR(GETPIVOTDATA("Ha Tot collecte",'[1]Feuil1 (2)'!$A$3,"Silo",AS$11,"Lib. variété",$A25),0)</f>
        <v>0</v>
      </c>
      <c r="AT25" s="85">
        <v>6.3</v>
      </c>
      <c r="AU25" s="34">
        <f t="shared" si="33"/>
        <v>0</v>
      </c>
      <c r="AV25" s="118">
        <f>IFERROR(GETPIVOTDATA("Ha Tot collecte",'[1]Feuil1 (2)'!$A$3,"Silo",AV$11,"Lib. variété",$A25),0)</f>
        <v>0</v>
      </c>
      <c r="AW25" s="85">
        <v>6.3</v>
      </c>
      <c r="AX25" s="34">
        <f t="shared" si="34"/>
        <v>0</v>
      </c>
      <c r="AY25" s="118">
        <f>IFERROR(GETPIVOTDATA("Ha Tot collecte",'[1]Feuil1 (2)'!$A$3,"Silo",AY$11,"Lib. variété",$A25),0)</f>
        <v>0</v>
      </c>
      <c r="AZ25" s="85">
        <v>6.3</v>
      </c>
      <c r="BA25" s="34">
        <f t="shared" si="35"/>
        <v>0</v>
      </c>
      <c r="BB25" s="118">
        <f>IFERROR(GETPIVOTDATA("Ha Tot collecte",'[1]Feuil1 (2)'!$A$3,"Silo",BB$11,"Lib. variété",$A25),0)</f>
        <v>0</v>
      </c>
      <c r="BC25" s="85">
        <v>6.3</v>
      </c>
      <c r="BD25" s="34">
        <f t="shared" si="36"/>
        <v>0</v>
      </c>
      <c r="BE25" s="118">
        <f>IFERROR(GETPIVOTDATA("Ha Tot collecte",'[1]Feuil1 (2)'!$A$3,"Silo",BE$11,"Lib. variété",$A25),0)</f>
        <v>32.4</v>
      </c>
      <c r="BF25" s="85">
        <v>6.3</v>
      </c>
      <c r="BG25" s="34">
        <f t="shared" si="37"/>
        <v>204.11999999999998</v>
      </c>
      <c r="BH25" s="118">
        <f>IFERROR(GETPIVOTDATA("Ha Tot collecte",'[1]Feuil1 (2)'!$A$3,"Silo",BH$11,"Lib. variété",$A25),0)</f>
        <v>1.5</v>
      </c>
      <c r="BI25" s="85">
        <v>6.3</v>
      </c>
      <c r="BJ25" s="34">
        <f t="shared" si="38"/>
        <v>9.4499999999999993</v>
      </c>
      <c r="BK25" s="118">
        <f>IFERROR(GETPIVOTDATA("Ha Tot collecte",'[1]Feuil1 (2)'!$A$3,"Silo",BK$11,"Lib. variété",$A25),0)</f>
        <v>13.02</v>
      </c>
      <c r="BL25" s="85">
        <v>6.3</v>
      </c>
      <c r="BM25" s="34">
        <f t="shared" si="39"/>
        <v>82.025999999999996</v>
      </c>
      <c r="BN25" s="118">
        <f>IFERROR(GETPIVOTDATA("Ha Tot collecte",'[1]Feuil1 (2)'!$A$3,"Silo",BN$11,"Lib. variété",$A25),0)</f>
        <v>90.26</v>
      </c>
      <c r="BO25" s="85">
        <v>6.3</v>
      </c>
      <c r="BP25" s="34">
        <f t="shared" si="40"/>
        <v>568.63800000000003</v>
      </c>
      <c r="BQ25" s="118">
        <f>IFERROR(GETPIVOTDATA("Ha Tot collecte",'[1]Feuil1 (2)'!$A$3,"Silo",BQ$11,"Lib. variété",$A25),0)</f>
        <v>46.32</v>
      </c>
      <c r="BR25" s="85">
        <v>6.3</v>
      </c>
      <c r="BS25" s="34">
        <f t="shared" si="41"/>
        <v>291.81599999999997</v>
      </c>
      <c r="BT25" s="118">
        <f>IFERROR(GETPIVOTDATA("Ha Tot collecte",'[1]Feuil1 (2)'!$A$3,"Silo",BT$11,"Lib. variété",$A25),0)</f>
        <v>87.01</v>
      </c>
      <c r="BU25" s="85">
        <v>6.3</v>
      </c>
      <c r="BV25" s="34">
        <f t="shared" si="42"/>
        <v>548.16300000000001</v>
      </c>
      <c r="BW25" s="118">
        <f>IFERROR(GETPIVOTDATA("Ha Tot collecte",'[1]Feuil1 (2)'!$A$3,"Silo",BW$11,"Lib. variété",$A25),0)</f>
        <v>0</v>
      </c>
      <c r="BX25" s="85">
        <v>6.3</v>
      </c>
      <c r="BY25" s="34">
        <f t="shared" si="43"/>
        <v>0</v>
      </c>
      <c r="BZ25" s="118">
        <f>IFERROR(GETPIVOTDATA("Ha Tot collecte",'[1]Feuil1 (2)'!$A$3,"Silo",BZ$11,"Lib. variété",$A25),0)</f>
        <v>91.199999999999989</v>
      </c>
      <c r="CA25" s="85">
        <v>6.3</v>
      </c>
      <c r="CB25" s="34">
        <f t="shared" si="44"/>
        <v>574.55999999999995</v>
      </c>
      <c r="CC25" s="118">
        <f>IFERROR(GETPIVOTDATA("Ha Tot collecte",'[1]Feuil1 (2)'!$A$3,"Silo",CC$11,"Lib. variété",$A25),0)</f>
        <v>171</v>
      </c>
      <c r="CD25" s="85">
        <v>6.3</v>
      </c>
      <c r="CE25" s="34">
        <f t="shared" si="45"/>
        <v>1077.3</v>
      </c>
      <c r="CF25" s="118">
        <f>IFERROR(GETPIVOTDATA("Ha Tot collecte",'[1]Feuil1 (2)'!$A$3,"Silo",CF$11,"Lib. variété",$A25),0)</f>
        <v>0</v>
      </c>
      <c r="CG25" s="85">
        <v>6.3</v>
      </c>
      <c r="CH25" s="34">
        <f t="shared" si="46"/>
        <v>0</v>
      </c>
      <c r="CI25" s="118"/>
      <c r="CJ25" s="85">
        <v>6.3</v>
      </c>
      <c r="CK25" s="34">
        <f t="shared" si="47"/>
        <v>0</v>
      </c>
      <c r="CL25" s="118"/>
      <c r="CM25" s="85">
        <v>6.3</v>
      </c>
      <c r="CN25" s="34">
        <f t="shared" si="48"/>
        <v>0</v>
      </c>
      <c r="CO25" s="118"/>
      <c r="CP25" s="85">
        <v>6.3</v>
      </c>
      <c r="CQ25" s="34">
        <f t="shared" si="49"/>
        <v>0</v>
      </c>
      <c r="CR25" s="118"/>
      <c r="CS25" s="85">
        <v>6.3</v>
      </c>
      <c r="CT25" s="34">
        <f t="shared" si="50"/>
        <v>0</v>
      </c>
      <c r="CU25" s="118"/>
      <c r="CV25" s="85">
        <v>6.3</v>
      </c>
      <c r="CW25" s="34">
        <f t="shared" si="51"/>
        <v>0</v>
      </c>
      <c r="CX25" s="118"/>
      <c r="CY25" s="85">
        <v>6.3</v>
      </c>
      <c r="CZ25" s="34">
        <f t="shared" si="52"/>
        <v>0</v>
      </c>
      <c r="DA25" s="118"/>
      <c r="DB25" s="85">
        <v>6.3</v>
      </c>
      <c r="DC25" s="34">
        <f t="shared" si="53"/>
        <v>0</v>
      </c>
      <c r="DD25" s="118"/>
      <c r="DE25" s="85">
        <v>6.3</v>
      </c>
      <c r="DF25" s="34">
        <f t="shared" si="54"/>
        <v>0</v>
      </c>
      <c r="DG25" s="118"/>
      <c r="DH25" s="85">
        <v>6.3</v>
      </c>
      <c r="DI25" s="34">
        <f t="shared" si="55"/>
        <v>0</v>
      </c>
      <c r="DJ25" s="118"/>
      <c r="DK25" s="85">
        <v>6.3</v>
      </c>
      <c r="DL25" s="34">
        <f t="shared" si="56"/>
        <v>0</v>
      </c>
      <c r="DM25" s="118"/>
      <c r="DN25" s="85">
        <v>6.3</v>
      </c>
      <c r="DO25" s="34">
        <f t="shared" si="57"/>
        <v>0</v>
      </c>
      <c r="DP25" s="118"/>
      <c r="DQ25" s="85">
        <v>6.3</v>
      </c>
      <c r="DR25" s="34">
        <f t="shared" si="58"/>
        <v>0</v>
      </c>
      <c r="DS25" s="118"/>
      <c r="DT25" s="85">
        <v>6.3</v>
      </c>
      <c r="DU25" s="34">
        <f t="shared" si="59"/>
        <v>0</v>
      </c>
      <c r="DV25" s="118"/>
      <c r="DW25" s="85">
        <v>6.3</v>
      </c>
      <c r="DX25" s="34">
        <f t="shared" si="60"/>
        <v>0</v>
      </c>
      <c r="DY25" s="118"/>
      <c r="DZ25" s="85">
        <v>6.3</v>
      </c>
      <c r="EA25" s="34">
        <f t="shared" si="61"/>
        <v>0</v>
      </c>
      <c r="EB25" s="118"/>
      <c r="EC25" s="85">
        <v>6.3</v>
      </c>
      <c r="ED25" s="34">
        <f t="shared" si="62"/>
        <v>0</v>
      </c>
      <c r="EE25" s="118"/>
      <c r="EF25" s="85">
        <v>6.3</v>
      </c>
      <c r="EG25" s="34">
        <f t="shared" si="63"/>
        <v>0</v>
      </c>
      <c r="EH25" s="118"/>
      <c r="EI25" s="85">
        <v>6.3</v>
      </c>
      <c r="EJ25" s="34">
        <f t="shared" si="64"/>
        <v>0</v>
      </c>
      <c r="EK25" s="118"/>
      <c r="EL25" s="85">
        <v>6.3</v>
      </c>
      <c r="EM25" s="34">
        <f t="shared" si="65"/>
        <v>0</v>
      </c>
      <c r="EN25" s="118"/>
      <c r="EO25" s="85">
        <v>6.3</v>
      </c>
      <c r="EP25" s="34">
        <f t="shared" si="66"/>
        <v>0</v>
      </c>
      <c r="EQ25" s="118"/>
      <c r="ER25" s="85">
        <v>6.3</v>
      </c>
      <c r="ES25" s="34">
        <f t="shared" si="67"/>
        <v>0</v>
      </c>
      <c r="ET25" s="118"/>
      <c r="EU25" s="85">
        <v>6.3</v>
      </c>
      <c r="EV25" s="34">
        <f t="shared" si="68"/>
        <v>0</v>
      </c>
      <c r="EW25" s="118"/>
      <c r="EX25" s="85">
        <v>6.3</v>
      </c>
      <c r="EY25" s="34">
        <f t="shared" si="69"/>
        <v>0</v>
      </c>
      <c r="EZ25" s="118"/>
      <c r="FA25" s="85">
        <v>6.3</v>
      </c>
      <c r="FB25" s="34">
        <f t="shared" si="70"/>
        <v>0</v>
      </c>
      <c r="FC25" s="118"/>
      <c r="FD25" s="85">
        <v>6.3</v>
      </c>
      <c r="FE25" s="34">
        <f t="shared" si="71"/>
        <v>0</v>
      </c>
      <c r="FF25" s="118"/>
      <c r="FG25" s="85">
        <v>6.3</v>
      </c>
      <c r="FH25" s="34">
        <f t="shared" si="72"/>
        <v>0</v>
      </c>
      <c r="FI25" s="118"/>
      <c r="FJ25" s="85">
        <v>6.3</v>
      </c>
      <c r="FK25" s="34">
        <f t="shared" si="73"/>
        <v>0</v>
      </c>
      <c r="FL25" s="118"/>
      <c r="FM25" s="85">
        <v>6.3</v>
      </c>
      <c r="FN25" s="34">
        <f t="shared" si="0"/>
        <v>0</v>
      </c>
      <c r="FO25" s="118"/>
      <c r="FP25" s="85">
        <v>6.3</v>
      </c>
      <c r="FQ25" s="34">
        <f t="shared" si="74"/>
        <v>0</v>
      </c>
      <c r="FR25" s="118"/>
      <c r="FS25" s="85">
        <v>6.3</v>
      </c>
      <c r="FT25" s="34">
        <f t="shared" si="75"/>
        <v>0</v>
      </c>
      <c r="FU25" s="118"/>
      <c r="FV25" s="85">
        <v>6.3</v>
      </c>
      <c r="FW25" s="34">
        <f t="shared" si="76"/>
        <v>0</v>
      </c>
      <c r="FX25" s="118"/>
      <c r="FY25" s="85">
        <v>6.3</v>
      </c>
      <c r="FZ25" s="34">
        <f t="shared" si="77"/>
        <v>0</v>
      </c>
      <c r="GA25" s="118"/>
      <c r="GB25" s="85">
        <v>6.3</v>
      </c>
      <c r="GC25" s="34">
        <f t="shared" si="1"/>
        <v>0</v>
      </c>
      <c r="GD25" s="118"/>
      <c r="GE25" s="85">
        <v>6.3</v>
      </c>
      <c r="GF25" s="34">
        <f t="shared" si="2"/>
        <v>0</v>
      </c>
      <c r="GG25" s="118"/>
      <c r="GH25" s="85">
        <v>6.3</v>
      </c>
      <c r="GI25" s="34">
        <f t="shared" si="3"/>
        <v>0</v>
      </c>
      <c r="GJ25" s="118"/>
      <c r="GK25" s="85">
        <v>6.3</v>
      </c>
      <c r="GL25" s="34">
        <f t="shared" si="4"/>
        <v>0</v>
      </c>
      <c r="GM25" s="118"/>
      <c r="GN25" s="85">
        <v>6.3</v>
      </c>
      <c r="GO25" s="34">
        <f t="shared" si="5"/>
        <v>0</v>
      </c>
      <c r="GP25" s="118"/>
      <c r="GQ25" s="85">
        <v>6.3</v>
      </c>
      <c r="GR25" s="34">
        <f t="shared" si="6"/>
        <v>0</v>
      </c>
      <c r="GS25" s="118"/>
      <c r="GT25" s="85">
        <v>6.3</v>
      </c>
      <c r="GU25" s="34">
        <f t="shared" si="7"/>
        <v>0</v>
      </c>
      <c r="GV25" s="118"/>
      <c r="GW25" s="85">
        <v>6.3</v>
      </c>
      <c r="GX25" s="34">
        <f t="shared" si="78"/>
        <v>0</v>
      </c>
      <c r="GY25" s="118"/>
      <c r="GZ25" s="85">
        <v>6.3</v>
      </c>
      <c r="HA25" s="34">
        <f t="shared" si="8"/>
        <v>0</v>
      </c>
      <c r="HB25" s="118"/>
      <c r="HC25" s="85">
        <v>6.3</v>
      </c>
      <c r="HD25" s="34">
        <f t="shared" si="9"/>
        <v>0</v>
      </c>
      <c r="HE25" s="118"/>
      <c r="HF25" s="85">
        <v>6.3</v>
      </c>
      <c r="HG25" s="34">
        <f t="shared" si="10"/>
        <v>0</v>
      </c>
      <c r="HH25" s="118"/>
      <c r="HI25" s="85">
        <v>6.3</v>
      </c>
      <c r="HJ25" s="34">
        <f t="shared" si="11"/>
        <v>0</v>
      </c>
      <c r="HK25" s="118"/>
      <c r="HL25" s="85">
        <v>6.3</v>
      </c>
      <c r="HM25" s="34">
        <f t="shared" si="12"/>
        <v>0</v>
      </c>
      <c r="HN25" s="118"/>
      <c r="HO25" s="85">
        <v>6.3</v>
      </c>
      <c r="HP25" s="34">
        <f t="shared" si="13"/>
        <v>0</v>
      </c>
      <c r="HQ25" s="118"/>
      <c r="HR25" s="85">
        <v>6.3</v>
      </c>
      <c r="HS25" s="34">
        <f t="shared" si="14"/>
        <v>0</v>
      </c>
      <c r="HT25" s="118"/>
      <c r="HU25" s="85">
        <v>6.3</v>
      </c>
      <c r="HV25" s="34">
        <f t="shared" si="15"/>
        <v>0</v>
      </c>
      <c r="HW25" s="118"/>
      <c r="HX25" s="85">
        <v>6.3</v>
      </c>
      <c r="HY25" s="34">
        <f t="shared" si="16"/>
        <v>0</v>
      </c>
      <c r="HZ25" s="118"/>
      <c r="IA25" s="85">
        <v>6.3</v>
      </c>
      <c r="IB25" s="34">
        <f t="shared" si="79"/>
        <v>0</v>
      </c>
      <c r="IC25" s="118"/>
      <c r="ID25" s="85">
        <v>6.3</v>
      </c>
      <c r="IE25" s="34">
        <f t="shared" si="80"/>
        <v>0</v>
      </c>
    </row>
    <row r="26" spans="1:239" ht="15" customHeight="1" x14ac:dyDescent="0.2">
      <c r="A26" s="144" t="str">
        <f>Feuil3!B13</f>
        <v>ORGE FOURRAGERE</v>
      </c>
      <c r="B26" s="31">
        <f t="shared" si="17"/>
        <v>125.73</v>
      </c>
      <c r="C26" s="32">
        <f t="shared" si="18"/>
        <v>6.2999999999999989</v>
      </c>
      <c r="D26" s="31">
        <f t="shared" si="19"/>
        <v>792.09899999999993</v>
      </c>
      <c r="F26" s="118">
        <f>IFERROR(GETPIVOTDATA("Ha Tot collecte",'[1]Feuil1 (2)'!$A$3,"Silo",F$11,"Lib. variété",$A26),0)</f>
        <v>0</v>
      </c>
      <c r="G26" s="85">
        <v>6.3</v>
      </c>
      <c r="H26" s="34">
        <f t="shared" si="20"/>
        <v>0</v>
      </c>
      <c r="I26" s="118">
        <f>IFERROR(GETPIVOTDATA("Ha Tot collecte",'[1]Feuil1 (2)'!$A$3,"Silo",I$11,"Lib. variété",$A26),0)</f>
        <v>0</v>
      </c>
      <c r="J26" s="85">
        <v>6.3</v>
      </c>
      <c r="K26" s="34">
        <f t="shared" si="21"/>
        <v>0</v>
      </c>
      <c r="L26" s="118">
        <f>IFERROR(GETPIVOTDATA("Ha Tot collecte",'[1]Feuil1 (2)'!$A$3,"Silo",L$11,"Lib. variété",$A26),0)</f>
        <v>0</v>
      </c>
      <c r="M26" s="85">
        <v>6.3</v>
      </c>
      <c r="N26" s="34">
        <f t="shared" si="22"/>
        <v>0</v>
      </c>
      <c r="O26" s="118">
        <f>IFERROR(GETPIVOTDATA("Ha Tot collecte",'[1]Feuil1 (2)'!$A$3,"Silo",O$11,"Lib. variété",$A26),0)</f>
        <v>0</v>
      </c>
      <c r="P26" s="85">
        <v>6.3</v>
      </c>
      <c r="Q26" s="34">
        <f t="shared" si="23"/>
        <v>0</v>
      </c>
      <c r="R26" s="118">
        <f>IFERROR(GETPIVOTDATA("Ha Tot collecte",'[1]Feuil1 (2)'!$A$3,"Silo",R$11,"Lib. variété",$A26),0)</f>
        <v>0</v>
      </c>
      <c r="S26" s="85">
        <v>6.3</v>
      </c>
      <c r="T26" s="34">
        <f t="shared" si="24"/>
        <v>0</v>
      </c>
      <c r="U26" s="118">
        <f>IFERROR(GETPIVOTDATA("Ha Tot collecte",'[1]Feuil1 (2)'!$A$3,"Silo",U$11,"Lib. variété",$A26),0)</f>
        <v>16</v>
      </c>
      <c r="V26" s="85">
        <v>6.3</v>
      </c>
      <c r="W26" s="34">
        <f t="shared" si="25"/>
        <v>100.8</v>
      </c>
      <c r="X26" s="118">
        <f>IFERROR(GETPIVOTDATA("Ha Tot collecte",'[1]Feuil1 (2)'!$A$3,"Silo",X$11,"Lib. variété",$A26),0)</f>
        <v>0</v>
      </c>
      <c r="Y26" s="85">
        <v>6.3</v>
      </c>
      <c r="Z26" s="34">
        <f t="shared" si="26"/>
        <v>0</v>
      </c>
      <c r="AA26" s="118">
        <f>IFERROR(GETPIVOTDATA("Ha Tot collecte",'[1]Feuil1 (2)'!$A$3,"Silo",AA$11,"Lib. variété",$A26),0)</f>
        <v>0</v>
      </c>
      <c r="AB26" s="85">
        <v>6.3</v>
      </c>
      <c r="AC26" s="34">
        <f t="shared" si="27"/>
        <v>0</v>
      </c>
      <c r="AD26" s="118">
        <f>IFERROR(GETPIVOTDATA("Ha Tot collecte",'[1]Feuil1 (2)'!$A$3,"Silo",AD$11,"Lib. variété",$A26),0)</f>
        <v>9.43</v>
      </c>
      <c r="AE26" s="85">
        <v>6.3</v>
      </c>
      <c r="AF26" s="34">
        <f t="shared" si="28"/>
        <v>59.408999999999999</v>
      </c>
      <c r="AG26" s="118">
        <f>IFERROR(GETPIVOTDATA("Ha Tot collecte",'[1]Feuil1 (2)'!$A$3,"Silo",AG$11,"Lib. variété",$A26),0)</f>
        <v>0</v>
      </c>
      <c r="AH26" s="85">
        <v>6.3</v>
      </c>
      <c r="AI26" s="34">
        <f t="shared" si="29"/>
        <v>0</v>
      </c>
      <c r="AJ26" s="118">
        <f>IFERROR(GETPIVOTDATA("Ha Tot collecte",'[1]Feuil1 (2)'!$A$3,"Silo",AJ$11,"Lib. variété",$A26),0)</f>
        <v>0</v>
      </c>
      <c r="AK26" s="85">
        <v>6.3</v>
      </c>
      <c r="AL26" s="34">
        <f t="shared" si="30"/>
        <v>0</v>
      </c>
      <c r="AM26" s="118">
        <f>IFERROR(GETPIVOTDATA("Ha Tot collecte",'[1]Feuil1 (2)'!$A$3,"Silo",AM$11,"Lib. variété",$A26),0)</f>
        <v>0</v>
      </c>
      <c r="AN26" s="85">
        <v>6.3</v>
      </c>
      <c r="AO26" s="34">
        <f t="shared" si="31"/>
        <v>0</v>
      </c>
      <c r="AP26" s="118">
        <f>IFERROR(GETPIVOTDATA("Ha Tot collecte",'[1]Feuil1 (2)'!$A$3,"Silo",AP$11,"Lib. variété",$A26),0)</f>
        <v>0</v>
      </c>
      <c r="AQ26" s="85">
        <v>6.3</v>
      </c>
      <c r="AR26" s="34">
        <f t="shared" si="32"/>
        <v>0</v>
      </c>
      <c r="AS26" s="118">
        <f>IFERROR(GETPIVOTDATA("Ha Tot collecte",'[1]Feuil1 (2)'!$A$3,"Silo",AS$11,"Lib. variété",$A26),0)</f>
        <v>0</v>
      </c>
      <c r="AT26" s="85">
        <v>6.3</v>
      </c>
      <c r="AU26" s="34">
        <f t="shared" si="33"/>
        <v>0</v>
      </c>
      <c r="AV26" s="118">
        <f>IFERROR(GETPIVOTDATA("Ha Tot collecte",'[1]Feuil1 (2)'!$A$3,"Silo",AV$11,"Lib. variété",$A26),0)</f>
        <v>0</v>
      </c>
      <c r="AW26" s="85">
        <v>6.3</v>
      </c>
      <c r="AX26" s="34">
        <f t="shared" si="34"/>
        <v>0</v>
      </c>
      <c r="AY26" s="118">
        <f>IFERROR(GETPIVOTDATA("Ha Tot collecte",'[1]Feuil1 (2)'!$A$3,"Silo",AY$11,"Lib. variété",$A26),0)</f>
        <v>0</v>
      </c>
      <c r="AZ26" s="85">
        <v>6.3</v>
      </c>
      <c r="BA26" s="34">
        <f t="shared" si="35"/>
        <v>0</v>
      </c>
      <c r="BB26" s="118">
        <f>IFERROR(GETPIVOTDATA("Ha Tot collecte",'[1]Feuil1 (2)'!$A$3,"Silo",BB$11,"Lib. variété",$A26),0)</f>
        <v>0</v>
      </c>
      <c r="BC26" s="85">
        <v>6.3</v>
      </c>
      <c r="BD26" s="34">
        <f t="shared" si="36"/>
        <v>0</v>
      </c>
      <c r="BE26" s="118">
        <f>IFERROR(GETPIVOTDATA("Ha Tot collecte",'[1]Feuil1 (2)'!$A$3,"Silo",BE$11,"Lib. variété",$A26),0)</f>
        <v>52</v>
      </c>
      <c r="BF26" s="85">
        <v>6.3</v>
      </c>
      <c r="BG26" s="34">
        <f t="shared" si="37"/>
        <v>327.59999999999997</v>
      </c>
      <c r="BH26" s="118">
        <f>IFERROR(GETPIVOTDATA("Ha Tot collecte",'[1]Feuil1 (2)'!$A$3,"Silo",BH$11,"Lib. variété",$A26),0)</f>
        <v>0</v>
      </c>
      <c r="BI26" s="85">
        <v>6.3</v>
      </c>
      <c r="BJ26" s="34">
        <f t="shared" si="38"/>
        <v>0</v>
      </c>
      <c r="BK26" s="118">
        <f>IFERROR(GETPIVOTDATA("Ha Tot collecte",'[1]Feuil1 (2)'!$A$3,"Silo",BK$11,"Lib. variété",$A26),0)</f>
        <v>0</v>
      </c>
      <c r="BL26" s="85">
        <v>6.3</v>
      </c>
      <c r="BM26" s="34">
        <f t="shared" si="39"/>
        <v>0</v>
      </c>
      <c r="BN26" s="118">
        <f>IFERROR(GETPIVOTDATA("Ha Tot collecte",'[1]Feuil1 (2)'!$A$3,"Silo",BN$11,"Lib. variété",$A26),0)</f>
        <v>0</v>
      </c>
      <c r="BO26" s="85">
        <v>6.3</v>
      </c>
      <c r="BP26" s="34">
        <f t="shared" si="40"/>
        <v>0</v>
      </c>
      <c r="BQ26" s="118">
        <f>IFERROR(GETPIVOTDATA("Ha Tot collecte",'[1]Feuil1 (2)'!$A$3,"Silo",BQ$11,"Lib. variété",$A26),0)</f>
        <v>0</v>
      </c>
      <c r="BR26" s="85">
        <v>6.3</v>
      </c>
      <c r="BS26" s="34">
        <f t="shared" si="41"/>
        <v>0</v>
      </c>
      <c r="BT26" s="118">
        <f>IFERROR(GETPIVOTDATA("Ha Tot collecte",'[1]Feuil1 (2)'!$A$3,"Silo",BT$11,"Lib. variété",$A26),0)</f>
        <v>9</v>
      </c>
      <c r="BU26" s="85">
        <v>6.3</v>
      </c>
      <c r="BV26" s="34">
        <f t="shared" si="42"/>
        <v>56.699999999999996</v>
      </c>
      <c r="BW26" s="118">
        <f>IFERROR(GETPIVOTDATA("Ha Tot collecte",'[1]Feuil1 (2)'!$A$3,"Silo",BW$11,"Lib. variété",$A26),0)</f>
        <v>0</v>
      </c>
      <c r="BX26" s="85">
        <v>6.3</v>
      </c>
      <c r="BY26" s="34">
        <f t="shared" si="43"/>
        <v>0</v>
      </c>
      <c r="BZ26" s="118">
        <f>IFERROR(GETPIVOTDATA("Ha Tot collecte",'[1]Feuil1 (2)'!$A$3,"Silo",BZ$11,"Lib. variété",$A26),0)</f>
        <v>13.3</v>
      </c>
      <c r="CA26" s="85">
        <v>6.3</v>
      </c>
      <c r="CB26" s="34">
        <f t="shared" si="44"/>
        <v>83.79</v>
      </c>
      <c r="CC26" s="118">
        <f>IFERROR(GETPIVOTDATA("Ha Tot collecte",'[1]Feuil1 (2)'!$A$3,"Silo",CC$11,"Lib. variété",$A26),0)</f>
        <v>26</v>
      </c>
      <c r="CD26" s="85">
        <v>6.3</v>
      </c>
      <c r="CE26" s="34">
        <f t="shared" si="45"/>
        <v>163.79999999999998</v>
      </c>
      <c r="CF26" s="118">
        <f>IFERROR(GETPIVOTDATA("Ha Tot collecte",'[1]Feuil1 (2)'!$A$3,"Silo",CF$11,"Lib. variété",$A26),0)</f>
        <v>0</v>
      </c>
      <c r="CG26" s="85">
        <v>6.3</v>
      </c>
      <c r="CH26" s="34">
        <f t="shared" si="46"/>
        <v>0</v>
      </c>
      <c r="CI26" s="118"/>
      <c r="CJ26" s="85">
        <v>6.3</v>
      </c>
      <c r="CK26" s="34">
        <f t="shared" si="47"/>
        <v>0</v>
      </c>
      <c r="CL26" s="118"/>
      <c r="CM26" s="85">
        <v>6.3</v>
      </c>
      <c r="CN26" s="34">
        <f t="shared" si="48"/>
        <v>0</v>
      </c>
      <c r="CO26" s="118"/>
      <c r="CP26" s="85">
        <v>6.3</v>
      </c>
      <c r="CQ26" s="34">
        <f t="shared" si="49"/>
        <v>0</v>
      </c>
      <c r="CR26" s="118"/>
      <c r="CS26" s="85">
        <v>6.3</v>
      </c>
      <c r="CT26" s="34">
        <f t="shared" si="50"/>
        <v>0</v>
      </c>
      <c r="CU26" s="118"/>
      <c r="CV26" s="85">
        <v>6.3</v>
      </c>
      <c r="CW26" s="34">
        <f t="shared" si="51"/>
        <v>0</v>
      </c>
      <c r="CX26" s="118"/>
      <c r="CY26" s="85">
        <v>6.3</v>
      </c>
      <c r="CZ26" s="34">
        <f t="shared" si="52"/>
        <v>0</v>
      </c>
      <c r="DA26" s="118"/>
      <c r="DB26" s="85">
        <v>6.3</v>
      </c>
      <c r="DC26" s="34">
        <f t="shared" si="53"/>
        <v>0</v>
      </c>
      <c r="DD26" s="118"/>
      <c r="DE26" s="85">
        <v>6.3</v>
      </c>
      <c r="DF26" s="34">
        <f t="shared" si="54"/>
        <v>0</v>
      </c>
      <c r="DG26" s="118"/>
      <c r="DH26" s="85">
        <v>6.3</v>
      </c>
      <c r="DI26" s="34">
        <f t="shared" si="55"/>
        <v>0</v>
      </c>
      <c r="DJ26" s="118"/>
      <c r="DK26" s="85">
        <v>6.3</v>
      </c>
      <c r="DL26" s="34">
        <f t="shared" si="56"/>
        <v>0</v>
      </c>
      <c r="DM26" s="118"/>
      <c r="DN26" s="85">
        <v>6.3</v>
      </c>
      <c r="DO26" s="34">
        <f t="shared" si="57"/>
        <v>0</v>
      </c>
      <c r="DP26" s="118"/>
      <c r="DQ26" s="85">
        <v>6.3</v>
      </c>
      <c r="DR26" s="34">
        <f t="shared" si="58"/>
        <v>0</v>
      </c>
      <c r="DS26" s="118"/>
      <c r="DT26" s="85">
        <v>6.3</v>
      </c>
      <c r="DU26" s="34">
        <f t="shared" si="59"/>
        <v>0</v>
      </c>
      <c r="DV26" s="118"/>
      <c r="DW26" s="85">
        <v>6.3</v>
      </c>
      <c r="DX26" s="34">
        <f t="shared" si="60"/>
        <v>0</v>
      </c>
      <c r="DY26" s="118"/>
      <c r="DZ26" s="85">
        <v>6.3</v>
      </c>
      <c r="EA26" s="34">
        <f t="shared" si="61"/>
        <v>0</v>
      </c>
      <c r="EB26" s="118"/>
      <c r="EC26" s="85">
        <v>6.3</v>
      </c>
      <c r="ED26" s="34">
        <f t="shared" si="62"/>
        <v>0</v>
      </c>
      <c r="EE26" s="118"/>
      <c r="EF26" s="85">
        <v>6.3</v>
      </c>
      <c r="EG26" s="34">
        <f t="shared" si="63"/>
        <v>0</v>
      </c>
      <c r="EH26" s="118"/>
      <c r="EI26" s="85">
        <v>6.3</v>
      </c>
      <c r="EJ26" s="34">
        <f t="shared" si="64"/>
        <v>0</v>
      </c>
      <c r="EK26" s="118"/>
      <c r="EL26" s="85">
        <v>6.3</v>
      </c>
      <c r="EM26" s="34">
        <f t="shared" si="65"/>
        <v>0</v>
      </c>
      <c r="EN26" s="118"/>
      <c r="EO26" s="85">
        <v>6.3</v>
      </c>
      <c r="EP26" s="34">
        <f t="shared" si="66"/>
        <v>0</v>
      </c>
      <c r="EQ26" s="118"/>
      <c r="ER26" s="85">
        <v>6.3</v>
      </c>
      <c r="ES26" s="34">
        <f t="shared" si="67"/>
        <v>0</v>
      </c>
      <c r="ET26" s="118"/>
      <c r="EU26" s="85">
        <v>6.3</v>
      </c>
      <c r="EV26" s="34">
        <f t="shared" si="68"/>
        <v>0</v>
      </c>
      <c r="EW26" s="118"/>
      <c r="EX26" s="85">
        <v>6.3</v>
      </c>
      <c r="EY26" s="34">
        <f t="shared" si="69"/>
        <v>0</v>
      </c>
      <c r="EZ26" s="118"/>
      <c r="FA26" s="85">
        <v>6.3</v>
      </c>
      <c r="FB26" s="34">
        <f t="shared" si="70"/>
        <v>0</v>
      </c>
      <c r="FC26" s="118"/>
      <c r="FD26" s="85">
        <v>6.3</v>
      </c>
      <c r="FE26" s="34">
        <f t="shared" si="71"/>
        <v>0</v>
      </c>
      <c r="FF26" s="118"/>
      <c r="FG26" s="85">
        <v>6.3</v>
      </c>
      <c r="FH26" s="34">
        <f t="shared" si="72"/>
        <v>0</v>
      </c>
      <c r="FI26" s="118"/>
      <c r="FJ26" s="85">
        <v>6.3</v>
      </c>
      <c r="FK26" s="34">
        <f t="shared" si="73"/>
        <v>0</v>
      </c>
      <c r="FL26" s="118"/>
      <c r="FM26" s="85">
        <v>6.3</v>
      </c>
      <c r="FN26" s="34">
        <f t="shared" si="0"/>
        <v>0</v>
      </c>
      <c r="FO26" s="118"/>
      <c r="FP26" s="85">
        <v>6.3</v>
      </c>
      <c r="FQ26" s="34">
        <f t="shared" si="74"/>
        <v>0</v>
      </c>
      <c r="FR26" s="118"/>
      <c r="FS26" s="85">
        <v>6.3</v>
      </c>
      <c r="FT26" s="34">
        <f t="shared" si="75"/>
        <v>0</v>
      </c>
      <c r="FU26" s="118"/>
      <c r="FV26" s="85">
        <v>6.3</v>
      </c>
      <c r="FW26" s="34">
        <f t="shared" si="76"/>
        <v>0</v>
      </c>
      <c r="FX26" s="118"/>
      <c r="FY26" s="85">
        <v>6.3</v>
      </c>
      <c r="FZ26" s="34">
        <f t="shared" si="77"/>
        <v>0</v>
      </c>
      <c r="GA26" s="118"/>
      <c r="GB26" s="85">
        <v>6.3</v>
      </c>
      <c r="GC26" s="34">
        <f t="shared" si="1"/>
        <v>0</v>
      </c>
      <c r="GD26" s="118"/>
      <c r="GE26" s="85">
        <v>6.3</v>
      </c>
      <c r="GF26" s="34">
        <f t="shared" si="2"/>
        <v>0</v>
      </c>
      <c r="GG26" s="118"/>
      <c r="GH26" s="85">
        <v>6.3</v>
      </c>
      <c r="GI26" s="34">
        <f t="shared" si="3"/>
        <v>0</v>
      </c>
      <c r="GJ26" s="118"/>
      <c r="GK26" s="85">
        <v>6.3</v>
      </c>
      <c r="GL26" s="34">
        <f t="shared" si="4"/>
        <v>0</v>
      </c>
      <c r="GM26" s="118"/>
      <c r="GN26" s="85">
        <v>6.3</v>
      </c>
      <c r="GO26" s="34">
        <f t="shared" si="5"/>
        <v>0</v>
      </c>
      <c r="GP26" s="118"/>
      <c r="GQ26" s="85">
        <v>6.3</v>
      </c>
      <c r="GR26" s="34">
        <f t="shared" si="6"/>
        <v>0</v>
      </c>
      <c r="GS26" s="118"/>
      <c r="GT26" s="85">
        <v>6.3</v>
      </c>
      <c r="GU26" s="34">
        <f t="shared" si="7"/>
        <v>0</v>
      </c>
      <c r="GV26" s="118"/>
      <c r="GW26" s="85">
        <v>6.3</v>
      </c>
      <c r="GX26" s="34">
        <f t="shared" si="78"/>
        <v>0</v>
      </c>
      <c r="GY26" s="118"/>
      <c r="GZ26" s="85">
        <v>6.3</v>
      </c>
      <c r="HA26" s="34">
        <f t="shared" si="8"/>
        <v>0</v>
      </c>
      <c r="HB26" s="118"/>
      <c r="HC26" s="85">
        <v>6.3</v>
      </c>
      <c r="HD26" s="34">
        <f t="shared" si="9"/>
        <v>0</v>
      </c>
      <c r="HE26" s="118"/>
      <c r="HF26" s="85">
        <v>6.3</v>
      </c>
      <c r="HG26" s="34">
        <f t="shared" si="10"/>
        <v>0</v>
      </c>
      <c r="HH26" s="118"/>
      <c r="HI26" s="85">
        <v>6.3</v>
      </c>
      <c r="HJ26" s="34">
        <f t="shared" si="11"/>
        <v>0</v>
      </c>
      <c r="HK26" s="118"/>
      <c r="HL26" s="85">
        <v>6.3</v>
      </c>
      <c r="HM26" s="34">
        <f t="shared" si="12"/>
        <v>0</v>
      </c>
      <c r="HN26" s="118"/>
      <c r="HO26" s="85">
        <v>6.3</v>
      </c>
      <c r="HP26" s="34">
        <f t="shared" si="13"/>
        <v>0</v>
      </c>
      <c r="HQ26" s="118"/>
      <c r="HR26" s="85">
        <v>6.3</v>
      </c>
      <c r="HS26" s="34">
        <f t="shared" si="14"/>
        <v>0</v>
      </c>
      <c r="HT26" s="118"/>
      <c r="HU26" s="85">
        <v>6.3</v>
      </c>
      <c r="HV26" s="34">
        <f t="shared" si="15"/>
        <v>0</v>
      </c>
      <c r="HW26" s="118"/>
      <c r="HX26" s="85">
        <v>6.3</v>
      </c>
      <c r="HY26" s="34">
        <f t="shared" si="16"/>
        <v>0</v>
      </c>
      <c r="HZ26" s="118"/>
      <c r="IA26" s="85">
        <v>6.3</v>
      </c>
      <c r="IB26" s="34">
        <f t="shared" si="79"/>
        <v>0</v>
      </c>
      <c r="IC26" s="118"/>
      <c r="ID26" s="85">
        <v>6.3</v>
      </c>
      <c r="IE26" s="34">
        <f t="shared" si="80"/>
        <v>0</v>
      </c>
    </row>
    <row r="27" spans="1:239" ht="15" customHeight="1" x14ac:dyDescent="0.2">
      <c r="A27" s="144" t="str">
        <f>Feuil3!B14</f>
        <v>ORGE BRAS. HIVER ARTURIO</v>
      </c>
      <c r="B27" s="31">
        <f t="shared" si="17"/>
        <v>0</v>
      </c>
      <c r="C27" s="32" t="str">
        <f t="shared" si="18"/>
        <v/>
      </c>
      <c r="D27" s="31">
        <f t="shared" si="19"/>
        <v>0</v>
      </c>
      <c r="F27" s="118">
        <f>IFERROR(GETPIVOTDATA("Ha Tot collecte",'[1]Feuil1 (2)'!$A$3,"Silo",F$11,"Lib. variété",$A27),0)</f>
        <v>0</v>
      </c>
      <c r="G27" s="85">
        <v>6.3</v>
      </c>
      <c r="H27" s="34">
        <f t="shared" si="20"/>
        <v>0</v>
      </c>
      <c r="I27" s="118">
        <f>IFERROR(GETPIVOTDATA("Ha Tot collecte",'[1]Feuil1 (2)'!$A$3,"Silo",I$11,"Lib. variété",$A27),0)</f>
        <v>0</v>
      </c>
      <c r="J27" s="85">
        <v>6.3</v>
      </c>
      <c r="K27" s="34">
        <f t="shared" si="21"/>
        <v>0</v>
      </c>
      <c r="L27" s="118">
        <f>IFERROR(GETPIVOTDATA("Ha Tot collecte",'[1]Feuil1 (2)'!$A$3,"Silo",L$11,"Lib. variété",$A27),0)</f>
        <v>0</v>
      </c>
      <c r="M27" s="85">
        <v>6.3</v>
      </c>
      <c r="N27" s="34">
        <f t="shared" si="22"/>
        <v>0</v>
      </c>
      <c r="O27" s="118">
        <f>IFERROR(GETPIVOTDATA("Ha Tot collecte",'[1]Feuil1 (2)'!$A$3,"Silo",O$11,"Lib. variété",$A27),0)</f>
        <v>0</v>
      </c>
      <c r="P27" s="85">
        <v>6.3</v>
      </c>
      <c r="Q27" s="34">
        <f t="shared" si="23"/>
        <v>0</v>
      </c>
      <c r="R27" s="118">
        <f>IFERROR(GETPIVOTDATA("Ha Tot collecte",'[1]Feuil1 (2)'!$A$3,"Silo",R$11,"Lib. variété",$A27),0)</f>
        <v>0</v>
      </c>
      <c r="S27" s="85">
        <v>6.3</v>
      </c>
      <c r="T27" s="34">
        <f t="shared" si="24"/>
        <v>0</v>
      </c>
      <c r="U27" s="118">
        <f>IFERROR(GETPIVOTDATA("Ha Tot collecte",'[1]Feuil1 (2)'!$A$3,"Silo",U$11,"Lib. variété",$A27),0)</f>
        <v>0</v>
      </c>
      <c r="V27" s="85">
        <v>6.3</v>
      </c>
      <c r="W27" s="34">
        <f t="shared" si="25"/>
        <v>0</v>
      </c>
      <c r="X27" s="118">
        <f>IFERROR(GETPIVOTDATA("Ha Tot collecte",'[1]Feuil1 (2)'!$A$3,"Silo",X$11,"Lib. variété",$A27),0)</f>
        <v>0</v>
      </c>
      <c r="Y27" s="85">
        <v>6.3</v>
      </c>
      <c r="Z27" s="34">
        <f t="shared" si="26"/>
        <v>0</v>
      </c>
      <c r="AA27" s="118">
        <f>IFERROR(GETPIVOTDATA("Ha Tot collecte",'[1]Feuil1 (2)'!$A$3,"Silo",AA$11,"Lib. variété",$A27),0)</f>
        <v>0</v>
      </c>
      <c r="AB27" s="85">
        <v>6.3</v>
      </c>
      <c r="AC27" s="34">
        <f t="shared" si="27"/>
        <v>0</v>
      </c>
      <c r="AD27" s="118">
        <f>IFERROR(GETPIVOTDATA("Ha Tot collecte",'[1]Feuil1 (2)'!$A$3,"Silo",AD$11,"Lib. variété",$A27),0)</f>
        <v>0</v>
      </c>
      <c r="AE27" s="85">
        <v>6.3</v>
      </c>
      <c r="AF27" s="34">
        <f t="shared" si="28"/>
        <v>0</v>
      </c>
      <c r="AG27" s="118">
        <f>IFERROR(GETPIVOTDATA("Ha Tot collecte",'[1]Feuil1 (2)'!$A$3,"Silo",AG$11,"Lib. variété",$A27),0)</f>
        <v>0</v>
      </c>
      <c r="AH27" s="85">
        <v>6.3</v>
      </c>
      <c r="AI27" s="34">
        <f t="shared" si="29"/>
        <v>0</v>
      </c>
      <c r="AJ27" s="118">
        <f>IFERROR(GETPIVOTDATA("Ha Tot collecte",'[1]Feuil1 (2)'!$A$3,"Silo",AJ$11,"Lib. variété",$A27),0)</f>
        <v>0</v>
      </c>
      <c r="AK27" s="85">
        <v>6.3</v>
      </c>
      <c r="AL27" s="34">
        <f t="shared" si="30"/>
        <v>0</v>
      </c>
      <c r="AM27" s="118">
        <f>IFERROR(GETPIVOTDATA("Ha Tot collecte",'[1]Feuil1 (2)'!$A$3,"Silo",AM$11,"Lib. variété",$A27),0)</f>
        <v>0</v>
      </c>
      <c r="AN27" s="85">
        <v>6.3</v>
      </c>
      <c r="AO27" s="34">
        <f t="shared" si="31"/>
        <v>0</v>
      </c>
      <c r="AP27" s="118">
        <f>IFERROR(GETPIVOTDATA("Ha Tot collecte",'[1]Feuil1 (2)'!$A$3,"Silo",AP$11,"Lib. variété",$A27),0)</f>
        <v>0</v>
      </c>
      <c r="AQ27" s="85">
        <v>6.3</v>
      </c>
      <c r="AR27" s="34">
        <f t="shared" si="32"/>
        <v>0</v>
      </c>
      <c r="AS27" s="118">
        <f>IFERROR(GETPIVOTDATA("Ha Tot collecte",'[1]Feuil1 (2)'!$A$3,"Silo",AS$11,"Lib. variété",$A27),0)</f>
        <v>0</v>
      </c>
      <c r="AT27" s="85">
        <v>6.3</v>
      </c>
      <c r="AU27" s="34">
        <f t="shared" si="33"/>
        <v>0</v>
      </c>
      <c r="AV27" s="118">
        <f>IFERROR(GETPIVOTDATA("Ha Tot collecte",'[1]Feuil1 (2)'!$A$3,"Silo",AV$11,"Lib. variété",$A27),0)</f>
        <v>0</v>
      </c>
      <c r="AW27" s="85">
        <v>6.3</v>
      </c>
      <c r="AX27" s="34">
        <f t="shared" si="34"/>
        <v>0</v>
      </c>
      <c r="AY27" s="118">
        <f>IFERROR(GETPIVOTDATA("Ha Tot collecte",'[1]Feuil1 (2)'!$A$3,"Silo",AY$11,"Lib. variété",$A27),0)</f>
        <v>0</v>
      </c>
      <c r="AZ27" s="85">
        <v>6.3</v>
      </c>
      <c r="BA27" s="34">
        <f t="shared" si="35"/>
        <v>0</v>
      </c>
      <c r="BB27" s="118">
        <f>IFERROR(GETPIVOTDATA("Ha Tot collecte",'[1]Feuil1 (2)'!$A$3,"Silo",BB$11,"Lib. variété",$A27),0)</f>
        <v>0</v>
      </c>
      <c r="BC27" s="85">
        <v>6.3</v>
      </c>
      <c r="BD27" s="34">
        <f t="shared" si="36"/>
        <v>0</v>
      </c>
      <c r="BE27" s="118">
        <f>IFERROR(GETPIVOTDATA("Ha Tot collecte",'[1]Feuil1 (2)'!$A$3,"Silo",BE$11,"Lib. variété",$A27),0)</f>
        <v>0</v>
      </c>
      <c r="BF27" s="85">
        <v>6.3</v>
      </c>
      <c r="BG27" s="34">
        <f t="shared" si="37"/>
        <v>0</v>
      </c>
      <c r="BH27" s="118">
        <f>IFERROR(GETPIVOTDATA("Ha Tot collecte",'[1]Feuil1 (2)'!$A$3,"Silo",BH$11,"Lib. variété",$A27),0)</f>
        <v>0</v>
      </c>
      <c r="BI27" s="85">
        <v>6.3</v>
      </c>
      <c r="BJ27" s="34">
        <f t="shared" si="38"/>
        <v>0</v>
      </c>
      <c r="BK27" s="118">
        <f>IFERROR(GETPIVOTDATA("Ha Tot collecte",'[1]Feuil1 (2)'!$A$3,"Silo",BK$11,"Lib. variété",$A27),0)</f>
        <v>0</v>
      </c>
      <c r="BL27" s="85">
        <v>6.3</v>
      </c>
      <c r="BM27" s="34">
        <f t="shared" si="39"/>
        <v>0</v>
      </c>
      <c r="BN27" s="118">
        <f>IFERROR(GETPIVOTDATA("Ha Tot collecte",'[1]Feuil1 (2)'!$A$3,"Silo",BN$11,"Lib. variété",$A27),0)</f>
        <v>0</v>
      </c>
      <c r="BO27" s="85">
        <v>6.3</v>
      </c>
      <c r="BP27" s="34">
        <f t="shared" si="40"/>
        <v>0</v>
      </c>
      <c r="BQ27" s="118">
        <f>IFERROR(GETPIVOTDATA("Ha Tot collecte",'[1]Feuil1 (2)'!$A$3,"Silo",BQ$11,"Lib. variété",$A27),0)</f>
        <v>0</v>
      </c>
      <c r="BR27" s="85">
        <v>6.3</v>
      </c>
      <c r="BS27" s="34">
        <f t="shared" si="41"/>
        <v>0</v>
      </c>
      <c r="BT27" s="118">
        <f>IFERROR(GETPIVOTDATA("Ha Tot collecte",'[1]Feuil1 (2)'!$A$3,"Silo",BT$11,"Lib. variété",$A27),0)</f>
        <v>0</v>
      </c>
      <c r="BU27" s="85">
        <v>6.3</v>
      </c>
      <c r="BV27" s="34">
        <f t="shared" si="42"/>
        <v>0</v>
      </c>
      <c r="BW27" s="118">
        <f>IFERROR(GETPIVOTDATA("Ha Tot collecte",'[1]Feuil1 (2)'!$A$3,"Silo",BW$11,"Lib. variété",$A27),0)</f>
        <v>0</v>
      </c>
      <c r="BX27" s="85">
        <v>6.3</v>
      </c>
      <c r="BY27" s="34">
        <f t="shared" si="43"/>
        <v>0</v>
      </c>
      <c r="BZ27" s="118">
        <f>IFERROR(GETPIVOTDATA("Ha Tot collecte",'[1]Feuil1 (2)'!$A$3,"Silo",BZ$11,"Lib. variété",$A27),0)</f>
        <v>0</v>
      </c>
      <c r="CA27" s="85">
        <v>6.3</v>
      </c>
      <c r="CB27" s="34">
        <f t="shared" si="44"/>
        <v>0</v>
      </c>
      <c r="CC27" s="118">
        <f>IFERROR(GETPIVOTDATA("Ha Tot collecte",'[1]Feuil1 (2)'!$A$3,"Silo",CC$11,"Lib. variété",$A27),0)</f>
        <v>0</v>
      </c>
      <c r="CD27" s="85">
        <v>6.3</v>
      </c>
      <c r="CE27" s="34">
        <f t="shared" si="45"/>
        <v>0</v>
      </c>
      <c r="CF27" s="118">
        <f>IFERROR(GETPIVOTDATA("Ha Tot collecte",'[1]Feuil1 (2)'!$A$3,"Silo",CF$11,"Lib. variété",$A27),0)</f>
        <v>0</v>
      </c>
      <c r="CG27" s="85">
        <v>6.3</v>
      </c>
      <c r="CH27" s="34">
        <f t="shared" si="46"/>
        <v>0</v>
      </c>
      <c r="CI27" s="118"/>
      <c r="CJ27" s="85">
        <v>6.3</v>
      </c>
      <c r="CK27" s="34">
        <f t="shared" si="47"/>
        <v>0</v>
      </c>
      <c r="CL27" s="118"/>
      <c r="CM27" s="85">
        <v>6.3</v>
      </c>
      <c r="CN27" s="34">
        <f t="shared" si="48"/>
        <v>0</v>
      </c>
      <c r="CO27" s="118"/>
      <c r="CP27" s="85">
        <v>6.3</v>
      </c>
      <c r="CQ27" s="34">
        <f t="shared" si="49"/>
        <v>0</v>
      </c>
      <c r="CR27" s="118"/>
      <c r="CS27" s="85">
        <v>6.3</v>
      </c>
      <c r="CT27" s="34">
        <f t="shared" si="50"/>
        <v>0</v>
      </c>
      <c r="CU27" s="118"/>
      <c r="CV27" s="85">
        <v>6.3</v>
      </c>
      <c r="CW27" s="34">
        <f t="shared" si="51"/>
        <v>0</v>
      </c>
      <c r="CX27" s="118"/>
      <c r="CY27" s="85">
        <v>6.3</v>
      </c>
      <c r="CZ27" s="34">
        <f t="shared" si="52"/>
        <v>0</v>
      </c>
      <c r="DA27" s="118"/>
      <c r="DB27" s="85">
        <v>6.3</v>
      </c>
      <c r="DC27" s="34">
        <f t="shared" si="53"/>
        <v>0</v>
      </c>
      <c r="DD27" s="118"/>
      <c r="DE27" s="85">
        <v>6.3</v>
      </c>
      <c r="DF27" s="34">
        <f t="shared" si="54"/>
        <v>0</v>
      </c>
      <c r="DG27" s="118"/>
      <c r="DH27" s="85">
        <v>6.3</v>
      </c>
      <c r="DI27" s="34">
        <f t="shared" si="55"/>
        <v>0</v>
      </c>
      <c r="DJ27" s="118"/>
      <c r="DK27" s="85">
        <v>6.3</v>
      </c>
      <c r="DL27" s="34">
        <f t="shared" si="56"/>
        <v>0</v>
      </c>
      <c r="DM27" s="118"/>
      <c r="DN27" s="85">
        <v>6.3</v>
      </c>
      <c r="DO27" s="34">
        <f t="shared" si="57"/>
        <v>0</v>
      </c>
      <c r="DP27" s="118"/>
      <c r="DQ27" s="85">
        <v>6.3</v>
      </c>
      <c r="DR27" s="34">
        <f t="shared" si="58"/>
        <v>0</v>
      </c>
      <c r="DS27" s="118"/>
      <c r="DT27" s="85">
        <v>6.3</v>
      </c>
      <c r="DU27" s="34">
        <f t="shared" si="59"/>
        <v>0</v>
      </c>
      <c r="DV27" s="118"/>
      <c r="DW27" s="85">
        <v>6.3</v>
      </c>
      <c r="DX27" s="34">
        <f t="shared" si="60"/>
        <v>0</v>
      </c>
      <c r="DY27" s="118"/>
      <c r="DZ27" s="85">
        <v>6.3</v>
      </c>
      <c r="EA27" s="34">
        <f t="shared" si="61"/>
        <v>0</v>
      </c>
      <c r="EB27" s="118"/>
      <c r="EC27" s="85">
        <v>6.3</v>
      </c>
      <c r="ED27" s="34">
        <f t="shared" si="62"/>
        <v>0</v>
      </c>
      <c r="EE27" s="118"/>
      <c r="EF27" s="85">
        <v>6.3</v>
      </c>
      <c r="EG27" s="34">
        <f t="shared" si="63"/>
        <v>0</v>
      </c>
      <c r="EH27" s="118"/>
      <c r="EI27" s="85">
        <v>6.3</v>
      </c>
      <c r="EJ27" s="34">
        <f t="shared" si="64"/>
        <v>0</v>
      </c>
      <c r="EK27" s="118"/>
      <c r="EL27" s="85">
        <v>6.3</v>
      </c>
      <c r="EM27" s="34">
        <f t="shared" si="65"/>
        <v>0</v>
      </c>
      <c r="EN27" s="118"/>
      <c r="EO27" s="85">
        <v>6.3</v>
      </c>
      <c r="EP27" s="34">
        <f t="shared" si="66"/>
        <v>0</v>
      </c>
      <c r="EQ27" s="118"/>
      <c r="ER27" s="85">
        <v>6.3</v>
      </c>
      <c r="ES27" s="34">
        <f t="shared" si="67"/>
        <v>0</v>
      </c>
      <c r="ET27" s="118"/>
      <c r="EU27" s="85">
        <v>6.3</v>
      </c>
      <c r="EV27" s="34">
        <f t="shared" si="68"/>
        <v>0</v>
      </c>
      <c r="EW27" s="118"/>
      <c r="EX27" s="85">
        <v>6.3</v>
      </c>
      <c r="EY27" s="34">
        <f t="shared" si="69"/>
        <v>0</v>
      </c>
      <c r="EZ27" s="118"/>
      <c r="FA27" s="85">
        <v>6.3</v>
      </c>
      <c r="FB27" s="34">
        <f t="shared" si="70"/>
        <v>0</v>
      </c>
      <c r="FC27" s="118"/>
      <c r="FD27" s="85">
        <v>6.3</v>
      </c>
      <c r="FE27" s="34">
        <f t="shared" si="71"/>
        <v>0</v>
      </c>
      <c r="FF27" s="118"/>
      <c r="FG27" s="85">
        <v>6.3</v>
      </c>
      <c r="FH27" s="34">
        <f t="shared" si="72"/>
        <v>0</v>
      </c>
      <c r="FI27" s="118"/>
      <c r="FJ27" s="85">
        <v>6.3</v>
      </c>
      <c r="FK27" s="34">
        <f t="shared" si="73"/>
        <v>0</v>
      </c>
      <c r="FL27" s="118"/>
      <c r="FM27" s="85">
        <v>6.3</v>
      </c>
      <c r="FN27" s="34">
        <f t="shared" si="0"/>
        <v>0</v>
      </c>
      <c r="FO27" s="118"/>
      <c r="FP27" s="85">
        <v>6.3</v>
      </c>
      <c r="FQ27" s="34">
        <f t="shared" si="74"/>
        <v>0</v>
      </c>
      <c r="FR27" s="118"/>
      <c r="FS27" s="85">
        <v>6.3</v>
      </c>
      <c r="FT27" s="34">
        <f t="shared" si="75"/>
        <v>0</v>
      </c>
      <c r="FU27" s="118"/>
      <c r="FV27" s="85">
        <v>6.3</v>
      </c>
      <c r="FW27" s="34">
        <f t="shared" si="76"/>
        <v>0</v>
      </c>
      <c r="FX27" s="118"/>
      <c r="FY27" s="85">
        <v>6.3</v>
      </c>
      <c r="FZ27" s="34">
        <f t="shared" si="77"/>
        <v>0</v>
      </c>
      <c r="GA27" s="118"/>
      <c r="GB27" s="85">
        <v>6.3</v>
      </c>
      <c r="GC27" s="34">
        <f t="shared" si="1"/>
        <v>0</v>
      </c>
      <c r="GD27" s="118"/>
      <c r="GE27" s="85">
        <v>6.3</v>
      </c>
      <c r="GF27" s="34">
        <f t="shared" si="2"/>
        <v>0</v>
      </c>
      <c r="GG27" s="118"/>
      <c r="GH27" s="85">
        <v>6.3</v>
      </c>
      <c r="GI27" s="34">
        <f t="shared" si="3"/>
        <v>0</v>
      </c>
      <c r="GJ27" s="118"/>
      <c r="GK27" s="85">
        <v>6.3</v>
      </c>
      <c r="GL27" s="34">
        <f t="shared" si="4"/>
        <v>0</v>
      </c>
      <c r="GM27" s="118"/>
      <c r="GN27" s="85">
        <v>6.3</v>
      </c>
      <c r="GO27" s="34">
        <f t="shared" si="5"/>
        <v>0</v>
      </c>
      <c r="GP27" s="118"/>
      <c r="GQ27" s="85">
        <v>6.3</v>
      </c>
      <c r="GR27" s="34">
        <f t="shared" si="6"/>
        <v>0</v>
      </c>
      <c r="GS27" s="118"/>
      <c r="GT27" s="85">
        <v>6.3</v>
      </c>
      <c r="GU27" s="34">
        <f t="shared" si="7"/>
        <v>0</v>
      </c>
      <c r="GV27" s="118"/>
      <c r="GW27" s="85">
        <v>6.3</v>
      </c>
      <c r="GX27" s="34">
        <f t="shared" si="78"/>
        <v>0</v>
      </c>
      <c r="GY27" s="118"/>
      <c r="GZ27" s="85">
        <v>6.3</v>
      </c>
      <c r="HA27" s="34">
        <f t="shared" si="8"/>
        <v>0</v>
      </c>
      <c r="HB27" s="118"/>
      <c r="HC27" s="85">
        <v>6.3</v>
      </c>
      <c r="HD27" s="34">
        <f t="shared" si="9"/>
        <v>0</v>
      </c>
      <c r="HE27" s="118"/>
      <c r="HF27" s="85">
        <v>6.3</v>
      </c>
      <c r="HG27" s="34">
        <f t="shared" si="10"/>
        <v>0</v>
      </c>
      <c r="HH27" s="118"/>
      <c r="HI27" s="85">
        <v>6.3</v>
      </c>
      <c r="HJ27" s="34">
        <f t="shared" si="11"/>
        <v>0</v>
      </c>
      <c r="HK27" s="118"/>
      <c r="HL27" s="85">
        <v>6.3</v>
      </c>
      <c r="HM27" s="34">
        <f t="shared" si="12"/>
        <v>0</v>
      </c>
      <c r="HN27" s="118"/>
      <c r="HO27" s="85">
        <v>6.3</v>
      </c>
      <c r="HP27" s="34">
        <f t="shared" si="13"/>
        <v>0</v>
      </c>
      <c r="HQ27" s="118"/>
      <c r="HR27" s="85">
        <v>6.3</v>
      </c>
      <c r="HS27" s="34">
        <f t="shared" si="14"/>
        <v>0</v>
      </c>
      <c r="HT27" s="118"/>
      <c r="HU27" s="85">
        <v>6.3</v>
      </c>
      <c r="HV27" s="34">
        <f t="shared" si="15"/>
        <v>0</v>
      </c>
      <c r="HW27" s="118"/>
      <c r="HX27" s="85">
        <v>6.3</v>
      </c>
      <c r="HY27" s="34">
        <f t="shared" si="16"/>
        <v>0</v>
      </c>
      <c r="HZ27" s="118"/>
      <c r="IA27" s="85">
        <v>6.3</v>
      </c>
      <c r="IB27" s="34">
        <f t="shared" si="79"/>
        <v>0</v>
      </c>
      <c r="IC27" s="118"/>
      <c r="ID27" s="85">
        <v>6.3</v>
      </c>
      <c r="IE27" s="34">
        <f t="shared" si="80"/>
        <v>0</v>
      </c>
    </row>
    <row r="28" spans="1:239" ht="15" customHeight="1" x14ac:dyDescent="0.2">
      <c r="A28" s="144">
        <f>Feuil3!B15</f>
        <v>0</v>
      </c>
      <c r="B28" s="31">
        <f t="shared" si="17"/>
        <v>0</v>
      </c>
      <c r="C28" s="32" t="str">
        <f t="shared" si="18"/>
        <v/>
      </c>
      <c r="D28" s="31">
        <f t="shared" si="19"/>
        <v>0</v>
      </c>
      <c r="F28" s="118">
        <f>IFERROR(GETPIVOTDATA("Ha Tot collecte",'[1]Feuil1 (2)'!$A$3,"Silo",F$11,"Lib. variété",$A28),0)</f>
        <v>0</v>
      </c>
      <c r="G28" s="85">
        <v>6.3</v>
      </c>
      <c r="H28" s="34">
        <f t="shared" si="20"/>
        <v>0</v>
      </c>
      <c r="I28" s="118">
        <f>IFERROR(GETPIVOTDATA("Ha Tot collecte",'[1]Feuil1 (2)'!$A$3,"Silo",I$11,"Lib. variété",$A28),0)</f>
        <v>0</v>
      </c>
      <c r="J28" s="85">
        <v>6.3</v>
      </c>
      <c r="K28" s="34">
        <f t="shared" si="21"/>
        <v>0</v>
      </c>
      <c r="L28" s="118">
        <f>IFERROR(GETPIVOTDATA("Ha Tot collecte",'[1]Feuil1 (2)'!$A$3,"Silo",L$11,"Lib. variété",$A28),0)</f>
        <v>0</v>
      </c>
      <c r="M28" s="85">
        <v>6.3</v>
      </c>
      <c r="N28" s="34">
        <f t="shared" si="22"/>
        <v>0</v>
      </c>
      <c r="O28" s="118">
        <f>IFERROR(GETPIVOTDATA("Ha Tot collecte",'[1]Feuil1 (2)'!$A$3,"Silo",O$11,"Lib. variété",$A28),0)</f>
        <v>0</v>
      </c>
      <c r="P28" s="85">
        <v>6.3</v>
      </c>
      <c r="Q28" s="34">
        <f t="shared" si="23"/>
        <v>0</v>
      </c>
      <c r="R28" s="118">
        <f>IFERROR(GETPIVOTDATA("Ha Tot collecte",'[1]Feuil1 (2)'!$A$3,"Silo",R$11,"Lib. variété",$A28),0)</f>
        <v>0</v>
      </c>
      <c r="S28" s="85">
        <v>6.3</v>
      </c>
      <c r="T28" s="34">
        <f t="shared" si="24"/>
        <v>0</v>
      </c>
      <c r="U28" s="118">
        <f>IFERROR(GETPIVOTDATA("Ha Tot collecte",'[1]Feuil1 (2)'!$A$3,"Silo",U$11,"Lib. variété",$A28),0)</f>
        <v>0</v>
      </c>
      <c r="V28" s="85">
        <v>6.3</v>
      </c>
      <c r="W28" s="34">
        <f t="shared" si="25"/>
        <v>0</v>
      </c>
      <c r="X28" s="118">
        <f>IFERROR(GETPIVOTDATA("Ha Tot collecte",'[1]Feuil1 (2)'!$A$3,"Silo",X$11,"Lib. variété",$A28),0)</f>
        <v>0</v>
      </c>
      <c r="Y28" s="85">
        <v>6.3</v>
      </c>
      <c r="Z28" s="34">
        <f t="shared" si="26"/>
        <v>0</v>
      </c>
      <c r="AA28" s="118">
        <f>IFERROR(GETPIVOTDATA("Ha Tot collecte",'[1]Feuil1 (2)'!$A$3,"Silo",AA$11,"Lib. variété",$A28),0)</f>
        <v>0</v>
      </c>
      <c r="AB28" s="85">
        <v>6.3</v>
      </c>
      <c r="AC28" s="34">
        <f t="shared" si="27"/>
        <v>0</v>
      </c>
      <c r="AD28" s="118">
        <f>IFERROR(GETPIVOTDATA("Ha Tot collecte",'[1]Feuil1 (2)'!$A$3,"Silo",AD$11,"Lib. variété",$A28),0)</f>
        <v>0</v>
      </c>
      <c r="AE28" s="85">
        <v>6.3</v>
      </c>
      <c r="AF28" s="34">
        <f t="shared" si="28"/>
        <v>0</v>
      </c>
      <c r="AG28" s="118">
        <f>IFERROR(GETPIVOTDATA("Ha Tot collecte",'[1]Feuil1 (2)'!$A$3,"Silo",AG$11,"Lib. variété",$A28),0)</f>
        <v>0</v>
      </c>
      <c r="AH28" s="85">
        <v>6.3</v>
      </c>
      <c r="AI28" s="34">
        <f t="shared" si="29"/>
        <v>0</v>
      </c>
      <c r="AJ28" s="118">
        <f>IFERROR(GETPIVOTDATA("Ha Tot collecte",'[1]Feuil1 (2)'!$A$3,"Silo",AJ$11,"Lib. variété",$A28),0)</f>
        <v>0</v>
      </c>
      <c r="AK28" s="85">
        <v>6.3</v>
      </c>
      <c r="AL28" s="34">
        <f t="shared" si="30"/>
        <v>0</v>
      </c>
      <c r="AM28" s="118">
        <f>IFERROR(GETPIVOTDATA("Ha Tot collecte",'[1]Feuil1 (2)'!$A$3,"Silo",AM$11,"Lib. variété",$A28),0)</f>
        <v>0</v>
      </c>
      <c r="AN28" s="85">
        <v>6.3</v>
      </c>
      <c r="AO28" s="34">
        <f t="shared" si="31"/>
        <v>0</v>
      </c>
      <c r="AP28" s="118">
        <f>IFERROR(GETPIVOTDATA("Ha Tot collecte",'[1]Feuil1 (2)'!$A$3,"Silo",AP$11,"Lib. variété",$A28),0)</f>
        <v>0</v>
      </c>
      <c r="AQ28" s="85">
        <v>6.3</v>
      </c>
      <c r="AR28" s="34">
        <f t="shared" si="32"/>
        <v>0</v>
      </c>
      <c r="AS28" s="118">
        <f>IFERROR(GETPIVOTDATA("Ha Tot collecte",'[1]Feuil1 (2)'!$A$3,"Silo",AS$11,"Lib. variété",$A28),0)</f>
        <v>0</v>
      </c>
      <c r="AT28" s="85">
        <v>6.3</v>
      </c>
      <c r="AU28" s="34">
        <f t="shared" si="33"/>
        <v>0</v>
      </c>
      <c r="AV28" s="118">
        <f>IFERROR(GETPIVOTDATA("Ha Tot collecte",'[1]Feuil1 (2)'!$A$3,"Silo",AV$11,"Lib. variété",$A28),0)</f>
        <v>0</v>
      </c>
      <c r="AW28" s="85">
        <v>6.3</v>
      </c>
      <c r="AX28" s="34">
        <f t="shared" si="34"/>
        <v>0</v>
      </c>
      <c r="AY28" s="118">
        <f>IFERROR(GETPIVOTDATA("Ha Tot collecte",'[1]Feuil1 (2)'!$A$3,"Silo",AY$11,"Lib. variété",$A28),0)</f>
        <v>0</v>
      </c>
      <c r="AZ28" s="85">
        <v>6.3</v>
      </c>
      <c r="BA28" s="34">
        <f t="shared" si="35"/>
        <v>0</v>
      </c>
      <c r="BB28" s="118">
        <f>IFERROR(GETPIVOTDATA("Ha Tot collecte",'[1]Feuil1 (2)'!$A$3,"Silo",BB$11,"Lib. variété",$A28),0)</f>
        <v>0</v>
      </c>
      <c r="BC28" s="85">
        <v>6.3</v>
      </c>
      <c r="BD28" s="34">
        <f t="shared" si="36"/>
        <v>0</v>
      </c>
      <c r="BE28" s="118">
        <f>IFERROR(GETPIVOTDATA("Ha Tot collecte",'[1]Feuil1 (2)'!$A$3,"Silo",BE$11,"Lib. variété",$A28),0)</f>
        <v>0</v>
      </c>
      <c r="BF28" s="85">
        <v>6.3</v>
      </c>
      <c r="BG28" s="34">
        <f t="shared" si="37"/>
        <v>0</v>
      </c>
      <c r="BH28" s="118">
        <f>IFERROR(GETPIVOTDATA("Ha Tot collecte",'[1]Feuil1 (2)'!$A$3,"Silo",BH$11,"Lib. variété",$A28),0)</f>
        <v>0</v>
      </c>
      <c r="BI28" s="85">
        <v>6.3</v>
      </c>
      <c r="BJ28" s="34">
        <f t="shared" si="38"/>
        <v>0</v>
      </c>
      <c r="BK28" s="118">
        <f>IFERROR(GETPIVOTDATA("Ha Tot collecte",'[1]Feuil1 (2)'!$A$3,"Silo",BK$11,"Lib. variété",$A28),0)</f>
        <v>0</v>
      </c>
      <c r="BL28" s="85">
        <v>6.3</v>
      </c>
      <c r="BM28" s="34">
        <f t="shared" si="39"/>
        <v>0</v>
      </c>
      <c r="BN28" s="118">
        <f>IFERROR(GETPIVOTDATA("Ha Tot collecte",'[1]Feuil1 (2)'!$A$3,"Silo",BN$11,"Lib. variété",$A28),0)</f>
        <v>0</v>
      </c>
      <c r="BO28" s="85">
        <v>6.3</v>
      </c>
      <c r="BP28" s="34">
        <f t="shared" si="40"/>
        <v>0</v>
      </c>
      <c r="BQ28" s="118">
        <f>IFERROR(GETPIVOTDATA("Ha Tot collecte",'[1]Feuil1 (2)'!$A$3,"Silo",BQ$11,"Lib. variété",$A28),0)</f>
        <v>0</v>
      </c>
      <c r="BR28" s="85">
        <v>6.3</v>
      </c>
      <c r="BS28" s="34">
        <f t="shared" si="41"/>
        <v>0</v>
      </c>
      <c r="BT28" s="118">
        <f>IFERROR(GETPIVOTDATA("Ha Tot collecte",'[1]Feuil1 (2)'!$A$3,"Silo",BT$11,"Lib. variété",$A28),0)</f>
        <v>0</v>
      </c>
      <c r="BU28" s="85">
        <v>6.3</v>
      </c>
      <c r="BV28" s="34">
        <f t="shared" si="42"/>
        <v>0</v>
      </c>
      <c r="BW28" s="118">
        <f>IFERROR(GETPIVOTDATA("Ha Tot collecte",'[1]Feuil1 (2)'!$A$3,"Silo",BW$11,"Lib. variété",$A28),0)</f>
        <v>0</v>
      </c>
      <c r="BX28" s="85">
        <v>6.3</v>
      </c>
      <c r="BY28" s="34">
        <f t="shared" si="43"/>
        <v>0</v>
      </c>
      <c r="BZ28" s="118">
        <f>IFERROR(GETPIVOTDATA("Ha Tot collecte",'[1]Feuil1 (2)'!$A$3,"Silo",BZ$11,"Lib. variété",$A28),0)</f>
        <v>0</v>
      </c>
      <c r="CA28" s="85">
        <v>6.3</v>
      </c>
      <c r="CB28" s="34">
        <f t="shared" si="44"/>
        <v>0</v>
      </c>
      <c r="CC28" s="118">
        <f>IFERROR(GETPIVOTDATA("Ha Tot collecte",'[1]Feuil1 (2)'!$A$3,"Silo",CC$11,"Lib. variété",$A28),0)</f>
        <v>0</v>
      </c>
      <c r="CD28" s="85">
        <v>6.3</v>
      </c>
      <c r="CE28" s="34">
        <f t="shared" si="45"/>
        <v>0</v>
      </c>
      <c r="CF28" s="118">
        <f>IFERROR(GETPIVOTDATA("Ha Tot collecte",'[1]Feuil1 (2)'!$A$3,"Silo",CF$11,"Lib. variété",$A28),0)</f>
        <v>0</v>
      </c>
      <c r="CG28" s="85">
        <v>6.3</v>
      </c>
      <c r="CH28" s="34">
        <f t="shared" si="46"/>
        <v>0</v>
      </c>
      <c r="CI28" s="118"/>
      <c r="CJ28" s="85">
        <v>6.3</v>
      </c>
      <c r="CK28" s="34">
        <f t="shared" si="47"/>
        <v>0</v>
      </c>
      <c r="CL28" s="118"/>
      <c r="CM28" s="85">
        <v>6.3</v>
      </c>
      <c r="CN28" s="34">
        <f t="shared" si="48"/>
        <v>0</v>
      </c>
      <c r="CO28" s="118"/>
      <c r="CP28" s="85">
        <v>6.3</v>
      </c>
      <c r="CQ28" s="34">
        <f t="shared" si="49"/>
        <v>0</v>
      </c>
      <c r="CR28" s="118"/>
      <c r="CS28" s="85">
        <v>6.3</v>
      </c>
      <c r="CT28" s="34">
        <f t="shared" si="50"/>
        <v>0</v>
      </c>
      <c r="CU28" s="118"/>
      <c r="CV28" s="85">
        <v>6.3</v>
      </c>
      <c r="CW28" s="34">
        <f t="shared" si="51"/>
        <v>0</v>
      </c>
      <c r="CX28" s="118"/>
      <c r="CY28" s="85">
        <v>6.3</v>
      </c>
      <c r="CZ28" s="34">
        <f t="shared" si="52"/>
        <v>0</v>
      </c>
      <c r="DA28" s="118"/>
      <c r="DB28" s="85">
        <v>6.3</v>
      </c>
      <c r="DC28" s="34">
        <f t="shared" si="53"/>
        <v>0</v>
      </c>
      <c r="DD28" s="118"/>
      <c r="DE28" s="85">
        <v>6.3</v>
      </c>
      <c r="DF28" s="34">
        <f t="shared" si="54"/>
        <v>0</v>
      </c>
      <c r="DG28" s="118"/>
      <c r="DH28" s="85">
        <v>6.3</v>
      </c>
      <c r="DI28" s="34">
        <f t="shared" si="55"/>
        <v>0</v>
      </c>
      <c r="DJ28" s="118"/>
      <c r="DK28" s="85">
        <v>6.3</v>
      </c>
      <c r="DL28" s="34">
        <f t="shared" si="56"/>
        <v>0</v>
      </c>
      <c r="DM28" s="118"/>
      <c r="DN28" s="85">
        <v>6.3</v>
      </c>
      <c r="DO28" s="34">
        <f t="shared" si="57"/>
        <v>0</v>
      </c>
      <c r="DP28" s="118"/>
      <c r="DQ28" s="85">
        <v>6.3</v>
      </c>
      <c r="DR28" s="34">
        <f t="shared" si="58"/>
        <v>0</v>
      </c>
      <c r="DS28" s="118"/>
      <c r="DT28" s="85">
        <v>6.3</v>
      </c>
      <c r="DU28" s="34">
        <f t="shared" si="59"/>
        <v>0</v>
      </c>
      <c r="DV28" s="118"/>
      <c r="DW28" s="85">
        <v>6.3</v>
      </c>
      <c r="DX28" s="34">
        <f t="shared" si="60"/>
        <v>0</v>
      </c>
      <c r="DY28" s="118"/>
      <c r="DZ28" s="85">
        <v>6.3</v>
      </c>
      <c r="EA28" s="34">
        <f t="shared" si="61"/>
        <v>0</v>
      </c>
      <c r="EB28" s="118"/>
      <c r="EC28" s="85">
        <v>6.3</v>
      </c>
      <c r="ED28" s="34">
        <f t="shared" si="62"/>
        <v>0</v>
      </c>
      <c r="EE28" s="118"/>
      <c r="EF28" s="85">
        <v>6.3</v>
      </c>
      <c r="EG28" s="34">
        <f t="shared" si="63"/>
        <v>0</v>
      </c>
      <c r="EH28" s="118"/>
      <c r="EI28" s="85">
        <v>6.3</v>
      </c>
      <c r="EJ28" s="34">
        <f t="shared" si="64"/>
        <v>0</v>
      </c>
      <c r="EK28" s="118"/>
      <c r="EL28" s="85">
        <v>6.3</v>
      </c>
      <c r="EM28" s="34">
        <f t="shared" si="65"/>
        <v>0</v>
      </c>
      <c r="EN28" s="118"/>
      <c r="EO28" s="85">
        <v>6.3</v>
      </c>
      <c r="EP28" s="34">
        <f t="shared" si="66"/>
        <v>0</v>
      </c>
      <c r="EQ28" s="118"/>
      <c r="ER28" s="85">
        <v>6.3</v>
      </c>
      <c r="ES28" s="34">
        <f t="shared" si="67"/>
        <v>0</v>
      </c>
      <c r="ET28" s="118"/>
      <c r="EU28" s="85">
        <v>6.3</v>
      </c>
      <c r="EV28" s="34">
        <f t="shared" si="68"/>
        <v>0</v>
      </c>
      <c r="EW28" s="118"/>
      <c r="EX28" s="85">
        <v>6.3</v>
      </c>
      <c r="EY28" s="34">
        <f t="shared" si="69"/>
        <v>0</v>
      </c>
      <c r="EZ28" s="118"/>
      <c r="FA28" s="85">
        <v>6.3</v>
      </c>
      <c r="FB28" s="34">
        <f t="shared" si="70"/>
        <v>0</v>
      </c>
      <c r="FC28" s="118"/>
      <c r="FD28" s="85">
        <v>6.3</v>
      </c>
      <c r="FE28" s="34">
        <f t="shared" si="71"/>
        <v>0</v>
      </c>
      <c r="FF28" s="118"/>
      <c r="FG28" s="85">
        <v>6.3</v>
      </c>
      <c r="FH28" s="34">
        <f t="shared" si="72"/>
        <v>0</v>
      </c>
      <c r="FI28" s="118"/>
      <c r="FJ28" s="85">
        <v>6.3</v>
      </c>
      <c r="FK28" s="34">
        <f t="shared" si="73"/>
        <v>0</v>
      </c>
      <c r="FL28" s="118"/>
      <c r="FM28" s="85">
        <v>6.3</v>
      </c>
      <c r="FN28" s="34">
        <f t="shared" si="0"/>
        <v>0</v>
      </c>
      <c r="FO28" s="118"/>
      <c r="FP28" s="85">
        <v>6.3</v>
      </c>
      <c r="FQ28" s="34">
        <f t="shared" si="74"/>
        <v>0</v>
      </c>
      <c r="FR28" s="118"/>
      <c r="FS28" s="85">
        <v>6.3</v>
      </c>
      <c r="FT28" s="34">
        <f t="shared" si="75"/>
        <v>0</v>
      </c>
      <c r="FU28" s="118"/>
      <c r="FV28" s="85">
        <v>6.3</v>
      </c>
      <c r="FW28" s="34">
        <f t="shared" si="76"/>
        <v>0</v>
      </c>
      <c r="FX28" s="118"/>
      <c r="FY28" s="85">
        <v>6.3</v>
      </c>
      <c r="FZ28" s="34">
        <f t="shared" si="77"/>
        <v>0</v>
      </c>
      <c r="GA28" s="118"/>
      <c r="GB28" s="85">
        <v>6.3</v>
      </c>
      <c r="GC28" s="34">
        <f t="shared" si="1"/>
        <v>0</v>
      </c>
      <c r="GD28" s="118"/>
      <c r="GE28" s="85">
        <v>6.3</v>
      </c>
      <c r="GF28" s="34">
        <f t="shared" si="2"/>
        <v>0</v>
      </c>
      <c r="GG28" s="118"/>
      <c r="GH28" s="85">
        <v>6.3</v>
      </c>
      <c r="GI28" s="34">
        <f t="shared" si="3"/>
        <v>0</v>
      </c>
      <c r="GJ28" s="118"/>
      <c r="GK28" s="85">
        <v>6.3</v>
      </c>
      <c r="GL28" s="34">
        <f t="shared" si="4"/>
        <v>0</v>
      </c>
      <c r="GM28" s="118"/>
      <c r="GN28" s="85">
        <v>6.3</v>
      </c>
      <c r="GO28" s="34">
        <f t="shared" si="5"/>
        <v>0</v>
      </c>
      <c r="GP28" s="118"/>
      <c r="GQ28" s="85">
        <v>6.3</v>
      </c>
      <c r="GR28" s="34">
        <f t="shared" si="6"/>
        <v>0</v>
      </c>
      <c r="GS28" s="118"/>
      <c r="GT28" s="85">
        <v>6.3</v>
      </c>
      <c r="GU28" s="34">
        <f t="shared" si="7"/>
        <v>0</v>
      </c>
      <c r="GV28" s="118"/>
      <c r="GW28" s="85">
        <v>6.3</v>
      </c>
      <c r="GX28" s="34">
        <f t="shared" si="78"/>
        <v>0</v>
      </c>
      <c r="GY28" s="118"/>
      <c r="GZ28" s="85">
        <v>6.3</v>
      </c>
      <c r="HA28" s="34">
        <f t="shared" si="8"/>
        <v>0</v>
      </c>
      <c r="HB28" s="118"/>
      <c r="HC28" s="85">
        <v>6.3</v>
      </c>
      <c r="HD28" s="34">
        <f t="shared" si="9"/>
        <v>0</v>
      </c>
      <c r="HE28" s="118"/>
      <c r="HF28" s="85">
        <v>6.3</v>
      </c>
      <c r="HG28" s="34">
        <f t="shared" si="10"/>
        <v>0</v>
      </c>
      <c r="HH28" s="118"/>
      <c r="HI28" s="85">
        <v>6.3</v>
      </c>
      <c r="HJ28" s="34">
        <f t="shared" si="11"/>
        <v>0</v>
      </c>
      <c r="HK28" s="118"/>
      <c r="HL28" s="85">
        <v>6.3</v>
      </c>
      <c r="HM28" s="34">
        <f t="shared" si="12"/>
        <v>0</v>
      </c>
      <c r="HN28" s="118"/>
      <c r="HO28" s="85">
        <v>6.3</v>
      </c>
      <c r="HP28" s="34">
        <f t="shared" si="13"/>
        <v>0</v>
      </c>
      <c r="HQ28" s="118"/>
      <c r="HR28" s="85">
        <v>6.3</v>
      </c>
      <c r="HS28" s="34">
        <f t="shared" si="14"/>
        <v>0</v>
      </c>
      <c r="HT28" s="118"/>
      <c r="HU28" s="85">
        <v>6.3</v>
      </c>
      <c r="HV28" s="34">
        <f t="shared" si="15"/>
        <v>0</v>
      </c>
      <c r="HW28" s="118"/>
      <c r="HX28" s="85">
        <v>6.3</v>
      </c>
      <c r="HY28" s="34">
        <f t="shared" si="16"/>
        <v>0</v>
      </c>
      <c r="HZ28" s="118"/>
      <c r="IA28" s="85">
        <v>6.3</v>
      </c>
      <c r="IB28" s="34">
        <f t="shared" si="79"/>
        <v>0</v>
      </c>
      <c r="IC28" s="118"/>
      <c r="ID28" s="85">
        <v>6.3</v>
      </c>
      <c r="IE28" s="34">
        <f t="shared" si="80"/>
        <v>0</v>
      </c>
    </row>
    <row r="29" spans="1:239" ht="15" customHeight="1" x14ac:dyDescent="0.2">
      <c r="A29" s="144" t="str">
        <f>Feuil3!B16</f>
        <v>AVOINE BLANCHE</v>
      </c>
      <c r="B29" s="31">
        <f t="shared" si="17"/>
        <v>0</v>
      </c>
      <c r="C29" s="32" t="str">
        <f t="shared" si="18"/>
        <v/>
      </c>
      <c r="D29" s="31">
        <f t="shared" si="19"/>
        <v>0</v>
      </c>
      <c r="F29" s="118">
        <f>IFERROR(GETPIVOTDATA("Ha Tot collecte",'[1]Feuil1 (2)'!$A$3,"Silo",F$11,"Lib. variété",$A29),0)</f>
        <v>0</v>
      </c>
      <c r="G29" s="85">
        <v>4</v>
      </c>
      <c r="H29" s="34">
        <f t="shared" si="20"/>
        <v>0</v>
      </c>
      <c r="I29" s="118">
        <f>IFERROR(GETPIVOTDATA("Ha Tot collecte",'[1]Feuil1 (2)'!$A$3,"Silo",I$11,"Lib. variété",$A29),0)</f>
        <v>0</v>
      </c>
      <c r="J29" s="85">
        <v>4</v>
      </c>
      <c r="K29" s="34">
        <f t="shared" si="21"/>
        <v>0</v>
      </c>
      <c r="L29" s="118">
        <f>IFERROR(GETPIVOTDATA("Ha Tot collecte",'[1]Feuil1 (2)'!$A$3,"Silo",L$11,"Lib. variété",$A29),0)</f>
        <v>0</v>
      </c>
      <c r="M29" s="85">
        <v>4</v>
      </c>
      <c r="N29" s="34">
        <f t="shared" si="22"/>
        <v>0</v>
      </c>
      <c r="O29" s="118">
        <f>IFERROR(GETPIVOTDATA("Ha Tot collecte",'[1]Feuil1 (2)'!$A$3,"Silo",O$11,"Lib. variété",$A29),0)</f>
        <v>0</v>
      </c>
      <c r="P29" s="85">
        <v>4</v>
      </c>
      <c r="Q29" s="34">
        <f t="shared" si="23"/>
        <v>0</v>
      </c>
      <c r="R29" s="118">
        <f>IFERROR(GETPIVOTDATA("Ha Tot collecte",'[1]Feuil1 (2)'!$A$3,"Silo",R$11,"Lib. variété",$A29),0)</f>
        <v>0</v>
      </c>
      <c r="S29" s="85">
        <v>4</v>
      </c>
      <c r="T29" s="34">
        <f t="shared" si="24"/>
        <v>0</v>
      </c>
      <c r="U29" s="118">
        <f>IFERROR(GETPIVOTDATA("Ha Tot collecte",'[1]Feuil1 (2)'!$A$3,"Silo",U$11,"Lib. variété",$A29),0)</f>
        <v>0</v>
      </c>
      <c r="V29" s="85">
        <v>4</v>
      </c>
      <c r="W29" s="34">
        <f t="shared" si="25"/>
        <v>0</v>
      </c>
      <c r="X29" s="118">
        <f>IFERROR(GETPIVOTDATA("Ha Tot collecte",'[1]Feuil1 (2)'!$A$3,"Silo",X$11,"Lib. variété",$A29),0)</f>
        <v>0</v>
      </c>
      <c r="Y29" s="85">
        <v>4</v>
      </c>
      <c r="Z29" s="34">
        <f t="shared" si="26"/>
        <v>0</v>
      </c>
      <c r="AA29" s="118">
        <f>IFERROR(GETPIVOTDATA("Ha Tot collecte",'[1]Feuil1 (2)'!$A$3,"Silo",AA$11,"Lib. variété",$A29),0)</f>
        <v>0</v>
      </c>
      <c r="AB29" s="85">
        <v>4</v>
      </c>
      <c r="AC29" s="34">
        <f t="shared" si="27"/>
        <v>0</v>
      </c>
      <c r="AD29" s="118">
        <f>IFERROR(GETPIVOTDATA("Ha Tot collecte",'[1]Feuil1 (2)'!$A$3,"Silo",AD$11,"Lib. variété",$A29),0)</f>
        <v>0</v>
      </c>
      <c r="AE29" s="85">
        <v>4</v>
      </c>
      <c r="AF29" s="34">
        <f t="shared" si="28"/>
        <v>0</v>
      </c>
      <c r="AG29" s="118">
        <f>IFERROR(GETPIVOTDATA("Ha Tot collecte",'[1]Feuil1 (2)'!$A$3,"Silo",AG$11,"Lib. variété",$A29),0)</f>
        <v>0</v>
      </c>
      <c r="AH29" s="85">
        <v>4</v>
      </c>
      <c r="AI29" s="34">
        <f t="shared" si="29"/>
        <v>0</v>
      </c>
      <c r="AJ29" s="118">
        <f>IFERROR(GETPIVOTDATA("Ha Tot collecte",'[1]Feuil1 (2)'!$A$3,"Silo",AJ$11,"Lib. variété",$A29),0)</f>
        <v>0</v>
      </c>
      <c r="AK29" s="85">
        <v>4</v>
      </c>
      <c r="AL29" s="34">
        <f t="shared" si="30"/>
        <v>0</v>
      </c>
      <c r="AM29" s="118">
        <f>IFERROR(GETPIVOTDATA("Ha Tot collecte",'[1]Feuil1 (2)'!$A$3,"Silo",AM$11,"Lib. variété",$A29),0)</f>
        <v>0</v>
      </c>
      <c r="AN29" s="85">
        <v>4</v>
      </c>
      <c r="AO29" s="34">
        <f t="shared" si="31"/>
        <v>0</v>
      </c>
      <c r="AP29" s="118">
        <f>IFERROR(GETPIVOTDATA("Ha Tot collecte",'[1]Feuil1 (2)'!$A$3,"Silo",AP$11,"Lib. variété",$A29),0)</f>
        <v>0</v>
      </c>
      <c r="AQ29" s="85">
        <v>4</v>
      </c>
      <c r="AR29" s="34">
        <f t="shared" si="32"/>
        <v>0</v>
      </c>
      <c r="AS29" s="118">
        <f>IFERROR(GETPIVOTDATA("Ha Tot collecte",'[1]Feuil1 (2)'!$A$3,"Silo",AS$11,"Lib. variété",$A29),0)</f>
        <v>0</v>
      </c>
      <c r="AT29" s="85">
        <v>4</v>
      </c>
      <c r="AU29" s="34">
        <f t="shared" si="33"/>
        <v>0</v>
      </c>
      <c r="AV29" s="118">
        <f>IFERROR(GETPIVOTDATA("Ha Tot collecte",'[1]Feuil1 (2)'!$A$3,"Silo",AV$11,"Lib. variété",$A29),0)</f>
        <v>0</v>
      </c>
      <c r="AW29" s="85">
        <v>4</v>
      </c>
      <c r="AX29" s="34">
        <f t="shared" si="34"/>
        <v>0</v>
      </c>
      <c r="AY29" s="118">
        <f>IFERROR(GETPIVOTDATA("Ha Tot collecte",'[1]Feuil1 (2)'!$A$3,"Silo",AY$11,"Lib. variété",$A29),0)</f>
        <v>0</v>
      </c>
      <c r="AZ29" s="85">
        <v>4</v>
      </c>
      <c r="BA29" s="34">
        <f t="shared" si="35"/>
        <v>0</v>
      </c>
      <c r="BB29" s="118">
        <f>IFERROR(GETPIVOTDATA("Ha Tot collecte",'[1]Feuil1 (2)'!$A$3,"Silo",BB$11,"Lib. variété",$A29),0)</f>
        <v>0</v>
      </c>
      <c r="BC29" s="85">
        <v>4</v>
      </c>
      <c r="BD29" s="34">
        <f t="shared" si="36"/>
        <v>0</v>
      </c>
      <c r="BE29" s="118">
        <f>IFERROR(GETPIVOTDATA("Ha Tot collecte",'[1]Feuil1 (2)'!$A$3,"Silo",BE$11,"Lib. variété",$A29),0)</f>
        <v>0</v>
      </c>
      <c r="BF29" s="85">
        <v>4</v>
      </c>
      <c r="BG29" s="34">
        <f t="shared" si="37"/>
        <v>0</v>
      </c>
      <c r="BH29" s="118">
        <f>IFERROR(GETPIVOTDATA("Ha Tot collecte",'[1]Feuil1 (2)'!$A$3,"Silo",BH$11,"Lib. variété",$A29),0)</f>
        <v>0</v>
      </c>
      <c r="BI29" s="85">
        <v>4</v>
      </c>
      <c r="BJ29" s="34">
        <f t="shared" si="38"/>
        <v>0</v>
      </c>
      <c r="BK29" s="118">
        <f>IFERROR(GETPIVOTDATA("Ha Tot collecte",'[1]Feuil1 (2)'!$A$3,"Silo",BK$11,"Lib. variété",$A29),0)</f>
        <v>0</v>
      </c>
      <c r="BL29" s="85">
        <v>4</v>
      </c>
      <c r="BM29" s="34">
        <f t="shared" si="39"/>
        <v>0</v>
      </c>
      <c r="BN29" s="118">
        <f>IFERROR(GETPIVOTDATA("Ha Tot collecte",'[1]Feuil1 (2)'!$A$3,"Silo",BN$11,"Lib. variété",$A29),0)</f>
        <v>0</v>
      </c>
      <c r="BO29" s="85">
        <v>4</v>
      </c>
      <c r="BP29" s="34">
        <f t="shared" si="40"/>
        <v>0</v>
      </c>
      <c r="BQ29" s="118">
        <f>IFERROR(GETPIVOTDATA("Ha Tot collecte",'[1]Feuil1 (2)'!$A$3,"Silo",BQ$11,"Lib. variété",$A29),0)</f>
        <v>0</v>
      </c>
      <c r="BR29" s="85">
        <v>4</v>
      </c>
      <c r="BS29" s="34">
        <f t="shared" si="41"/>
        <v>0</v>
      </c>
      <c r="BT29" s="118">
        <f>IFERROR(GETPIVOTDATA("Ha Tot collecte",'[1]Feuil1 (2)'!$A$3,"Silo",BT$11,"Lib. variété",$A29),0)</f>
        <v>0</v>
      </c>
      <c r="BU29" s="85">
        <v>4</v>
      </c>
      <c r="BV29" s="34">
        <f t="shared" si="42"/>
        <v>0</v>
      </c>
      <c r="BW29" s="118">
        <f>IFERROR(GETPIVOTDATA("Ha Tot collecte",'[1]Feuil1 (2)'!$A$3,"Silo",BW$11,"Lib. variété",$A29),0)</f>
        <v>0</v>
      </c>
      <c r="BX29" s="85">
        <v>4</v>
      </c>
      <c r="BY29" s="34">
        <f t="shared" si="43"/>
        <v>0</v>
      </c>
      <c r="BZ29" s="118">
        <f>IFERROR(GETPIVOTDATA("Ha Tot collecte",'[1]Feuil1 (2)'!$A$3,"Silo",BZ$11,"Lib. variété",$A29),0)</f>
        <v>0</v>
      </c>
      <c r="CA29" s="85">
        <v>4</v>
      </c>
      <c r="CB29" s="34">
        <f t="shared" si="44"/>
        <v>0</v>
      </c>
      <c r="CC29" s="118">
        <f>IFERROR(GETPIVOTDATA("Ha Tot collecte",'[1]Feuil1 (2)'!$A$3,"Silo",CC$11,"Lib. variété",$A29),0)</f>
        <v>0</v>
      </c>
      <c r="CD29" s="85">
        <v>4</v>
      </c>
      <c r="CE29" s="34">
        <f t="shared" si="45"/>
        <v>0</v>
      </c>
      <c r="CF29" s="118">
        <f>IFERROR(GETPIVOTDATA("Ha Tot collecte",'[1]Feuil1 (2)'!$A$3,"Silo",CF$11,"Lib. variété",$A29),0)</f>
        <v>0</v>
      </c>
      <c r="CG29" s="85">
        <v>4</v>
      </c>
      <c r="CH29" s="34">
        <f t="shared" si="46"/>
        <v>0</v>
      </c>
      <c r="CI29" s="118"/>
      <c r="CJ29" s="85">
        <v>4</v>
      </c>
      <c r="CK29" s="34">
        <f t="shared" si="47"/>
        <v>0</v>
      </c>
      <c r="CL29" s="118"/>
      <c r="CM29" s="85">
        <v>4</v>
      </c>
      <c r="CN29" s="34">
        <f t="shared" si="48"/>
        <v>0</v>
      </c>
      <c r="CO29" s="118"/>
      <c r="CP29" s="85">
        <v>4</v>
      </c>
      <c r="CQ29" s="34">
        <f t="shared" si="49"/>
        <v>0</v>
      </c>
      <c r="CR29" s="118"/>
      <c r="CS29" s="85">
        <v>4</v>
      </c>
      <c r="CT29" s="34">
        <f t="shared" si="50"/>
        <v>0</v>
      </c>
      <c r="CU29" s="118"/>
      <c r="CV29" s="85">
        <v>4</v>
      </c>
      <c r="CW29" s="34">
        <f t="shared" si="51"/>
        <v>0</v>
      </c>
      <c r="CX29" s="118"/>
      <c r="CY29" s="85">
        <v>4</v>
      </c>
      <c r="CZ29" s="34">
        <f t="shared" si="52"/>
        <v>0</v>
      </c>
      <c r="DA29" s="118"/>
      <c r="DB29" s="85">
        <v>4</v>
      </c>
      <c r="DC29" s="34">
        <f t="shared" si="53"/>
        <v>0</v>
      </c>
      <c r="DD29" s="118"/>
      <c r="DE29" s="85">
        <v>4</v>
      </c>
      <c r="DF29" s="34">
        <f t="shared" si="54"/>
        <v>0</v>
      </c>
      <c r="DG29" s="118"/>
      <c r="DH29" s="85">
        <v>4</v>
      </c>
      <c r="DI29" s="34">
        <f t="shared" si="55"/>
        <v>0</v>
      </c>
      <c r="DJ29" s="118"/>
      <c r="DK29" s="85">
        <v>4</v>
      </c>
      <c r="DL29" s="34">
        <f t="shared" si="56"/>
        <v>0</v>
      </c>
      <c r="DM29" s="118"/>
      <c r="DN29" s="85">
        <v>4</v>
      </c>
      <c r="DO29" s="34">
        <f t="shared" si="57"/>
        <v>0</v>
      </c>
      <c r="DP29" s="118"/>
      <c r="DQ29" s="85">
        <v>4</v>
      </c>
      <c r="DR29" s="34">
        <f t="shared" si="58"/>
        <v>0</v>
      </c>
      <c r="DS29" s="118"/>
      <c r="DT29" s="85">
        <v>4</v>
      </c>
      <c r="DU29" s="34">
        <f t="shared" si="59"/>
        <v>0</v>
      </c>
      <c r="DV29" s="118"/>
      <c r="DW29" s="85">
        <v>4</v>
      </c>
      <c r="DX29" s="34">
        <f t="shared" si="60"/>
        <v>0</v>
      </c>
      <c r="DY29" s="118"/>
      <c r="DZ29" s="85">
        <v>4</v>
      </c>
      <c r="EA29" s="34">
        <f t="shared" si="61"/>
        <v>0</v>
      </c>
      <c r="EB29" s="118"/>
      <c r="EC29" s="85">
        <v>4</v>
      </c>
      <c r="ED29" s="34">
        <f t="shared" si="62"/>
        <v>0</v>
      </c>
      <c r="EE29" s="118"/>
      <c r="EF29" s="85">
        <v>4</v>
      </c>
      <c r="EG29" s="34">
        <f t="shared" si="63"/>
        <v>0</v>
      </c>
      <c r="EH29" s="118"/>
      <c r="EI29" s="85">
        <v>4</v>
      </c>
      <c r="EJ29" s="34">
        <f t="shared" si="64"/>
        <v>0</v>
      </c>
      <c r="EK29" s="118"/>
      <c r="EL29" s="85">
        <v>4</v>
      </c>
      <c r="EM29" s="34">
        <f t="shared" si="65"/>
        <v>0</v>
      </c>
      <c r="EN29" s="118"/>
      <c r="EO29" s="85">
        <v>4</v>
      </c>
      <c r="EP29" s="34">
        <f t="shared" si="66"/>
        <v>0</v>
      </c>
      <c r="EQ29" s="118"/>
      <c r="ER29" s="85">
        <v>4</v>
      </c>
      <c r="ES29" s="34">
        <f t="shared" si="67"/>
        <v>0</v>
      </c>
      <c r="ET29" s="118"/>
      <c r="EU29" s="85">
        <v>4</v>
      </c>
      <c r="EV29" s="34">
        <f t="shared" si="68"/>
        <v>0</v>
      </c>
      <c r="EW29" s="118"/>
      <c r="EX29" s="85">
        <v>4</v>
      </c>
      <c r="EY29" s="34">
        <f t="shared" si="69"/>
        <v>0</v>
      </c>
      <c r="EZ29" s="118"/>
      <c r="FA29" s="85">
        <v>4</v>
      </c>
      <c r="FB29" s="34">
        <f t="shared" si="70"/>
        <v>0</v>
      </c>
      <c r="FC29" s="118"/>
      <c r="FD29" s="85">
        <v>4</v>
      </c>
      <c r="FE29" s="34">
        <f t="shared" si="71"/>
        <v>0</v>
      </c>
      <c r="FF29" s="118"/>
      <c r="FG29" s="85">
        <v>4</v>
      </c>
      <c r="FH29" s="34">
        <f t="shared" si="72"/>
        <v>0</v>
      </c>
      <c r="FI29" s="118"/>
      <c r="FJ29" s="85">
        <v>4</v>
      </c>
      <c r="FK29" s="34">
        <f t="shared" si="73"/>
        <v>0</v>
      </c>
      <c r="FL29" s="118"/>
      <c r="FM29" s="85">
        <v>4</v>
      </c>
      <c r="FN29" s="34">
        <f t="shared" si="0"/>
        <v>0</v>
      </c>
      <c r="FO29" s="118"/>
      <c r="FP29" s="85">
        <v>4</v>
      </c>
      <c r="FQ29" s="34">
        <f t="shared" si="74"/>
        <v>0</v>
      </c>
      <c r="FR29" s="118"/>
      <c r="FS29" s="85">
        <v>4</v>
      </c>
      <c r="FT29" s="34">
        <f t="shared" si="75"/>
        <v>0</v>
      </c>
      <c r="FU29" s="118"/>
      <c r="FV29" s="85">
        <v>4</v>
      </c>
      <c r="FW29" s="34">
        <f t="shared" si="76"/>
        <v>0</v>
      </c>
      <c r="FX29" s="118"/>
      <c r="FY29" s="85">
        <v>4</v>
      </c>
      <c r="FZ29" s="34">
        <f t="shared" si="77"/>
        <v>0</v>
      </c>
      <c r="GA29" s="118"/>
      <c r="GB29" s="85">
        <v>4</v>
      </c>
      <c r="GC29" s="34">
        <f t="shared" si="1"/>
        <v>0</v>
      </c>
      <c r="GD29" s="118"/>
      <c r="GE29" s="85">
        <v>4</v>
      </c>
      <c r="GF29" s="34">
        <f t="shared" si="2"/>
        <v>0</v>
      </c>
      <c r="GG29" s="118"/>
      <c r="GH29" s="85">
        <v>4</v>
      </c>
      <c r="GI29" s="34">
        <f t="shared" si="3"/>
        <v>0</v>
      </c>
      <c r="GJ29" s="118"/>
      <c r="GK29" s="85">
        <v>4</v>
      </c>
      <c r="GL29" s="34">
        <f t="shared" si="4"/>
        <v>0</v>
      </c>
      <c r="GM29" s="118"/>
      <c r="GN29" s="85">
        <v>4</v>
      </c>
      <c r="GO29" s="34">
        <f t="shared" si="5"/>
        <v>0</v>
      </c>
      <c r="GP29" s="118"/>
      <c r="GQ29" s="85">
        <v>4</v>
      </c>
      <c r="GR29" s="34">
        <f t="shared" si="6"/>
        <v>0</v>
      </c>
      <c r="GS29" s="118"/>
      <c r="GT29" s="85">
        <v>4</v>
      </c>
      <c r="GU29" s="34">
        <f t="shared" si="7"/>
        <v>0</v>
      </c>
      <c r="GV29" s="118"/>
      <c r="GW29" s="85">
        <v>4</v>
      </c>
      <c r="GX29" s="34">
        <f t="shared" si="78"/>
        <v>0</v>
      </c>
      <c r="GY29" s="118"/>
      <c r="GZ29" s="85">
        <v>4</v>
      </c>
      <c r="HA29" s="34">
        <f t="shared" si="8"/>
        <v>0</v>
      </c>
      <c r="HB29" s="118"/>
      <c r="HC29" s="85">
        <v>4</v>
      </c>
      <c r="HD29" s="34">
        <f t="shared" si="9"/>
        <v>0</v>
      </c>
      <c r="HE29" s="118"/>
      <c r="HF29" s="85">
        <v>4</v>
      </c>
      <c r="HG29" s="34">
        <f t="shared" si="10"/>
        <v>0</v>
      </c>
      <c r="HH29" s="118"/>
      <c r="HI29" s="85">
        <v>4</v>
      </c>
      <c r="HJ29" s="34">
        <f t="shared" si="11"/>
        <v>0</v>
      </c>
      <c r="HK29" s="118"/>
      <c r="HL29" s="85">
        <v>4</v>
      </c>
      <c r="HM29" s="34">
        <f t="shared" si="12"/>
        <v>0</v>
      </c>
      <c r="HN29" s="118"/>
      <c r="HO29" s="85">
        <v>4</v>
      </c>
      <c r="HP29" s="34">
        <f t="shared" si="13"/>
        <v>0</v>
      </c>
      <c r="HQ29" s="118"/>
      <c r="HR29" s="85">
        <v>4</v>
      </c>
      <c r="HS29" s="34">
        <f t="shared" si="14"/>
        <v>0</v>
      </c>
      <c r="HT29" s="118"/>
      <c r="HU29" s="85">
        <v>4</v>
      </c>
      <c r="HV29" s="34">
        <f t="shared" si="15"/>
        <v>0</v>
      </c>
      <c r="HW29" s="118"/>
      <c r="HX29" s="85">
        <v>4</v>
      </c>
      <c r="HY29" s="34">
        <f t="shared" si="16"/>
        <v>0</v>
      </c>
      <c r="HZ29" s="118"/>
      <c r="IA29" s="85">
        <v>4</v>
      </c>
      <c r="IB29" s="34">
        <f t="shared" si="79"/>
        <v>0</v>
      </c>
      <c r="IC29" s="118"/>
      <c r="ID29" s="85">
        <v>4</v>
      </c>
      <c r="IE29" s="34">
        <f t="shared" si="80"/>
        <v>0</v>
      </c>
    </row>
    <row r="30" spans="1:239" ht="15" customHeight="1" x14ac:dyDescent="0.2">
      <c r="A30" s="144" t="str">
        <f>Feuil3!B17</f>
        <v>AVOINE NOIRE</v>
      </c>
      <c r="B30" s="31">
        <f t="shared" si="17"/>
        <v>12.5</v>
      </c>
      <c r="C30" s="32">
        <f t="shared" si="18"/>
        <v>4</v>
      </c>
      <c r="D30" s="31">
        <f t="shared" si="19"/>
        <v>50</v>
      </c>
      <c r="F30" s="118">
        <f>IFERROR(GETPIVOTDATA("Ha Tot collecte",'[1]Feuil1 (2)'!$A$3,"Silo",F$11,"Lib. variété",$A30),0)</f>
        <v>0</v>
      </c>
      <c r="G30" s="85">
        <v>4</v>
      </c>
      <c r="H30" s="34">
        <f t="shared" si="20"/>
        <v>0</v>
      </c>
      <c r="I30" s="118">
        <f>IFERROR(GETPIVOTDATA("Ha Tot collecte",'[1]Feuil1 (2)'!$A$3,"Silo",I$11,"Lib. variété",$A30),0)</f>
        <v>0</v>
      </c>
      <c r="J30" s="85">
        <v>4</v>
      </c>
      <c r="K30" s="34">
        <f t="shared" si="21"/>
        <v>0</v>
      </c>
      <c r="L30" s="118">
        <f>IFERROR(GETPIVOTDATA("Ha Tot collecte",'[1]Feuil1 (2)'!$A$3,"Silo",L$11,"Lib. variété",$A30),0)</f>
        <v>0</v>
      </c>
      <c r="M30" s="85">
        <v>4</v>
      </c>
      <c r="N30" s="34">
        <f t="shared" si="22"/>
        <v>0</v>
      </c>
      <c r="O30" s="118">
        <f>IFERROR(GETPIVOTDATA("Ha Tot collecte",'[1]Feuil1 (2)'!$A$3,"Silo",O$11,"Lib. variété",$A30),0)</f>
        <v>0</v>
      </c>
      <c r="P30" s="85">
        <v>4</v>
      </c>
      <c r="Q30" s="34">
        <f t="shared" si="23"/>
        <v>0</v>
      </c>
      <c r="R30" s="118">
        <f>IFERROR(GETPIVOTDATA("Ha Tot collecte",'[1]Feuil1 (2)'!$A$3,"Silo",R$11,"Lib. variété",$A30),0)</f>
        <v>0</v>
      </c>
      <c r="S30" s="85">
        <v>4</v>
      </c>
      <c r="T30" s="34">
        <f t="shared" si="24"/>
        <v>0</v>
      </c>
      <c r="U30" s="118">
        <f>IFERROR(GETPIVOTDATA("Ha Tot collecte",'[1]Feuil1 (2)'!$A$3,"Silo",U$11,"Lib. variété",$A30),0)</f>
        <v>0</v>
      </c>
      <c r="V30" s="85">
        <v>4</v>
      </c>
      <c r="W30" s="34">
        <f t="shared" si="25"/>
        <v>0</v>
      </c>
      <c r="X30" s="118">
        <f>IFERROR(GETPIVOTDATA("Ha Tot collecte",'[1]Feuil1 (2)'!$A$3,"Silo",X$11,"Lib. variété",$A30),0)</f>
        <v>0</v>
      </c>
      <c r="Y30" s="85">
        <v>4</v>
      </c>
      <c r="Z30" s="34">
        <f t="shared" si="26"/>
        <v>0</v>
      </c>
      <c r="AA30" s="118">
        <f>IFERROR(GETPIVOTDATA("Ha Tot collecte",'[1]Feuil1 (2)'!$A$3,"Silo",AA$11,"Lib. variété",$A30),0)</f>
        <v>0</v>
      </c>
      <c r="AB30" s="85">
        <v>4</v>
      </c>
      <c r="AC30" s="34">
        <f t="shared" si="27"/>
        <v>0</v>
      </c>
      <c r="AD30" s="118">
        <f>IFERROR(GETPIVOTDATA("Ha Tot collecte",'[1]Feuil1 (2)'!$A$3,"Silo",AD$11,"Lib. variété",$A30),0)</f>
        <v>0</v>
      </c>
      <c r="AE30" s="85">
        <v>4</v>
      </c>
      <c r="AF30" s="34">
        <f t="shared" si="28"/>
        <v>0</v>
      </c>
      <c r="AG30" s="118">
        <f>IFERROR(GETPIVOTDATA("Ha Tot collecte",'[1]Feuil1 (2)'!$A$3,"Silo",AG$11,"Lib. variété",$A30),0)</f>
        <v>0</v>
      </c>
      <c r="AH30" s="85">
        <v>4</v>
      </c>
      <c r="AI30" s="34">
        <f t="shared" si="29"/>
        <v>0</v>
      </c>
      <c r="AJ30" s="118">
        <f>IFERROR(GETPIVOTDATA("Ha Tot collecte",'[1]Feuil1 (2)'!$A$3,"Silo",AJ$11,"Lib. variété",$A30),0)</f>
        <v>0</v>
      </c>
      <c r="AK30" s="85">
        <v>4</v>
      </c>
      <c r="AL30" s="34">
        <f t="shared" si="30"/>
        <v>0</v>
      </c>
      <c r="AM30" s="118">
        <f>IFERROR(GETPIVOTDATA("Ha Tot collecte",'[1]Feuil1 (2)'!$A$3,"Silo",AM$11,"Lib. variété",$A30),0)</f>
        <v>0</v>
      </c>
      <c r="AN30" s="85">
        <v>4</v>
      </c>
      <c r="AO30" s="34">
        <f t="shared" si="31"/>
        <v>0</v>
      </c>
      <c r="AP30" s="118">
        <f>IFERROR(GETPIVOTDATA("Ha Tot collecte",'[1]Feuil1 (2)'!$A$3,"Silo",AP$11,"Lib. variété",$A30),0)</f>
        <v>0</v>
      </c>
      <c r="AQ30" s="85">
        <v>4</v>
      </c>
      <c r="AR30" s="34">
        <f t="shared" si="32"/>
        <v>0</v>
      </c>
      <c r="AS30" s="118">
        <f>IFERROR(GETPIVOTDATA("Ha Tot collecte",'[1]Feuil1 (2)'!$A$3,"Silo",AS$11,"Lib. variété",$A30),0)</f>
        <v>0</v>
      </c>
      <c r="AT30" s="85">
        <v>4</v>
      </c>
      <c r="AU30" s="34">
        <f t="shared" si="33"/>
        <v>0</v>
      </c>
      <c r="AV30" s="118">
        <f>IFERROR(GETPIVOTDATA("Ha Tot collecte",'[1]Feuil1 (2)'!$A$3,"Silo",AV$11,"Lib. variété",$A30),0)</f>
        <v>0</v>
      </c>
      <c r="AW30" s="85">
        <v>4</v>
      </c>
      <c r="AX30" s="34">
        <f t="shared" si="34"/>
        <v>0</v>
      </c>
      <c r="AY30" s="118">
        <f>IFERROR(GETPIVOTDATA("Ha Tot collecte",'[1]Feuil1 (2)'!$A$3,"Silo",AY$11,"Lib. variété",$A30),0)</f>
        <v>0</v>
      </c>
      <c r="AZ30" s="85">
        <v>4</v>
      </c>
      <c r="BA30" s="34">
        <f t="shared" si="35"/>
        <v>0</v>
      </c>
      <c r="BB30" s="118">
        <f>IFERROR(GETPIVOTDATA("Ha Tot collecte",'[1]Feuil1 (2)'!$A$3,"Silo",BB$11,"Lib. variété",$A30),0)</f>
        <v>0</v>
      </c>
      <c r="BC30" s="85">
        <v>4</v>
      </c>
      <c r="BD30" s="34">
        <f t="shared" si="36"/>
        <v>0</v>
      </c>
      <c r="BE30" s="118">
        <f>IFERROR(GETPIVOTDATA("Ha Tot collecte",'[1]Feuil1 (2)'!$A$3,"Silo",BE$11,"Lib. variété",$A30),0)</f>
        <v>0</v>
      </c>
      <c r="BF30" s="85">
        <v>4</v>
      </c>
      <c r="BG30" s="34">
        <f t="shared" si="37"/>
        <v>0</v>
      </c>
      <c r="BH30" s="118">
        <f>IFERROR(GETPIVOTDATA("Ha Tot collecte",'[1]Feuil1 (2)'!$A$3,"Silo",BH$11,"Lib. variété",$A30),0)</f>
        <v>0</v>
      </c>
      <c r="BI30" s="85">
        <v>4</v>
      </c>
      <c r="BJ30" s="34">
        <f t="shared" si="38"/>
        <v>0</v>
      </c>
      <c r="BK30" s="118">
        <f>IFERROR(GETPIVOTDATA("Ha Tot collecte",'[1]Feuil1 (2)'!$A$3,"Silo",BK$11,"Lib. variété",$A30),0)</f>
        <v>0</v>
      </c>
      <c r="BL30" s="85">
        <v>4</v>
      </c>
      <c r="BM30" s="34">
        <f t="shared" si="39"/>
        <v>0</v>
      </c>
      <c r="BN30" s="118">
        <f>IFERROR(GETPIVOTDATA("Ha Tot collecte",'[1]Feuil1 (2)'!$A$3,"Silo",BN$11,"Lib. variété",$A30),0)</f>
        <v>0</v>
      </c>
      <c r="BO30" s="85">
        <v>4</v>
      </c>
      <c r="BP30" s="34">
        <f t="shared" si="40"/>
        <v>0</v>
      </c>
      <c r="BQ30" s="118">
        <f>IFERROR(GETPIVOTDATA("Ha Tot collecte",'[1]Feuil1 (2)'!$A$3,"Silo",BQ$11,"Lib. variété",$A30),0)</f>
        <v>6.5</v>
      </c>
      <c r="BR30" s="85">
        <v>4</v>
      </c>
      <c r="BS30" s="34">
        <f t="shared" si="41"/>
        <v>26</v>
      </c>
      <c r="BT30" s="118">
        <f>IFERROR(GETPIVOTDATA("Ha Tot collecte",'[1]Feuil1 (2)'!$A$3,"Silo",BT$11,"Lib. variété",$A30),0)</f>
        <v>1</v>
      </c>
      <c r="BU30" s="85">
        <v>4</v>
      </c>
      <c r="BV30" s="34">
        <f t="shared" si="42"/>
        <v>4</v>
      </c>
      <c r="BW30" s="118">
        <f>IFERROR(GETPIVOTDATA("Ha Tot collecte",'[1]Feuil1 (2)'!$A$3,"Silo",BW$11,"Lib. variété",$A30),0)</f>
        <v>0</v>
      </c>
      <c r="BX30" s="85">
        <v>4</v>
      </c>
      <c r="BY30" s="34">
        <f t="shared" si="43"/>
        <v>0</v>
      </c>
      <c r="BZ30" s="118">
        <f>IFERROR(GETPIVOTDATA("Ha Tot collecte",'[1]Feuil1 (2)'!$A$3,"Silo",BZ$11,"Lib. variété",$A30),0)</f>
        <v>0</v>
      </c>
      <c r="CA30" s="85">
        <v>4</v>
      </c>
      <c r="CB30" s="34">
        <f t="shared" si="44"/>
        <v>0</v>
      </c>
      <c r="CC30" s="118">
        <f>IFERROR(GETPIVOTDATA("Ha Tot collecte",'[1]Feuil1 (2)'!$A$3,"Silo",CC$11,"Lib. variété",$A30),0)</f>
        <v>5</v>
      </c>
      <c r="CD30" s="85">
        <v>4</v>
      </c>
      <c r="CE30" s="34">
        <f t="shared" si="45"/>
        <v>20</v>
      </c>
      <c r="CF30" s="118">
        <f>IFERROR(GETPIVOTDATA("Ha Tot collecte",'[1]Feuil1 (2)'!$A$3,"Silo",CF$11,"Lib. variété",$A30),0)</f>
        <v>0</v>
      </c>
      <c r="CG30" s="85">
        <v>4</v>
      </c>
      <c r="CH30" s="34">
        <f t="shared" si="46"/>
        <v>0</v>
      </c>
      <c r="CI30" s="118"/>
      <c r="CJ30" s="85">
        <v>4</v>
      </c>
      <c r="CK30" s="34">
        <f t="shared" si="47"/>
        <v>0</v>
      </c>
      <c r="CL30" s="118"/>
      <c r="CM30" s="85">
        <v>4</v>
      </c>
      <c r="CN30" s="34">
        <f t="shared" si="48"/>
        <v>0</v>
      </c>
      <c r="CO30" s="118"/>
      <c r="CP30" s="85">
        <v>4</v>
      </c>
      <c r="CQ30" s="34">
        <f t="shared" si="49"/>
        <v>0</v>
      </c>
      <c r="CR30" s="118"/>
      <c r="CS30" s="85">
        <v>4</v>
      </c>
      <c r="CT30" s="34">
        <f t="shared" si="50"/>
        <v>0</v>
      </c>
      <c r="CU30" s="118"/>
      <c r="CV30" s="85">
        <v>4</v>
      </c>
      <c r="CW30" s="34">
        <f t="shared" si="51"/>
        <v>0</v>
      </c>
      <c r="CX30" s="118"/>
      <c r="CY30" s="85">
        <v>4</v>
      </c>
      <c r="CZ30" s="34">
        <f t="shared" si="52"/>
        <v>0</v>
      </c>
      <c r="DA30" s="118"/>
      <c r="DB30" s="85">
        <v>4</v>
      </c>
      <c r="DC30" s="34">
        <f t="shared" si="53"/>
        <v>0</v>
      </c>
      <c r="DD30" s="118"/>
      <c r="DE30" s="85">
        <v>4</v>
      </c>
      <c r="DF30" s="34">
        <f t="shared" si="54"/>
        <v>0</v>
      </c>
      <c r="DG30" s="118"/>
      <c r="DH30" s="85">
        <v>4</v>
      </c>
      <c r="DI30" s="34">
        <f t="shared" si="55"/>
        <v>0</v>
      </c>
      <c r="DJ30" s="118"/>
      <c r="DK30" s="85">
        <v>4</v>
      </c>
      <c r="DL30" s="34">
        <f t="shared" si="56"/>
        <v>0</v>
      </c>
      <c r="DM30" s="118"/>
      <c r="DN30" s="85">
        <v>4</v>
      </c>
      <c r="DO30" s="34">
        <f t="shared" si="57"/>
        <v>0</v>
      </c>
      <c r="DP30" s="118"/>
      <c r="DQ30" s="85">
        <v>4</v>
      </c>
      <c r="DR30" s="34">
        <f t="shared" si="58"/>
        <v>0</v>
      </c>
      <c r="DS30" s="118"/>
      <c r="DT30" s="85">
        <v>4</v>
      </c>
      <c r="DU30" s="34">
        <f t="shared" si="59"/>
        <v>0</v>
      </c>
      <c r="DV30" s="118"/>
      <c r="DW30" s="85">
        <v>4</v>
      </c>
      <c r="DX30" s="34">
        <f t="shared" si="60"/>
        <v>0</v>
      </c>
      <c r="DY30" s="118"/>
      <c r="DZ30" s="85">
        <v>4</v>
      </c>
      <c r="EA30" s="34">
        <f t="shared" si="61"/>
        <v>0</v>
      </c>
      <c r="EB30" s="118"/>
      <c r="EC30" s="85">
        <v>4</v>
      </c>
      <c r="ED30" s="34">
        <f t="shared" si="62"/>
        <v>0</v>
      </c>
      <c r="EE30" s="118"/>
      <c r="EF30" s="85">
        <v>4</v>
      </c>
      <c r="EG30" s="34">
        <f t="shared" si="63"/>
        <v>0</v>
      </c>
      <c r="EH30" s="118"/>
      <c r="EI30" s="85">
        <v>4</v>
      </c>
      <c r="EJ30" s="34">
        <f t="shared" si="64"/>
        <v>0</v>
      </c>
      <c r="EK30" s="118"/>
      <c r="EL30" s="85">
        <v>4</v>
      </c>
      <c r="EM30" s="34">
        <f t="shared" si="65"/>
        <v>0</v>
      </c>
      <c r="EN30" s="118"/>
      <c r="EO30" s="85">
        <v>4</v>
      </c>
      <c r="EP30" s="34">
        <f t="shared" si="66"/>
        <v>0</v>
      </c>
      <c r="EQ30" s="118"/>
      <c r="ER30" s="85">
        <v>4</v>
      </c>
      <c r="ES30" s="34">
        <f t="shared" si="67"/>
        <v>0</v>
      </c>
      <c r="ET30" s="118"/>
      <c r="EU30" s="85">
        <v>4</v>
      </c>
      <c r="EV30" s="34">
        <f t="shared" si="68"/>
        <v>0</v>
      </c>
      <c r="EW30" s="118"/>
      <c r="EX30" s="85">
        <v>4</v>
      </c>
      <c r="EY30" s="34">
        <f t="shared" si="69"/>
        <v>0</v>
      </c>
      <c r="EZ30" s="118"/>
      <c r="FA30" s="85">
        <v>4</v>
      </c>
      <c r="FB30" s="34">
        <f t="shared" si="70"/>
        <v>0</v>
      </c>
      <c r="FC30" s="118"/>
      <c r="FD30" s="85">
        <v>4</v>
      </c>
      <c r="FE30" s="34">
        <f t="shared" si="71"/>
        <v>0</v>
      </c>
      <c r="FF30" s="118"/>
      <c r="FG30" s="85">
        <v>4</v>
      </c>
      <c r="FH30" s="34">
        <f t="shared" si="72"/>
        <v>0</v>
      </c>
      <c r="FI30" s="118"/>
      <c r="FJ30" s="85">
        <v>4</v>
      </c>
      <c r="FK30" s="34">
        <f t="shared" si="73"/>
        <v>0</v>
      </c>
      <c r="FL30" s="118"/>
      <c r="FM30" s="85">
        <v>4</v>
      </c>
      <c r="FN30" s="34">
        <f t="shared" si="0"/>
        <v>0</v>
      </c>
      <c r="FO30" s="118"/>
      <c r="FP30" s="85">
        <v>4</v>
      </c>
      <c r="FQ30" s="34">
        <f t="shared" si="74"/>
        <v>0</v>
      </c>
      <c r="FR30" s="118"/>
      <c r="FS30" s="85">
        <v>4</v>
      </c>
      <c r="FT30" s="34">
        <f t="shared" si="75"/>
        <v>0</v>
      </c>
      <c r="FU30" s="118"/>
      <c r="FV30" s="85">
        <v>4</v>
      </c>
      <c r="FW30" s="34">
        <f t="shared" si="76"/>
        <v>0</v>
      </c>
      <c r="FX30" s="118"/>
      <c r="FY30" s="85">
        <v>4</v>
      </c>
      <c r="FZ30" s="34">
        <f t="shared" si="77"/>
        <v>0</v>
      </c>
      <c r="GA30" s="118"/>
      <c r="GB30" s="85">
        <v>4</v>
      </c>
      <c r="GC30" s="34">
        <f t="shared" si="1"/>
        <v>0</v>
      </c>
      <c r="GD30" s="118"/>
      <c r="GE30" s="85">
        <v>4</v>
      </c>
      <c r="GF30" s="34">
        <f t="shared" si="2"/>
        <v>0</v>
      </c>
      <c r="GG30" s="118"/>
      <c r="GH30" s="85">
        <v>4</v>
      </c>
      <c r="GI30" s="34">
        <f t="shared" si="3"/>
        <v>0</v>
      </c>
      <c r="GJ30" s="118"/>
      <c r="GK30" s="85">
        <v>4</v>
      </c>
      <c r="GL30" s="34">
        <f t="shared" si="4"/>
        <v>0</v>
      </c>
      <c r="GM30" s="118"/>
      <c r="GN30" s="85">
        <v>4</v>
      </c>
      <c r="GO30" s="34">
        <f t="shared" si="5"/>
        <v>0</v>
      </c>
      <c r="GP30" s="118"/>
      <c r="GQ30" s="85">
        <v>4</v>
      </c>
      <c r="GR30" s="34">
        <f t="shared" si="6"/>
        <v>0</v>
      </c>
      <c r="GS30" s="118"/>
      <c r="GT30" s="85">
        <v>4</v>
      </c>
      <c r="GU30" s="34">
        <f t="shared" si="7"/>
        <v>0</v>
      </c>
      <c r="GV30" s="118"/>
      <c r="GW30" s="85">
        <v>4</v>
      </c>
      <c r="GX30" s="34">
        <f t="shared" si="78"/>
        <v>0</v>
      </c>
      <c r="GY30" s="118"/>
      <c r="GZ30" s="85">
        <v>4</v>
      </c>
      <c r="HA30" s="34">
        <f t="shared" si="8"/>
        <v>0</v>
      </c>
      <c r="HB30" s="118"/>
      <c r="HC30" s="85">
        <v>4</v>
      </c>
      <c r="HD30" s="34">
        <f t="shared" si="9"/>
        <v>0</v>
      </c>
      <c r="HE30" s="118"/>
      <c r="HF30" s="85">
        <v>4</v>
      </c>
      <c r="HG30" s="34">
        <f t="shared" si="10"/>
        <v>0</v>
      </c>
      <c r="HH30" s="118"/>
      <c r="HI30" s="85">
        <v>4</v>
      </c>
      <c r="HJ30" s="34">
        <f t="shared" si="11"/>
        <v>0</v>
      </c>
      <c r="HK30" s="118"/>
      <c r="HL30" s="85">
        <v>4</v>
      </c>
      <c r="HM30" s="34">
        <f t="shared" si="12"/>
        <v>0</v>
      </c>
      <c r="HN30" s="118"/>
      <c r="HO30" s="85">
        <v>4</v>
      </c>
      <c r="HP30" s="34">
        <f t="shared" si="13"/>
        <v>0</v>
      </c>
      <c r="HQ30" s="118"/>
      <c r="HR30" s="85">
        <v>4</v>
      </c>
      <c r="HS30" s="34">
        <f t="shared" si="14"/>
        <v>0</v>
      </c>
      <c r="HT30" s="118"/>
      <c r="HU30" s="85">
        <v>4</v>
      </c>
      <c r="HV30" s="34">
        <f t="shared" si="15"/>
        <v>0</v>
      </c>
      <c r="HW30" s="118"/>
      <c r="HX30" s="85">
        <v>4</v>
      </c>
      <c r="HY30" s="34">
        <f t="shared" si="16"/>
        <v>0</v>
      </c>
      <c r="HZ30" s="118"/>
      <c r="IA30" s="85">
        <v>4</v>
      </c>
      <c r="IB30" s="34">
        <f t="shared" si="79"/>
        <v>0</v>
      </c>
      <c r="IC30" s="118"/>
      <c r="ID30" s="85">
        <v>4</v>
      </c>
      <c r="IE30" s="34">
        <f t="shared" si="80"/>
        <v>0</v>
      </c>
    </row>
    <row r="31" spans="1:239" ht="15" customHeight="1" x14ac:dyDescent="0.2">
      <c r="A31" s="144" t="str">
        <f>Feuil3!B18</f>
        <v>TRITICALE</v>
      </c>
      <c r="B31" s="31">
        <f t="shared" si="17"/>
        <v>96.75</v>
      </c>
      <c r="C31" s="32">
        <f t="shared" si="18"/>
        <v>6</v>
      </c>
      <c r="D31" s="31">
        <f t="shared" si="19"/>
        <v>580.5</v>
      </c>
      <c r="F31" s="118">
        <f>IFERROR(GETPIVOTDATA("Ha Tot collecte",'[1]Feuil1 (2)'!$A$3,"Silo",F$11,"Lib. variété",$A31),0)</f>
        <v>0</v>
      </c>
      <c r="G31" s="85">
        <v>6</v>
      </c>
      <c r="H31" s="34">
        <f t="shared" si="20"/>
        <v>0</v>
      </c>
      <c r="I31" s="118">
        <f>IFERROR(GETPIVOTDATA("Ha Tot collecte",'[1]Feuil1 (2)'!$A$3,"Silo",I$11,"Lib. variété",$A31),0)</f>
        <v>0</v>
      </c>
      <c r="J31" s="85">
        <v>6</v>
      </c>
      <c r="K31" s="34">
        <f t="shared" si="21"/>
        <v>0</v>
      </c>
      <c r="L31" s="118">
        <f>IFERROR(GETPIVOTDATA("Ha Tot collecte",'[1]Feuil1 (2)'!$A$3,"Silo",L$11,"Lib. variété",$A31),0)</f>
        <v>0</v>
      </c>
      <c r="M31" s="85">
        <v>6</v>
      </c>
      <c r="N31" s="34">
        <f t="shared" si="22"/>
        <v>0</v>
      </c>
      <c r="O31" s="118">
        <f>IFERROR(GETPIVOTDATA("Ha Tot collecte",'[1]Feuil1 (2)'!$A$3,"Silo",O$11,"Lib. variété",$A31),0)</f>
        <v>0</v>
      </c>
      <c r="P31" s="85">
        <v>6</v>
      </c>
      <c r="Q31" s="34">
        <f t="shared" si="23"/>
        <v>0</v>
      </c>
      <c r="R31" s="118">
        <f>IFERROR(GETPIVOTDATA("Ha Tot collecte",'[1]Feuil1 (2)'!$A$3,"Silo",R$11,"Lib. variété",$A31),0)</f>
        <v>0</v>
      </c>
      <c r="S31" s="85">
        <v>6</v>
      </c>
      <c r="T31" s="34">
        <f t="shared" si="24"/>
        <v>0</v>
      </c>
      <c r="U31" s="118">
        <f>IFERROR(GETPIVOTDATA("Ha Tot collecte",'[1]Feuil1 (2)'!$A$3,"Silo",U$11,"Lib. variété",$A31),0)</f>
        <v>2</v>
      </c>
      <c r="V31" s="85">
        <v>6</v>
      </c>
      <c r="W31" s="34">
        <f t="shared" si="25"/>
        <v>12</v>
      </c>
      <c r="X31" s="118">
        <f>IFERROR(GETPIVOTDATA("Ha Tot collecte",'[1]Feuil1 (2)'!$A$3,"Silo",X$11,"Lib. variété",$A31),0)</f>
        <v>0</v>
      </c>
      <c r="Y31" s="85">
        <v>6</v>
      </c>
      <c r="Z31" s="34">
        <f t="shared" si="26"/>
        <v>0</v>
      </c>
      <c r="AA31" s="118">
        <f>IFERROR(GETPIVOTDATA("Ha Tot collecte",'[1]Feuil1 (2)'!$A$3,"Silo",AA$11,"Lib. variété",$A31),0)</f>
        <v>0</v>
      </c>
      <c r="AB31" s="85">
        <v>6</v>
      </c>
      <c r="AC31" s="34">
        <f t="shared" si="27"/>
        <v>0</v>
      </c>
      <c r="AD31" s="118">
        <f>IFERROR(GETPIVOTDATA("Ha Tot collecte",'[1]Feuil1 (2)'!$A$3,"Silo",AD$11,"Lib. variété",$A31),0)</f>
        <v>0</v>
      </c>
      <c r="AE31" s="85">
        <v>6</v>
      </c>
      <c r="AF31" s="34">
        <f t="shared" si="28"/>
        <v>0</v>
      </c>
      <c r="AG31" s="118">
        <f>IFERROR(GETPIVOTDATA("Ha Tot collecte",'[1]Feuil1 (2)'!$A$3,"Silo",AG$11,"Lib. variété",$A31),0)</f>
        <v>0</v>
      </c>
      <c r="AH31" s="85">
        <v>6</v>
      </c>
      <c r="AI31" s="34">
        <f t="shared" si="29"/>
        <v>0</v>
      </c>
      <c r="AJ31" s="118">
        <f>IFERROR(GETPIVOTDATA("Ha Tot collecte",'[1]Feuil1 (2)'!$A$3,"Silo",AJ$11,"Lib. variété",$A31),0)</f>
        <v>0</v>
      </c>
      <c r="AK31" s="85">
        <v>6</v>
      </c>
      <c r="AL31" s="34">
        <f t="shared" si="30"/>
        <v>0</v>
      </c>
      <c r="AM31" s="118">
        <f>IFERROR(GETPIVOTDATA("Ha Tot collecte",'[1]Feuil1 (2)'!$A$3,"Silo",AM$11,"Lib. variété",$A31),0)</f>
        <v>0</v>
      </c>
      <c r="AN31" s="85">
        <v>6</v>
      </c>
      <c r="AO31" s="34">
        <f t="shared" si="31"/>
        <v>0</v>
      </c>
      <c r="AP31" s="118">
        <f>IFERROR(GETPIVOTDATA("Ha Tot collecte",'[1]Feuil1 (2)'!$A$3,"Silo",AP$11,"Lib. variété",$A31),0)</f>
        <v>0</v>
      </c>
      <c r="AQ31" s="85">
        <v>6</v>
      </c>
      <c r="AR31" s="34">
        <f t="shared" si="32"/>
        <v>0</v>
      </c>
      <c r="AS31" s="118">
        <f>IFERROR(GETPIVOTDATA("Ha Tot collecte",'[1]Feuil1 (2)'!$A$3,"Silo",AS$11,"Lib. variété",$A31),0)</f>
        <v>0</v>
      </c>
      <c r="AT31" s="85">
        <v>6</v>
      </c>
      <c r="AU31" s="34">
        <f t="shared" si="33"/>
        <v>0</v>
      </c>
      <c r="AV31" s="118">
        <f>IFERROR(GETPIVOTDATA("Ha Tot collecte",'[1]Feuil1 (2)'!$A$3,"Silo",AV$11,"Lib. variété",$A31),0)</f>
        <v>0</v>
      </c>
      <c r="AW31" s="85">
        <v>6</v>
      </c>
      <c r="AX31" s="34">
        <f t="shared" si="34"/>
        <v>0</v>
      </c>
      <c r="AY31" s="118">
        <f>IFERROR(GETPIVOTDATA("Ha Tot collecte",'[1]Feuil1 (2)'!$A$3,"Silo",AY$11,"Lib. variété",$A31),0)</f>
        <v>0</v>
      </c>
      <c r="AZ31" s="85">
        <v>6</v>
      </c>
      <c r="BA31" s="34">
        <f t="shared" si="35"/>
        <v>0</v>
      </c>
      <c r="BB31" s="118">
        <f>IFERROR(GETPIVOTDATA("Ha Tot collecte",'[1]Feuil1 (2)'!$A$3,"Silo",BB$11,"Lib. variété",$A31),0)</f>
        <v>0</v>
      </c>
      <c r="BC31" s="85">
        <v>6</v>
      </c>
      <c r="BD31" s="34">
        <f t="shared" si="36"/>
        <v>0</v>
      </c>
      <c r="BE31" s="118">
        <f>IFERROR(GETPIVOTDATA("Ha Tot collecte",'[1]Feuil1 (2)'!$A$3,"Silo",BE$11,"Lib. variété",$A31),0)</f>
        <v>0</v>
      </c>
      <c r="BF31" s="85">
        <v>6</v>
      </c>
      <c r="BG31" s="34">
        <f t="shared" si="37"/>
        <v>0</v>
      </c>
      <c r="BH31" s="118">
        <f>IFERROR(GETPIVOTDATA("Ha Tot collecte",'[1]Feuil1 (2)'!$A$3,"Silo",BH$11,"Lib. variété",$A31),0)</f>
        <v>0</v>
      </c>
      <c r="BI31" s="85">
        <v>6</v>
      </c>
      <c r="BJ31" s="34">
        <f t="shared" si="38"/>
        <v>0</v>
      </c>
      <c r="BK31" s="118">
        <f>IFERROR(GETPIVOTDATA("Ha Tot collecte",'[1]Feuil1 (2)'!$A$3,"Silo",BK$11,"Lib. variété",$A31),0)</f>
        <v>0</v>
      </c>
      <c r="BL31" s="85">
        <v>6</v>
      </c>
      <c r="BM31" s="34">
        <f t="shared" si="39"/>
        <v>0</v>
      </c>
      <c r="BN31" s="118">
        <f>IFERROR(GETPIVOTDATA("Ha Tot collecte",'[1]Feuil1 (2)'!$A$3,"Silo",BN$11,"Lib. variété",$A31),0)</f>
        <v>25</v>
      </c>
      <c r="BO31" s="85">
        <v>6</v>
      </c>
      <c r="BP31" s="34">
        <f t="shared" si="40"/>
        <v>150</v>
      </c>
      <c r="BQ31" s="118">
        <f>IFERROR(GETPIVOTDATA("Ha Tot collecte",'[1]Feuil1 (2)'!$A$3,"Silo",BQ$11,"Lib. variété",$A31),0)</f>
        <v>0</v>
      </c>
      <c r="BR31" s="85">
        <v>6</v>
      </c>
      <c r="BS31" s="34">
        <f t="shared" si="41"/>
        <v>0</v>
      </c>
      <c r="BT31" s="118">
        <f>IFERROR(GETPIVOTDATA("Ha Tot collecte",'[1]Feuil1 (2)'!$A$3,"Silo",BT$11,"Lib. variété",$A31),0)</f>
        <v>12</v>
      </c>
      <c r="BU31" s="85">
        <v>6</v>
      </c>
      <c r="BV31" s="34">
        <f t="shared" si="42"/>
        <v>72</v>
      </c>
      <c r="BW31" s="118">
        <f>IFERROR(GETPIVOTDATA("Ha Tot collecte",'[1]Feuil1 (2)'!$A$3,"Silo",BW$11,"Lib. variété",$A31),0)</f>
        <v>0</v>
      </c>
      <c r="BX31" s="85">
        <v>6</v>
      </c>
      <c r="BY31" s="34">
        <f t="shared" si="43"/>
        <v>0</v>
      </c>
      <c r="BZ31" s="118">
        <f>IFERROR(GETPIVOTDATA("Ha Tot collecte",'[1]Feuil1 (2)'!$A$3,"Silo",BZ$11,"Lib. variété",$A31),0)</f>
        <v>57.75</v>
      </c>
      <c r="CA31" s="85">
        <v>6</v>
      </c>
      <c r="CB31" s="34">
        <f t="shared" si="44"/>
        <v>346.5</v>
      </c>
      <c r="CC31" s="118">
        <f>IFERROR(GETPIVOTDATA("Ha Tot collecte",'[1]Feuil1 (2)'!$A$3,"Silo",CC$11,"Lib. variété",$A31),0)</f>
        <v>0</v>
      </c>
      <c r="CD31" s="85">
        <v>6</v>
      </c>
      <c r="CE31" s="34">
        <f t="shared" si="45"/>
        <v>0</v>
      </c>
      <c r="CF31" s="118">
        <f>IFERROR(GETPIVOTDATA("Ha Tot collecte",'[1]Feuil1 (2)'!$A$3,"Silo",CF$11,"Lib. variété",$A31),0)</f>
        <v>0</v>
      </c>
      <c r="CG31" s="85">
        <v>6</v>
      </c>
      <c r="CH31" s="34">
        <f t="shared" si="46"/>
        <v>0</v>
      </c>
      <c r="CI31" s="118"/>
      <c r="CJ31" s="85">
        <v>6</v>
      </c>
      <c r="CK31" s="34">
        <f t="shared" si="47"/>
        <v>0</v>
      </c>
      <c r="CL31" s="118"/>
      <c r="CM31" s="85">
        <v>6</v>
      </c>
      <c r="CN31" s="34">
        <f t="shared" si="48"/>
        <v>0</v>
      </c>
      <c r="CO31" s="118"/>
      <c r="CP31" s="85">
        <v>6</v>
      </c>
      <c r="CQ31" s="34">
        <f t="shared" si="49"/>
        <v>0</v>
      </c>
      <c r="CR31" s="118"/>
      <c r="CS31" s="85">
        <v>6</v>
      </c>
      <c r="CT31" s="34">
        <f t="shared" si="50"/>
        <v>0</v>
      </c>
      <c r="CU31" s="118"/>
      <c r="CV31" s="85">
        <v>6</v>
      </c>
      <c r="CW31" s="34">
        <f t="shared" si="51"/>
        <v>0</v>
      </c>
      <c r="CX31" s="118"/>
      <c r="CY31" s="85">
        <v>6</v>
      </c>
      <c r="CZ31" s="34">
        <f t="shared" si="52"/>
        <v>0</v>
      </c>
      <c r="DA31" s="118"/>
      <c r="DB31" s="85">
        <v>6</v>
      </c>
      <c r="DC31" s="34">
        <f t="shared" si="53"/>
        <v>0</v>
      </c>
      <c r="DD31" s="118"/>
      <c r="DE31" s="85">
        <v>6</v>
      </c>
      <c r="DF31" s="34">
        <f t="shared" si="54"/>
        <v>0</v>
      </c>
      <c r="DG31" s="118"/>
      <c r="DH31" s="85">
        <v>6</v>
      </c>
      <c r="DI31" s="34">
        <f t="shared" si="55"/>
        <v>0</v>
      </c>
      <c r="DJ31" s="118"/>
      <c r="DK31" s="85">
        <v>6</v>
      </c>
      <c r="DL31" s="34">
        <f t="shared" si="56"/>
        <v>0</v>
      </c>
      <c r="DM31" s="118"/>
      <c r="DN31" s="85">
        <v>6</v>
      </c>
      <c r="DO31" s="34">
        <f t="shared" si="57"/>
        <v>0</v>
      </c>
      <c r="DP31" s="118"/>
      <c r="DQ31" s="85">
        <v>6</v>
      </c>
      <c r="DR31" s="34">
        <f t="shared" si="58"/>
        <v>0</v>
      </c>
      <c r="DS31" s="118"/>
      <c r="DT31" s="85">
        <v>6</v>
      </c>
      <c r="DU31" s="34">
        <f t="shared" si="59"/>
        <v>0</v>
      </c>
      <c r="DV31" s="118"/>
      <c r="DW31" s="85">
        <v>6</v>
      </c>
      <c r="DX31" s="34">
        <f t="shared" si="60"/>
        <v>0</v>
      </c>
      <c r="DY31" s="118"/>
      <c r="DZ31" s="85">
        <v>6</v>
      </c>
      <c r="EA31" s="34">
        <f t="shared" si="61"/>
        <v>0</v>
      </c>
      <c r="EB31" s="118"/>
      <c r="EC31" s="85">
        <v>6</v>
      </c>
      <c r="ED31" s="34">
        <f t="shared" si="62"/>
        <v>0</v>
      </c>
      <c r="EE31" s="118"/>
      <c r="EF31" s="85">
        <v>6</v>
      </c>
      <c r="EG31" s="34">
        <f t="shared" si="63"/>
        <v>0</v>
      </c>
      <c r="EH31" s="118"/>
      <c r="EI31" s="85">
        <v>6</v>
      </c>
      <c r="EJ31" s="34">
        <f t="shared" si="64"/>
        <v>0</v>
      </c>
      <c r="EK31" s="118"/>
      <c r="EL31" s="85">
        <v>6</v>
      </c>
      <c r="EM31" s="34">
        <f t="shared" si="65"/>
        <v>0</v>
      </c>
      <c r="EN31" s="118"/>
      <c r="EO31" s="85">
        <v>6</v>
      </c>
      <c r="EP31" s="34">
        <f t="shared" si="66"/>
        <v>0</v>
      </c>
      <c r="EQ31" s="118"/>
      <c r="ER31" s="85">
        <v>6</v>
      </c>
      <c r="ES31" s="34">
        <f t="shared" si="67"/>
        <v>0</v>
      </c>
      <c r="ET31" s="118"/>
      <c r="EU31" s="85">
        <v>6</v>
      </c>
      <c r="EV31" s="34">
        <f t="shared" si="68"/>
        <v>0</v>
      </c>
      <c r="EW31" s="118"/>
      <c r="EX31" s="85">
        <v>6</v>
      </c>
      <c r="EY31" s="34">
        <f t="shared" si="69"/>
        <v>0</v>
      </c>
      <c r="EZ31" s="118"/>
      <c r="FA31" s="85">
        <v>6</v>
      </c>
      <c r="FB31" s="34">
        <f t="shared" si="70"/>
        <v>0</v>
      </c>
      <c r="FC31" s="118"/>
      <c r="FD31" s="85">
        <v>6</v>
      </c>
      <c r="FE31" s="34">
        <f t="shared" si="71"/>
        <v>0</v>
      </c>
      <c r="FF31" s="118"/>
      <c r="FG31" s="85">
        <v>6</v>
      </c>
      <c r="FH31" s="34">
        <f t="shared" si="72"/>
        <v>0</v>
      </c>
      <c r="FI31" s="118"/>
      <c r="FJ31" s="85">
        <v>6</v>
      </c>
      <c r="FK31" s="34">
        <f t="shared" si="73"/>
        <v>0</v>
      </c>
      <c r="FL31" s="118"/>
      <c r="FM31" s="85">
        <v>6</v>
      </c>
      <c r="FN31" s="34">
        <f t="shared" si="0"/>
        <v>0</v>
      </c>
      <c r="FO31" s="118"/>
      <c r="FP31" s="85">
        <v>6</v>
      </c>
      <c r="FQ31" s="34">
        <f t="shared" si="74"/>
        <v>0</v>
      </c>
      <c r="FR31" s="118"/>
      <c r="FS31" s="85">
        <v>6</v>
      </c>
      <c r="FT31" s="34">
        <f t="shared" si="75"/>
        <v>0</v>
      </c>
      <c r="FU31" s="118"/>
      <c r="FV31" s="85">
        <v>6</v>
      </c>
      <c r="FW31" s="34">
        <f t="shared" si="76"/>
        <v>0</v>
      </c>
      <c r="FX31" s="118"/>
      <c r="FY31" s="85">
        <v>6</v>
      </c>
      <c r="FZ31" s="34">
        <f t="shared" si="77"/>
        <v>0</v>
      </c>
      <c r="GA31" s="118"/>
      <c r="GB31" s="85">
        <v>6</v>
      </c>
      <c r="GC31" s="34">
        <f t="shared" si="1"/>
        <v>0</v>
      </c>
      <c r="GD31" s="118"/>
      <c r="GE31" s="85">
        <v>6</v>
      </c>
      <c r="GF31" s="34">
        <f t="shared" si="2"/>
        <v>0</v>
      </c>
      <c r="GG31" s="118"/>
      <c r="GH31" s="85">
        <v>6</v>
      </c>
      <c r="GI31" s="34">
        <f t="shared" si="3"/>
        <v>0</v>
      </c>
      <c r="GJ31" s="118"/>
      <c r="GK31" s="85">
        <v>6</v>
      </c>
      <c r="GL31" s="34">
        <f t="shared" si="4"/>
        <v>0</v>
      </c>
      <c r="GM31" s="118"/>
      <c r="GN31" s="85">
        <v>6</v>
      </c>
      <c r="GO31" s="34">
        <f t="shared" si="5"/>
        <v>0</v>
      </c>
      <c r="GP31" s="118"/>
      <c r="GQ31" s="85">
        <v>6</v>
      </c>
      <c r="GR31" s="34">
        <f t="shared" si="6"/>
        <v>0</v>
      </c>
      <c r="GS31" s="118"/>
      <c r="GT31" s="85">
        <v>6</v>
      </c>
      <c r="GU31" s="34">
        <f t="shared" si="7"/>
        <v>0</v>
      </c>
      <c r="GV31" s="118"/>
      <c r="GW31" s="85">
        <v>6</v>
      </c>
      <c r="GX31" s="34">
        <f t="shared" si="78"/>
        <v>0</v>
      </c>
      <c r="GY31" s="118"/>
      <c r="GZ31" s="85">
        <v>6</v>
      </c>
      <c r="HA31" s="34">
        <f t="shared" si="8"/>
        <v>0</v>
      </c>
      <c r="HB31" s="118"/>
      <c r="HC31" s="85">
        <v>6</v>
      </c>
      <c r="HD31" s="34">
        <f t="shared" si="9"/>
        <v>0</v>
      </c>
      <c r="HE31" s="118"/>
      <c r="HF31" s="85">
        <v>6</v>
      </c>
      <c r="HG31" s="34">
        <f t="shared" si="10"/>
        <v>0</v>
      </c>
      <c r="HH31" s="118"/>
      <c r="HI31" s="85">
        <v>6</v>
      </c>
      <c r="HJ31" s="34">
        <f t="shared" si="11"/>
        <v>0</v>
      </c>
      <c r="HK31" s="118"/>
      <c r="HL31" s="85">
        <v>6</v>
      </c>
      <c r="HM31" s="34">
        <f t="shared" si="12"/>
        <v>0</v>
      </c>
      <c r="HN31" s="118"/>
      <c r="HO31" s="85">
        <v>6</v>
      </c>
      <c r="HP31" s="34">
        <f t="shared" si="13"/>
        <v>0</v>
      </c>
      <c r="HQ31" s="118"/>
      <c r="HR31" s="85">
        <v>6</v>
      </c>
      <c r="HS31" s="34">
        <f t="shared" si="14"/>
        <v>0</v>
      </c>
      <c r="HT31" s="118"/>
      <c r="HU31" s="85">
        <v>6</v>
      </c>
      <c r="HV31" s="34">
        <f t="shared" si="15"/>
        <v>0</v>
      </c>
      <c r="HW31" s="118"/>
      <c r="HX31" s="85">
        <v>6</v>
      </c>
      <c r="HY31" s="34">
        <f t="shared" si="16"/>
        <v>0</v>
      </c>
      <c r="HZ31" s="118"/>
      <c r="IA31" s="85">
        <v>6</v>
      </c>
      <c r="IB31" s="34">
        <f t="shared" si="79"/>
        <v>0</v>
      </c>
      <c r="IC31" s="118"/>
      <c r="ID31" s="85">
        <v>6</v>
      </c>
      <c r="IE31" s="34">
        <f t="shared" si="80"/>
        <v>0</v>
      </c>
    </row>
    <row r="32" spans="1:239" ht="15" customHeight="1" x14ac:dyDescent="0.2">
      <c r="A32" s="144" t="str">
        <f>Feuil3!B19</f>
        <v>SEIGLE</v>
      </c>
      <c r="B32" s="31">
        <f t="shared" si="17"/>
        <v>0</v>
      </c>
      <c r="C32" s="32" t="str">
        <f t="shared" si="18"/>
        <v/>
      </c>
      <c r="D32" s="31">
        <f t="shared" si="19"/>
        <v>0</v>
      </c>
      <c r="F32" s="118">
        <f>IFERROR(GETPIVOTDATA("Ha Tot collecte",'[1]Feuil1 (2)'!$A$3,"Silo",F$11,"Lib. variété",$A32),0)</f>
        <v>0</v>
      </c>
      <c r="G32" s="85">
        <v>5</v>
      </c>
      <c r="H32" s="34">
        <f t="shared" si="20"/>
        <v>0</v>
      </c>
      <c r="I32" s="118">
        <f>IFERROR(GETPIVOTDATA("Ha Tot collecte",'[1]Feuil1 (2)'!$A$3,"Silo",I$11,"Lib. variété",$A32),0)</f>
        <v>0</v>
      </c>
      <c r="J32" s="85">
        <v>5</v>
      </c>
      <c r="K32" s="34">
        <f t="shared" si="21"/>
        <v>0</v>
      </c>
      <c r="L32" s="118">
        <f>IFERROR(GETPIVOTDATA("Ha Tot collecte",'[1]Feuil1 (2)'!$A$3,"Silo",L$11,"Lib. variété",$A32),0)</f>
        <v>0</v>
      </c>
      <c r="M32" s="85">
        <v>5</v>
      </c>
      <c r="N32" s="34">
        <f t="shared" si="22"/>
        <v>0</v>
      </c>
      <c r="O32" s="118">
        <f>IFERROR(GETPIVOTDATA("Ha Tot collecte",'[1]Feuil1 (2)'!$A$3,"Silo",O$11,"Lib. variété",$A32),0)</f>
        <v>0</v>
      </c>
      <c r="P32" s="85">
        <v>5</v>
      </c>
      <c r="Q32" s="34">
        <f t="shared" si="23"/>
        <v>0</v>
      </c>
      <c r="R32" s="118">
        <f>IFERROR(GETPIVOTDATA("Ha Tot collecte",'[1]Feuil1 (2)'!$A$3,"Silo",R$11,"Lib. variété",$A32),0)</f>
        <v>0</v>
      </c>
      <c r="S32" s="85">
        <v>5</v>
      </c>
      <c r="T32" s="34">
        <f t="shared" si="24"/>
        <v>0</v>
      </c>
      <c r="U32" s="118">
        <f>IFERROR(GETPIVOTDATA("Ha Tot collecte",'[1]Feuil1 (2)'!$A$3,"Silo",U$11,"Lib. variété",$A32),0)</f>
        <v>0</v>
      </c>
      <c r="V32" s="85">
        <v>5</v>
      </c>
      <c r="W32" s="34">
        <f t="shared" si="25"/>
        <v>0</v>
      </c>
      <c r="X32" s="118">
        <f>IFERROR(GETPIVOTDATA("Ha Tot collecte",'[1]Feuil1 (2)'!$A$3,"Silo",X$11,"Lib. variété",$A32),0)</f>
        <v>0</v>
      </c>
      <c r="Y32" s="85">
        <v>5</v>
      </c>
      <c r="Z32" s="34">
        <f t="shared" si="26"/>
        <v>0</v>
      </c>
      <c r="AA32" s="118">
        <f>IFERROR(GETPIVOTDATA("Ha Tot collecte",'[1]Feuil1 (2)'!$A$3,"Silo",AA$11,"Lib. variété",$A32),0)</f>
        <v>0</v>
      </c>
      <c r="AB32" s="85">
        <v>5</v>
      </c>
      <c r="AC32" s="34">
        <f t="shared" si="27"/>
        <v>0</v>
      </c>
      <c r="AD32" s="118">
        <f>IFERROR(GETPIVOTDATA("Ha Tot collecte",'[1]Feuil1 (2)'!$A$3,"Silo",AD$11,"Lib. variété",$A32),0)</f>
        <v>0</v>
      </c>
      <c r="AE32" s="85">
        <v>5</v>
      </c>
      <c r="AF32" s="34">
        <f t="shared" si="28"/>
        <v>0</v>
      </c>
      <c r="AG32" s="118">
        <f>IFERROR(GETPIVOTDATA("Ha Tot collecte",'[1]Feuil1 (2)'!$A$3,"Silo",AG$11,"Lib. variété",$A32),0)</f>
        <v>0</v>
      </c>
      <c r="AH32" s="85">
        <v>5</v>
      </c>
      <c r="AI32" s="34">
        <f t="shared" si="29"/>
        <v>0</v>
      </c>
      <c r="AJ32" s="118">
        <f>IFERROR(GETPIVOTDATA("Ha Tot collecte",'[1]Feuil1 (2)'!$A$3,"Silo",AJ$11,"Lib. variété",$A32),0)</f>
        <v>0</v>
      </c>
      <c r="AK32" s="85">
        <v>5</v>
      </c>
      <c r="AL32" s="34">
        <f t="shared" si="30"/>
        <v>0</v>
      </c>
      <c r="AM32" s="118">
        <f>IFERROR(GETPIVOTDATA("Ha Tot collecte",'[1]Feuil1 (2)'!$A$3,"Silo",AM$11,"Lib. variété",$A32),0)</f>
        <v>0</v>
      </c>
      <c r="AN32" s="85">
        <v>5</v>
      </c>
      <c r="AO32" s="34">
        <f t="shared" si="31"/>
        <v>0</v>
      </c>
      <c r="AP32" s="118">
        <f>IFERROR(GETPIVOTDATA("Ha Tot collecte",'[1]Feuil1 (2)'!$A$3,"Silo",AP$11,"Lib. variété",$A32),0)</f>
        <v>0</v>
      </c>
      <c r="AQ32" s="85">
        <v>5</v>
      </c>
      <c r="AR32" s="34">
        <f t="shared" si="32"/>
        <v>0</v>
      </c>
      <c r="AS32" s="118">
        <f>IFERROR(GETPIVOTDATA("Ha Tot collecte",'[1]Feuil1 (2)'!$A$3,"Silo",AS$11,"Lib. variété",$A32),0)</f>
        <v>0</v>
      </c>
      <c r="AT32" s="85">
        <v>5</v>
      </c>
      <c r="AU32" s="34">
        <f t="shared" si="33"/>
        <v>0</v>
      </c>
      <c r="AV32" s="118">
        <f>IFERROR(GETPIVOTDATA("Ha Tot collecte",'[1]Feuil1 (2)'!$A$3,"Silo",AV$11,"Lib. variété",$A32),0)</f>
        <v>0</v>
      </c>
      <c r="AW32" s="85">
        <v>5</v>
      </c>
      <c r="AX32" s="34">
        <f t="shared" si="34"/>
        <v>0</v>
      </c>
      <c r="AY32" s="118">
        <f>IFERROR(GETPIVOTDATA("Ha Tot collecte",'[1]Feuil1 (2)'!$A$3,"Silo",AY$11,"Lib. variété",$A32),0)</f>
        <v>0</v>
      </c>
      <c r="AZ32" s="85">
        <v>5</v>
      </c>
      <c r="BA32" s="34">
        <f t="shared" si="35"/>
        <v>0</v>
      </c>
      <c r="BB32" s="118">
        <f>IFERROR(GETPIVOTDATA("Ha Tot collecte",'[1]Feuil1 (2)'!$A$3,"Silo",BB$11,"Lib. variété",$A32),0)</f>
        <v>0</v>
      </c>
      <c r="BC32" s="85">
        <v>5</v>
      </c>
      <c r="BD32" s="34">
        <f t="shared" si="36"/>
        <v>0</v>
      </c>
      <c r="BE32" s="118">
        <f>IFERROR(GETPIVOTDATA("Ha Tot collecte",'[1]Feuil1 (2)'!$A$3,"Silo",BE$11,"Lib. variété",$A32),0)</f>
        <v>0</v>
      </c>
      <c r="BF32" s="85">
        <v>5</v>
      </c>
      <c r="BG32" s="34">
        <f t="shared" si="37"/>
        <v>0</v>
      </c>
      <c r="BH32" s="118">
        <f>IFERROR(GETPIVOTDATA("Ha Tot collecte",'[1]Feuil1 (2)'!$A$3,"Silo",BH$11,"Lib. variété",$A32),0)</f>
        <v>0</v>
      </c>
      <c r="BI32" s="85">
        <v>5</v>
      </c>
      <c r="BJ32" s="34">
        <f t="shared" si="38"/>
        <v>0</v>
      </c>
      <c r="BK32" s="118">
        <f>IFERROR(GETPIVOTDATA("Ha Tot collecte",'[1]Feuil1 (2)'!$A$3,"Silo",BK$11,"Lib. variété",$A32),0)</f>
        <v>0</v>
      </c>
      <c r="BL32" s="85">
        <v>5</v>
      </c>
      <c r="BM32" s="34">
        <f t="shared" si="39"/>
        <v>0</v>
      </c>
      <c r="BN32" s="118">
        <f>IFERROR(GETPIVOTDATA("Ha Tot collecte",'[1]Feuil1 (2)'!$A$3,"Silo",BN$11,"Lib. variété",$A32),0)</f>
        <v>0</v>
      </c>
      <c r="BO32" s="85">
        <v>5</v>
      </c>
      <c r="BP32" s="34">
        <f t="shared" si="40"/>
        <v>0</v>
      </c>
      <c r="BQ32" s="118">
        <f>IFERROR(GETPIVOTDATA("Ha Tot collecte",'[1]Feuil1 (2)'!$A$3,"Silo",BQ$11,"Lib. variété",$A32),0)</f>
        <v>0</v>
      </c>
      <c r="BR32" s="85">
        <v>5</v>
      </c>
      <c r="BS32" s="34">
        <f t="shared" si="41"/>
        <v>0</v>
      </c>
      <c r="BT32" s="118">
        <f>IFERROR(GETPIVOTDATA("Ha Tot collecte",'[1]Feuil1 (2)'!$A$3,"Silo",BT$11,"Lib. variété",$A32),0)</f>
        <v>0</v>
      </c>
      <c r="BU32" s="85">
        <v>5</v>
      </c>
      <c r="BV32" s="34">
        <f t="shared" si="42"/>
        <v>0</v>
      </c>
      <c r="BW32" s="118">
        <f>IFERROR(GETPIVOTDATA("Ha Tot collecte",'[1]Feuil1 (2)'!$A$3,"Silo",BW$11,"Lib. variété",$A32),0)</f>
        <v>0</v>
      </c>
      <c r="BX32" s="85">
        <v>5</v>
      </c>
      <c r="BY32" s="34">
        <f t="shared" si="43"/>
        <v>0</v>
      </c>
      <c r="BZ32" s="118">
        <f>IFERROR(GETPIVOTDATA("Ha Tot collecte",'[1]Feuil1 (2)'!$A$3,"Silo",BZ$11,"Lib. variété",$A32),0)</f>
        <v>0</v>
      </c>
      <c r="CA32" s="85">
        <v>5</v>
      </c>
      <c r="CB32" s="34">
        <f t="shared" si="44"/>
        <v>0</v>
      </c>
      <c r="CC32" s="118">
        <f>IFERROR(GETPIVOTDATA("Ha Tot collecte",'[1]Feuil1 (2)'!$A$3,"Silo",CC$11,"Lib. variété",$A32),0)</f>
        <v>0</v>
      </c>
      <c r="CD32" s="85">
        <v>5</v>
      </c>
      <c r="CE32" s="34">
        <f t="shared" si="45"/>
        <v>0</v>
      </c>
      <c r="CF32" s="118">
        <f>IFERROR(GETPIVOTDATA("Ha Tot collecte",'[1]Feuil1 (2)'!$A$3,"Silo",CF$11,"Lib. variété",$A32),0)</f>
        <v>0</v>
      </c>
      <c r="CG32" s="85">
        <v>5</v>
      </c>
      <c r="CH32" s="34">
        <f t="shared" si="46"/>
        <v>0</v>
      </c>
      <c r="CI32" s="118"/>
      <c r="CJ32" s="85">
        <v>5</v>
      </c>
      <c r="CK32" s="34">
        <f t="shared" si="47"/>
        <v>0</v>
      </c>
      <c r="CL32" s="118"/>
      <c r="CM32" s="85">
        <v>5</v>
      </c>
      <c r="CN32" s="34">
        <f t="shared" si="48"/>
        <v>0</v>
      </c>
      <c r="CO32" s="118"/>
      <c r="CP32" s="85">
        <v>5</v>
      </c>
      <c r="CQ32" s="34">
        <f t="shared" si="49"/>
        <v>0</v>
      </c>
      <c r="CR32" s="118"/>
      <c r="CS32" s="85">
        <v>5</v>
      </c>
      <c r="CT32" s="34">
        <f t="shared" si="50"/>
        <v>0</v>
      </c>
      <c r="CU32" s="118"/>
      <c r="CV32" s="85">
        <v>5</v>
      </c>
      <c r="CW32" s="34">
        <f t="shared" si="51"/>
        <v>0</v>
      </c>
      <c r="CX32" s="118"/>
      <c r="CY32" s="85">
        <v>5</v>
      </c>
      <c r="CZ32" s="34">
        <f t="shared" si="52"/>
        <v>0</v>
      </c>
      <c r="DA32" s="118"/>
      <c r="DB32" s="85">
        <v>5</v>
      </c>
      <c r="DC32" s="34">
        <f t="shared" si="53"/>
        <v>0</v>
      </c>
      <c r="DD32" s="118"/>
      <c r="DE32" s="85">
        <v>5</v>
      </c>
      <c r="DF32" s="34">
        <f t="shared" si="54"/>
        <v>0</v>
      </c>
      <c r="DG32" s="118"/>
      <c r="DH32" s="85">
        <v>5</v>
      </c>
      <c r="DI32" s="34">
        <f t="shared" si="55"/>
        <v>0</v>
      </c>
      <c r="DJ32" s="118"/>
      <c r="DK32" s="85">
        <v>5</v>
      </c>
      <c r="DL32" s="34">
        <f t="shared" si="56"/>
        <v>0</v>
      </c>
      <c r="DM32" s="118"/>
      <c r="DN32" s="85">
        <v>5</v>
      </c>
      <c r="DO32" s="34">
        <f t="shared" si="57"/>
        <v>0</v>
      </c>
      <c r="DP32" s="118"/>
      <c r="DQ32" s="85">
        <v>5</v>
      </c>
      <c r="DR32" s="34">
        <f t="shared" si="58"/>
        <v>0</v>
      </c>
      <c r="DS32" s="118"/>
      <c r="DT32" s="85">
        <v>5</v>
      </c>
      <c r="DU32" s="34">
        <f t="shared" si="59"/>
        <v>0</v>
      </c>
      <c r="DV32" s="118"/>
      <c r="DW32" s="85">
        <v>5</v>
      </c>
      <c r="DX32" s="34">
        <f t="shared" si="60"/>
        <v>0</v>
      </c>
      <c r="DY32" s="118"/>
      <c r="DZ32" s="85">
        <v>5</v>
      </c>
      <c r="EA32" s="34">
        <f t="shared" si="61"/>
        <v>0</v>
      </c>
      <c r="EB32" s="118"/>
      <c r="EC32" s="85">
        <v>5</v>
      </c>
      <c r="ED32" s="34">
        <f t="shared" si="62"/>
        <v>0</v>
      </c>
      <c r="EE32" s="118"/>
      <c r="EF32" s="85">
        <v>5</v>
      </c>
      <c r="EG32" s="34">
        <f t="shared" si="63"/>
        <v>0</v>
      </c>
      <c r="EH32" s="118"/>
      <c r="EI32" s="85">
        <v>5</v>
      </c>
      <c r="EJ32" s="34">
        <f t="shared" si="64"/>
        <v>0</v>
      </c>
      <c r="EK32" s="118"/>
      <c r="EL32" s="85">
        <v>5</v>
      </c>
      <c r="EM32" s="34">
        <f t="shared" si="65"/>
        <v>0</v>
      </c>
      <c r="EN32" s="118"/>
      <c r="EO32" s="85">
        <v>5</v>
      </c>
      <c r="EP32" s="34">
        <f t="shared" si="66"/>
        <v>0</v>
      </c>
      <c r="EQ32" s="118"/>
      <c r="ER32" s="85">
        <v>5</v>
      </c>
      <c r="ES32" s="34">
        <f t="shared" si="67"/>
        <v>0</v>
      </c>
      <c r="ET32" s="118"/>
      <c r="EU32" s="85">
        <v>5</v>
      </c>
      <c r="EV32" s="34">
        <f t="shared" si="68"/>
        <v>0</v>
      </c>
      <c r="EW32" s="118"/>
      <c r="EX32" s="85">
        <v>5</v>
      </c>
      <c r="EY32" s="34">
        <f t="shared" si="69"/>
        <v>0</v>
      </c>
      <c r="EZ32" s="118"/>
      <c r="FA32" s="85">
        <v>5</v>
      </c>
      <c r="FB32" s="34">
        <f t="shared" si="70"/>
        <v>0</v>
      </c>
      <c r="FC32" s="118"/>
      <c r="FD32" s="85">
        <v>5</v>
      </c>
      <c r="FE32" s="34">
        <f t="shared" si="71"/>
        <v>0</v>
      </c>
      <c r="FF32" s="118"/>
      <c r="FG32" s="85">
        <v>5</v>
      </c>
      <c r="FH32" s="34">
        <f t="shared" si="72"/>
        <v>0</v>
      </c>
      <c r="FI32" s="118"/>
      <c r="FJ32" s="85">
        <v>5</v>
      </c>
      <c r="FK32" s="34">
        <f t="shared" si="73"/>
        <v>0</v>
      </c>
      <c r="FL32" s="118"/>
      <c r="FM32" s="85">
        <v>5</v>
      </c>
      <c r="FN32" s="34">
        <f t="shared" si="0"/>
        <v>0</v>
      </c>
      <c r="FO32" s="118"/>
      <c r="FP32" s="85">
        <v>5</v>
      </c>
      <c r="FQ32" s="34">
        <f t="shared" si="74"/>
        <v>0</v>
      </c>
      <c r="FR32" s="118"/>
      <c r="FS32" s="85">
        <v>5</v>
      </c>
      <c r="FT32" s="34">
        <f t="shared" si="75"/>
        <v>0</v>
      </c>
      <c r="FU32" s="118"/>
      <c r="FV32" s="85">
        <v>5</v>
      </c>
      <c r="FW32" s="34">
        <f t="shared" si="76"/>
        <v>0</v>
      </c>
      <c r="FX32" s="118"/>
      <c r="FY32" s="85">
        <v>5</v>
      </c>
      <c r="FZ32" s="34">
        <f t="shared" si="77"/>
        <v>0</v>
      </c>
      <c r="GA32" s="118"/>
      <c r="GB32" s="85">
        <v>5</v>
      </c>
      <c r="GC32" s="34">
        <f t="shared" si="1"/>
        <v>0</v>
      </c>
      <c r="GD32" s="118"/>
      <c r="GE32" s="85">
        <v>5</v>
      </c>
      <c r="GF32" s="34">
        <f t="shared" si="2"/>
        <v>0</v>
      </c>
      <c r="GG32" s="118"/>
      <c r="GH32" s="85">
        <v>5</v>
      </c>
      <c r="GI32" s="34">
        <f t="shared" si="3"/>
        <v>0</v>
      </c>
      <c r="GJ32" s="118"/>
      <c r="GK32" s="85">
        <v>5</v>
      </c>
      <c r="GL32" s="34">
        <f t="shared" si="4"/>
        <v>0</v>
      </c>
      <c r="GM32" s="118"/>
      <c r="GN32" s="85">
        <v>5</v>
      </c>
      <c r="GO32" s="34">
        <f t="shared" si="5"/>
        <v>0</v>
      </c>
      <c r="GP32" s="118"/>
      <c r="GQ32" s="85">
        <v>5</v>
      </c>
      <c r="GR32" s="34">
        <f t="shared" si="6"/>
        <v>0</v>
      </c>
      <c r="GS32" s="118"/>
      <c r="GT32" s="85">
        <v>5</v>
      </c>
      <c r="GU32" s="34">
        <f t="shared" si="7"/>
        <v>0</v>
      </c>
      <c r="GV32" s="118"/>
      <c r="GW32" s="85">
        <v>5</v>
      </c>
      <c r="GX32" s="34">
        <f t="shared" si="78"/>
        <v>0</v>
      </c>
      <c r="GY32" s="118"/>
      <c r="GZ32" s="85">
        <v>5</v>
      </c>
      <c r="HA32" s="34">
        <f t="shared" si="8"/>
        <v>0</v>
      </c>
      <c r="HB32" s="118"/>
      <c r="HC32" s="85">
        <v>5</v>
      </c>
      <c r="HD32" s="34">
        <f t="shared" si="9"/>
        <v>0</v>
      </c>
      <c r="HE32" s="118"/>
      <c r="HF32" s="85">
        <v>5</v>
      </c>
      <c r="HG32" s="34">
        <f t="shared" si="10"/>
        <v>0</v>
      </c>
      <c r="HH32" s="118"/>
      <c r="HI32" s="85">
        <v>5</v>
      </c>
      <c r="HJ32" s="34">
        <f t="shared" si="11"/>
        <v>0</v>
      </c>
      <c r="HK32" s="118"/>
      <c r="HL32" s="85">
        <v>5</v>
      </c>
      <c r="HM32" s="34">
        <f t="shared" si="12"/>
        <v>0</v>
      </c>
      <c r="HN32" s="118"/>
      <c r="HO32" s="85">
        <v>5</v>
      </c>
      <c r="HP32" s="34">
        <f t="shared" si="13"/>
        <v>0</v>
      </c>
      <c r="HQ32" s="118"/>
      <c r="HR32" s="85">
        <v>5</v>
      </c>
      <c r="HS32" s="34">
        <f t="shared" si="14"/>
        <v>0</v>
      </c>
      <c r="HT32" s="118"/>
      <c r="HU32" s="85">
        <v>5</v>
      </c>
      <c r="HV32" s="34">
        <f t="shared" si="15"/>
        <v>0</v>
      </c>
      <c r="HW32" s="118"/>
      <c r="HX32" s="85">
        <v>5</v>
      </c>
      <c r="HY32" s="34">
        <f t="shared" si="16"/>
        <v>0</v>
      </c>
      <c r="HZ32" s="118"/>
      <c r="IA32" s="85">
        <v>5</v>
      </c>
      <c r="IB32" s="34">
        <f t="shared" si="79"/>
        <v>0</v>
      </c>
      <c r="IC32" s="118"/>
      <c r="ID32" s="85">
        <v>5</v>
      </c>
      <c r="IE32" s="34">
        <f t="shared" si="80"/>
        <v>0</v>
      </c>
    </row>
    <row r="33" spans="1:239" ht="15" customHeight="1" x14ac:dyDescent="0.2">
      <c r="A33" s="144">
        <f>Feuil3!B20</f>
        <v>0</v>
      </c>
      <c r="B33" s="31">
        <f t="shared" si="17"/>
        <v>0</v>
      </c>
      <c r="C33" s="32" t="str">
        <f t="shared" si="18"/>
        <v/>
      </c>
      <c r="D33" s="31">
        <f t="shared" si="19"/>
        <v>0</v>
      </c>
      <c r="F33" s="118">
        <f>IFERROR(GETPIVOTDATA("Ha Tot collecte",'[1]Feuil1 (2)'!$A$3,"Silo",F$11,"Lib. variété",$A33),0)</f>
        <v>0</v>
      </c>
      <c r="G33" s="85">
        <v>4.8</v>
      </c>
      <c r="H33" s="34">
        <f t="shared" si="20"/>
        <v>0</v>
      </c>
      <c r="I33" s="118">
        <f>IFERROR(GETPIVOTDATA("Ha Tot collecte",'[1]Feuil1 (2)'!$A$3,"Silo",I$11,"Lib. variété",$A33),0)</f>
        <v>0</v>
      </c>
      <c r="J33" s="85">
        <v>4.8</v>
      </c>
      <c r="K33" s="34">
        <f t="shared" si="21"/>
        <v>0</v>
      </c>
      <c r="L33" s="118">
        <f>IFERROR(GETPIVOTDATA("Ha Tot collecte",'[1]Feuil1 (2)'!$A$3,"Silo",L$11,"Lib. variété",$A33),0)</f>
        <v>0</v>
      </c>
      <c r="M33" s="85">
        <v>4.8</v>
      </c>
      <c r="N33" s="34">
        <f t="shared" si="22"/>
        <v>0</v>
      </c>
      <c r="O33" s="118">
        <f>IFERROR(GETPIVOTDATA("Ha Tot collecte",'[1]Feuil1 (2)'!$A$3,"Silo",O$11,"Lib. variété",$A33),0)</f>
        <v>0</v>
      </c>
      <c r="P33" s="85">
        <v>4.8</v>
      </c>
      <c r="Q33" s="34">
        <f t="shared" si="23"/>
        <v>0</v>
      </c>
      <c r="R33" s="118">
        <f>IFERROR(GETPIVOTDATA("Ha Tot collecte",'[1]Feuil1 (2)'!$A$3,"Silo",R$11,"Lib. variété",$A33),0)</f>
        <v>0</v>
      </c>
      <c r="S33" s="85">
        <v>4.8</v>
      </c>
      <c r="T33" s="34">
        <f t="shared" si="24"/>
        <v>0</v>
      </c>
      <c r="U33" s="118">
        <f>IFERROR(GETPIVOTDATA("Ha Tot collecte",'[1]Feuil1 (2)'!$A$3,"Silo",U$11,"Lib. variété",$A33),0)</f>
        <v>0</v>
      </c>
      <c r="V33" s="85">
        <v>4.8</v>
      </c>
      <c r="W33" s="34">
        <f t="shared" si="25"/>
        <v>0</v>
      </c>
      <c r="X33" s="118">
        <f>IFERROR(GETPIVOTDATA("Ha Tot collecte",'[1]Feuil1 (2)'!$A$3,"Silo",X$11,"Lib. variété",$A33),0)</f>
        <v>0</v>
      </c>
      <c r="Y33" s="85">
        <v>4.8</v>
      </c>
      <c r="Z33" s="34">
        <f t="shared" si="26"/>
        <v>0</v>
      </c>
      <c r="AA33" s="118">
        <f>IFERROR(GETPIVOTDATA("Ha Tot collecte",'[1]Feuil1 (2)'!$A$3,"Silo",AA$11,"Lib. variété",$A33),0)</f>
        <v>0</v>
      </c>
      <c r="AB33" s="85">
        <v>4.8</v>
      </c>
      <c r="AC33" s="34">
        <f t="shared" si="27"/>
        <v>0</v>
      </c>
      <c r="AD33" s="118">
        <f>IFERROR(GETPIVOTDATA("Ha Tot collecte",'[1]Feuil1 (2)'!$A$3,"Silo",AD$11,"Lib. variété",$A33),0)</f>
        <v>0</v>
      </c>
      <c r="AE33" s="85">
        <v>4.8</v>
      </c>
      <c r="AF33" s="34">
        <f t="shared" si="28"/>
        <v>0</v>
      </c>
      <c r="AG33" s="118">
        <f>IFERROR(GETPIVOTDATA("Ha Tot collecte",'[1]Feuil1 (2)'!$A$3,"Silo",AG$11,"Lib. variété",$A33),0)</f>
        <v>0</v>
      </c>
      <c r="AH33" s="85">
        <v>4.8</v>
      </c>
      <c r="AI33" s="34">
        <f t="shared" si="29"/>
        <v>0</v>
      </c>
      <c r="AJ33" s="118">
        <f>IFERROR(GETPIVOTDATA("Ha Tot collecte",'[1]Feuil1 (2)'!$A$3,"Silo",AJ$11,"Lib. variété",$A33),0)</f>
        <v>0</v>
      </c>
      <c r="AK33" s="85">
        <v>4.8</v>
      </c>
      <c r="AL33" s="34">
        <f t="shared" si="30"/>
        <v>0</v>
      </c>
      <c r="AM33" s="118">
        <f>IFERROR(GETPIVOTDATA("Ha Tot collecte",'[1]Feuil1 (2)'!$A$3,"Silo",AM$11,"Lib. variété",$A33),0)</f>
        <v>0</v>
      </c>
      <c r="AN33" s="85">
        <v>4.8</v>
      </c>
      <c r="AO33" s="34">
        <f t="shared" si="31"/>
        <v>0</v>
      </c>
      <c r="AP33" s="118">
        <f>IFERROR(GETPIVOTDATA("Ha Tot collecte",'[1]Feuil1 (2)'!$A$3,"Silo",AP$11,"Lib. variété",$A33),0)</f>
        <v>0</v>
      </c>
      <c r="AQ33" s="85">
        <v>4.8</v>
      </c>
      <c r="AR33" s="34">
        <f t="shared" si="32"/>
        <v>0</v>
      </c>
      <c r="AS33" s="118">
        <f>IFERROR(GETPIVOTDATA("Ha Tot collecte",'[1]Feuil1 (2)'!$A$3,"Silo",AS$11,"Lib. variété",$A33),0)</f>
        <v>0</v>
      </c>
      <c r="AT33" s="85">
        <v>4.8</v>
      </c>
      <c r="AU33" s="34">
        <f t="shared" si="33"/>
        <v>0</v>
      </c>
      <c r="AV33" s="118">
        <f>IFERROR(GETPIVOTDATA("Ha Tot collecte",'[1]Feuil1 (2)'!$A$3,"Silo",AV$11,"Lib. variété",$A33),0)</f>
        <v>0</v>
      </c>
      <c r="AW33" s="85">
        <v>4.8</v>
      </c>
      <c r="AX33" s="34">
        <f t="shared" si="34"/>
        <v>0</v>
      </c>
      <c r="AY33" s="118">
        <f>IFERROR(GETPIVOTDATA("Ha Tot collecte",'[1]Feuil1 (2)'!$A$3,"Silo",AY$11,"Lib. variété",$A33),0)</f>
        <v>0</v>
      </c>
      <c r="AZ33" s="85">
        <v>4.8</v>
      </c>
      <c r="BA33" s="34">
        <f t="shared" si="35"/>
        <v>0</v>
      </c>
      <c r="BB33" s="118">
        <f>IFERROR(GETPIVOTDATA("Ha Tot collecte",'[1]Feuil1 (2)'!$A$3,"Silo",BB$11,"Lib. variété",$A33),0)</f>
        <v>0</v>
      </c>
      <c r="BC33" s="85">
        <v>4.8</v>
      </c>
      <c r="BD33" s="34">
        <f t="shared" si="36"/>
        <v>0</v>
      </c>
      <c r="BE33" s="118">
        <f>IFERROR(GETPIVOTDATA("Ha Tot collecte",'[1]Feuil1 (2)'!$A$3,"Silo",BE$11,"Lib. variété",$A33),0)</f>
        <v>0</v>
      </c>
      <c r="BF33" s="85">
        <v>4.8</v>
      </c>
      <c r="BG33" s="34">
        <f t="shared" si="37"/>
        <v>0</v>
      </c>
      <c r="BH33" s="118">
        <f>IFERROR(GETPIVOTDATA("Ha Tot collecte",'[1]Feuil1 (2)'!$A$3,"Silo",BH$11,"Lib. variété",$A33),0)</f>
        <v>0</v>
      </c>
      <c r="BI33" s="85">
        <v>4.8</v>
      </c>
      <c r="BJ33" s="34">
        <f t="shared" si="38"/>
        <v>0</v>
      </c>
      <c r="BK33" s="118">
        <f>IFERROR(GETPIVOTDATA("Ha Tot collecte",'[1]Feuil1 (2)'!$A$3,"Silo",BK$11,"Lib. variété",$A33),0)</f>
        <v>0</v>
      </c>
      <c r="BL33" s="85">
        <v>4.8</v>
      </c>
      <c r="BM33" s="34">
        <f t="shared" si="39"/>
        <v>0</v>
      </c>
      <c r="BN33" s="118">
        <f>IFERROR(GETPIVOTDATA("Ha Tot collecte",'[1]Feuil1 (2)'!$A$3,"Silo",BN$11,"Lib. variété",$A33),0)</f>
        <v>0</v>
      </c>
      <c r="BO33" s="85">
        <v>4.8</v>
      </c>
      <c r="BP33" s="34">
        <f t="shared" si="40"/>
        <v>0</v>
      </c>
      <c r="BQ33" s="118">
        <f>IFERROR(GETPIVOTDATA("Ha Tot collecte",'[1]Feuil1 (2)'!$A$3,"Silo",BQ$11,"Lib. variété",$A33),0)</f>
        <v>0</v>
      </c>
      <c r="BR33" s="85">
        <v>4.8</v>
      </c>
      <c r="BS33" s="34">
        <f t="shared" si="41"/>
        <v>0</v>
      </c>
      <c r="BT33" s="118">
        <f>IFERROR(GETPIVOTDATA("Ha Tot collecte",'[1]Feuil1 (2)'!$A$3,"Silo",BT$11,"Lib. variété",$A33),0)</f>
        <v>0</v>
      </c>
      <c r="BU33" s="85">
        <v>4.8</v>
      </c>
      <c r="BV33" s="34">
        <f t="shared" si="42"/>
        <v>0</v>
      </c>
      <c r="BW33" s="118">
        <f>IFERROR(GETPIVOTDATA("Ha Tot collecte",'[1]Feuil1 (2)'!$A$3,"Silo",BW$11,"Lib. variété",$A33),0)</f>
        <v>0</v>
      </c>
      <c r="BX33" s="85">
        <v>4.8</v>
      </c>
      <c r="BY33" s="34">
        <f t="shared" si="43"/>
        <v>0</v>
      </c>
      <c r="BZ33" s="118">
        <f>IFERROR(GETPIVOTDATA("Ha Tot collecte",'[1]Feuil1 (2)'!$A$3,"Silo",BZ$11,"Lib. variété",$A33),0)</f>
        <v>0</v>
      </c>
      <c r="CA33" s="85">
        <v>4.8</v>
      </c>
      <c r="CB33" s="34">
        <f t="shared" si="44"/>
        <v>0</v>
      </c>
      <c r="CC33" s="118">
        <f>IFERROR(GETPIVOTDATA("Ha Tot collecte",'[1]Feuil1 (2)'!$A$3,"Silo",CC$11,"Lib. variété",$A33),0)</f>
        <v>0</v>
      </c>
      <c r="CD33" s="85">
        <v>4.8</v>
      </c>
      <c r="CE33" s="34">
        <f t="shared" si="45"/>
        <v>0</v>
      </c>
      <c r="CF33" s="118">
        <f>IFERROR(GETPIVOTDATA("Ha Tot collecte",'[1]Feuil1 (2)'!$A$3,"Silo",CF$11,"Lib. variété",$A33),0)</f>
        <v>0</v>
      </c>
      <c r="CG33" s="85">
        <v>4.8</v>
      </c>
      <c r="CH33" s="34">
        <f t="shared" si="46"/>
        <v>0</v>
      </c>
      <c r="CI33" s="118"/>
      <c r="CJ33" s="85">
        <v>4.8</v>
      </c>
      <c r="CK33" s="34">
        <f t="shared" si="47"/>
        <v>0</v>
      </c>
      <c r="CL33" s="118"/>
      <c r="CM33" s="85">
        <v>4.8</v>
      </c>
      <c r="CN33" s="34">
        <f t="shared" si="48"/>
        <v>0</v>
      </c>
      <c r="CO33" s="118"/>
      <c r="CP33" s="85">
        <v>4.8</v>
      </c>
      <c r="CQ33" s="34">
        <f t="shared" si="49"/>
        <v>0</v>
      </c>
      <c r="CR33" s="118"/>
      <c r="CS33" s="85">
        <v>4.8</v>
      </c>
      <c r="CT33" s="34">
        <f t="shared" si="50"/>
        <v>0</v>
      </c>
      <c r="CU33" s="118"/>
      <c r="CV33" s="85">
        <v>4.8</v>
      </c>
      <c r="CW33" s="34">
        <f t="shared" si="51"/>
        <v>0</v>
      </c>
      <c r="CX33" s="118"/>
      <c r="CY33" s="85">
        <v>4.8</v>
      </c>
      <c r="CZ33" s="34">
        <f t="shared" si="52"/>
        <v>0</v>
      </c>
      <c r="DA33" s="118"/>
      <c r="DB33" s="85">
        <v>4.8</v>
      </c>
      <c r="DC33" s="34">
        <f t="shared" si="53"/>
        <v>0</v>
      </c>
      <c r="DD33" s="118"/>
      <c r="DE33" s="85">
        <v>4.8</v>
      </c>
      <c r="DF33" s="34">
        <f t="shared" si="54"/>
        <v>0</v>
      </c>
      <c r="DG33" s="118"/>
      <c r="DH33" s="85">
        <v>4.8</v>
      </c>
      <c r="DI33" s="34">
        <f t="shared" si="55"/>
        <v>0</v>
      </c>
      <c r="DJ33" s="118"/>
      <c r="DK33" s="85">
        <v>4.8</v>
      </c>
      <c r="DL33" s="34">
        <f t="shared" si="56"/>
        <v>0</v>
      </c>
      <c r="DM33" s="118"/>
      <c r="DN33" s="85">
        <v>4.8</v>
      </c>
      <c r="DO33" s="34">
        <f t="shared" si="57"/>
        <v>0</v>
      </c>
      <c r="DP33" s="118"/>
      <c r="DQ33" s="85">
        <v>4.8</v>
      </c>
      <c r="DR33" s="34">
        <f t="shared" si="58"/>
        <v>0</v>
      </c>
      <c r="DS33" s="118"/>
      <c r="DT33" s="85">
        <v>4.8</v>
      </c>
      <c r="DU33" s="34">
        <f t="shared" si="59"/>
        <v>0</v>
      </c>
      <c r="DV33" s="118"/>
      <c r="DW33" s="85">
        <v>4.8</v>
      </c>
      <c r="DX33" s="34">
        <f t="shared" si="60"/>
        <v>0</v>
      </c>
      <c r="DY33" s="118"/>
      <c r="DZ33" s="85">
        <v>4.8</v>
      </c>
      <c r="EA33" s="34">
        <f t="shared" si="61"/>
        <v>0</v>
      </c>
      <c r="EB33" s="118"/>
      <c r="EC33" s="85">
        <v>4.8</v>
      </c>
      <c r="ED33" s="34">
        <f t="shared" si="62"/>
        <v>0</v>
      </c>
      <c r="EE33" s="118"/>
      <c r="EF33" s="85">
        <v>4.8</v>
      </c>
      <c r="EG33" s="34">
        <f t="shared" si="63"/>
        <v>0</v>
      </c>
      <c r="EH33" s="118"/>
      <c r="EI33" s="85">
        <v>4.8</v>
      </c>
      <c r="EJ33" s="34">
        <f t="shared" si="64"/>
        <v>0</v>
      </c>
      <c r="EK33" s="118"/>
      <c r="EL33" s="85">
        <v>4.8</v>
      </c>
      <c r="EM33" s="34">
        <f t="shared" si="65"/>
        <v>0</v>
      </c>
      <c r="EN33" s="118"/>
      <c r="EO33" s="85">
        <v>4.8</v>
      </c>
      <c r="EP33" s="34">
        <f t="shared" si="66"/>
        <v>0</v>
      </c>
      <c r="EQ33" s="118"/>
      <c r="ER33" s="85">
        <v>4.8</v>
      </c>
      <c r="ES33" s="34">
        <f t="shared" si="67"/>
        <v>0</v>
      </c>
      <c r="ET33" s="118"/>
      <c r="EU33" s="85">
        <v>4.8</v>
      </c>
      <c r="EV33" s="34">
        <f t="shared" si="68"/>
        <v>0</v>
      </c>
      <c r="EW33" s="118"/>
      <c r="EX33" s="85">
        <v>4.8</v>
      </c>
      <c r="EY33" s="34">
        <f t="shared" si="69"/>
        <v>0</v>
      </c>
      <c r="EZ33" s="118"/>
      <c r="FA33" s="85">
        <v>4.8</v>
      </c>
      <c r="FB33" s="34">
        <f t="shared" si="70"/>
        <v>0</v>
      </c>
      <c r="FC33" s="118"/>
      <c r="FD33" s="85">
        <v>4.8</v>
      </c>
      <c r="FE33" s="34">
        <f t="shared" si="71"/>
        <v>0</v>
      </c>
      <c r="FF33" s="118"/>
      <c r="FG33" s="85">
        <v>4.8</v>
      </c>
      <c r="FH33" s="34">
        <f t="shared" si="72"/>
        <v>0</v>
      </c>
      <c r="FI33" s="118"/>
      <c r="FJ33" s="85">
        <v>4.8</v>
      </c>
      <c r="FK33" s="34">
        <f t="shared" si="73"/>
        <v>0</v>
      </c>
      <c r="FL33" s="118"/>
      <c r="FM33" s="85">
        <v>4.8</v>
      </c>
      <c r="FN33" s="34">
        <f t="shared" si="0"/>
        <v>0</v>
      </c>
      <c r="FO33" s="118"/>
      <c r="FP33" s="85">
        <v>4.8</v>
      </c>
      <c r="FQ33" s="34">
        <f t="shared" si="74"/>
        <v>0</v>
      </c>
      <c r="FR33" s="118"/>
      <c r="FS33" s="85">
        <v>4.8</v>
      </c>
      <c r="FT33" s="34">
        <f t="shared" si="75"/>
        <v>0</v>
      </c>
      <c r="FU33" s="118"/>
      <c r="FV33" s="85">
        <v>4.8</v>
      </c>
      <c r="FW33" s="34">
        <f t="shared" si="76"/>
        <v>0</v>
      </c>
      <c r="FX33" s="118"/>
      <c r="FY33" s="85">
        <v>4.8</v>
      </c>
      <c r="FZ33" s="34">
        <f t="shared" si="77"/>
        <v>0</v>
      </c>
      <c r="GA33" s="118"/>
      <c r="GB33" s="85">
        <v>4.8</v>
      </c>
      <c r="GC33" s="34">
        <f t="shared" si="1"/>
        <v>0</v>
      </c>
      <c r="GD33" s="118"/>
      <c r="GE33" s="85">
        <v>4.8</v>
      </c>
      <c r="GF33" s="34">
        <f t="shared" si="2"/>
        <v>0</v>
      </c>
      <c r="GG33" s="118"/>
      <c r="GH33" s="85">
        <v>4.8</v>
      </c>
      <c r="GI33" s="34">
        <f t="shared" si="3"/>
        <v>0</v>
      </c>
      <c r="GJ33" s="118"/>
      <c r="GK33" s="85">
        <v>4.8</v>
      </c>
      <c r="GL33" s="34">
        <f t="shared" si="4"/>
        <v>0</v>
      </c>
      <c r="GM33" s="118"/>
      <c r="GN33" s="85">
        <v>4.8</v>
      </c>
      <c r="GO33" s="34">
        <f t="shared" si="5"/>
        <v>0</v>
      </c>
      <c r="GP33" s="118"/>
      <c r="GQ33" s="85">
        <v>4.8</v>
      </c>
      <c r="GR33" s="34">
        <f t="shared" si="6"/>
        <v>0</v>
      </c>
      <c r="GS33" s="118"/>
      <c r="GT33" s="85">
        <v>4.8</v>
      </c>
      <c r="GU33" s="34">
        <f t="shared" si="7"/>
        <v>0</v>
      </c>
      <c r="GV33" s="118"/>
      <c r="GW33" s="85">
        <v>4.8</v>
      </c>
      <c r="GX33" s="34">
        <f t="shared" si="78"/>
        <v>0</v>
      </c>
      <c r="GY33" s="118"/>
      <c r="GZ33" s="85">
        <v>4.8</v>
      </c>
      <c r="HA33" s="34">
        <f t="shared" si="8"/>
        <v>0</v>
      </c>
      <c r="HB33" s="118"/>
      <c r="HC33" s="85">
        <v>4.8</v>
      </c>
      <c r="HD33" s="34">
        <f t="shared" si="9"/>
        <v>0</v>
      </c>
      <c r="HE33" s="118"/>
      <c r="HF33" s="85">
        <v>4.8</v>
      </c>
      <c r="HG33" s="34">
        <f t="shared" si="10"/>
        <v>0</v>
      </c>
      <c r="HH33" s="118"/>
      <c r="HI33" s="85">
        <v>4.8</v>
      </c>
      <c r="HJ33" s="34">
        <f t="shared" si="11"/>
        <v>0</v>
      </c>
      <c r="HK33" s="118"/>
      <c r="HL33" s="85">
        <v>4.8</v>
      </c>
      <c r="HM33" s="34">
        <f t="shared" si="12"/>
        <v>0</v>
      </c>
      <c r="HN33" s="118"/>
      <c r="HO33" s="85">
        <v>4.8</v>
      </c>
      <c r="HP33" s="34">
        <f t="shared" si="13"/>
        <v>0</v>
      </c>
      <c r="HQ33" s="118"/>
      <c r="HR33" s="85">
        <v>4.8</v>
      </c>
      <c r="HS33" s="34">
        <f t="shared" si="14"/>
        <v>0</v>
      </c>
      <c r="HT33" s="118"/>
      <c r="HU33" s="85">
        <v>4.8</v>
      </c>
      <c r="HV33" s="34">
        <f t="shared" si="15"/>
        <v>0</v>
      </c>
      <c r="HW33" s="118"/>
      <c r="HX33" s="85">
        <v>4.8</v>
      </c>
      <c r="HY33" s="34">
        <f t="shared" si="16"/>
        <v>0</v>
      </c>
      <c r="HZ33" s="118"/>
      <c r="IA33" s="85">
        <v>4.8</v>
      </c>
      <c r="IB33" s="34">
        <f t="shared" si="79"/>
        <v>0</v>
      </c>
      <c r="IC33" s="118"/>
      <c r="ID33" s="85">
        <v>4.8</v>
      </c>
      <c r="IE33" s="34">
        <f t="shared" si="80"/>
        <v>0</v>
      </c>
    </row>
    <row r="34" spans="1:239" ht="15" customHeight="1" x14ac:dyDescent="0.2">
      <c r="A34" s="144" t="str">
        <f>Feuil3!B21</f>
        <v>Orge Printemps</v>
      </c>
      <c r="B34" s="31">
        <f t="shared" si="17"/>
        <v>0</v>
      </c>
      <c r="C34" s="32" t="str">
        <f t="shared" si="18"/>
        <v/>
      </c>
      <c r="D34" s="31">
        <f t="shared" si="19"/>
        <v>0</v>
      </c>
      <c r="F34" s="118">
        <f>IFERROR(GETPIVOTDATA("Ha Tot collecte",'[1]Feuil1 (2)'!$A$3,"Silo",F$11,"Lib. variété",$A34),0)</f>
        <v>0</v>
      </c>
      <c r="G34" s="85">
        <v>4.8</v>
      </c>
      <c r="H34" s="34">
        <f t="shared" si="20"/>
        <v>0</v>
      </c>
      <c r="I34" s="118">
        <f>IFERROR(GETPIVOTDATA("Ha Tot collecte",'[1]Feuil1 (2)'!$A$3,"Silo",I$11,"Lib. variété",$A34),0)</f>
        <v>0</v>
      </c>
      <c r="J34" s="85">
        <v>4.8</v>
      </c>
      <c r="K34" s="34">
        <f t="shared" si="21"/>
        <v>0</v>
      </c>
      <c r="L34" s="118">
        <f>IFERROR(GETPIVOTDATA("Ha Tot collecte",'[1]Feuil1 (2)'!$A$3,"Silo",L$11,"Lib. variété",$A34),0)</f>
        <v>0</v>
      </c>
      <c r="M34" s="85">
        <v>4.8</v>
      </c>
      <c r="N34" s="34">
        <f t="shared" si="22"/>
        <v>0</v>
      </c>
      <c r="O34" s="118">
        <f>IFERROR(GETPIVOTDATA("Ha Tot collecte",'[1]Feuil1 (2)'!$A$3,"Silo",O$11,"Lib. variété",$A34),0)</f>
        <v>0</v>
      </c>
      <c r="P34" s="85">
        <v>4.8</v>
      </c>
      <c r="Q34" s="34">
        <f t="shared" si="23"/>
        <v>0</v>
      </c>
      <c r="R34" s="118">
        <f>IFERROR(GETPIVOTDATA("Ha Tot collecte",'[1]Feuil1 (2)'!$A$3,"Silo",R$11,"Lib. variété",$A34),0)</f>
        <v>0</v>
      </c>
      <c r="S34" s="85">
        <v>4.8</v>
      </c>
      <c r="T34" s="34">
        <f t="shared" si="24"/>
        <v>0</v>
      </c>
      <c r="U34" s="118">
        <f>IFERROR(GETPIVOTDATA("Ha Tot collecte",'[1]Feuil1 (2)'!$A$3,"Silo",U$11,"Lib. variété",$A34),0)</f>
        <v>0</v>
      </c>
      <c r="V34" s="85">
        <v>4.8</v>
      </c>
      <c r="W34" s="34">
        <f t="shared" si="25"/>
        <v>0</v>
      </c>
      <c r="X34" s="118">
        <f>IFERROR(GETPIVOTDATA("Ha Tot collecte",'[1]Feuil1 (2)'!$A$3,"Silo",X$11,"Lib. variété",$A34),0)</f>
        <v>0</v>
      </c>
      <c r="Y34" s="85">
        <v>4.8</v>
      </c>
      <c r="Z34" s="34">
        <f t="shared" si="26"/>
        <v>0</v>
      </c>
      <c r="AA34" s="118">
        <f>IFERROR(GETPIVOTDATA("Ha Tot collecte",'[1]Feuil1 (2)'!$A$3,"Silo",AA$11,"Lib. variété",$A34),0)</f>
        <v>0</v>
      </c>
      <c r="AB34" s="85">
        <v>4.8</v>
      </c>
      <c r="AC34" s="34">
        <f t="shared" si="27"/>
        <v>0</v>
      </c>
      <c r="AD34" s="118">
        <f>IFERROR(GETPIVOTDATA("Ha Tot collecte",'[1]Feuil1 (2)'!$A$3,"Silo",AD$11,"Lib. variété",$A34),0)</f>
        <v>0</v>
      </c>
      <c r="AE34" s="85">
        <v>4.8</v>
      </c>
      <c r="AF34" s="34">
        <f t="shared" si="28"/>
        <v>0</v>
      </c>
      <c r="AG34" s="118">
        <f>IFERROR(GETPIVOTDATA("Ha Tot collecte",'[1]Feuil1 (2)'!$A$3,"Silo",AG$11,"Lib. variété",$A34),0)</f>
        <v>0</v>
      </c>
      <c r="AH34" s="85">
        <v>4.8</v>
      </c>
      <c r="AI34" s="34">
        <f t="shared" si="29"/>
        <v>0</v>
      </c>
      <c r="AJ34" s="118">
        <f>IFERROR(GETPIVOTDATA("Ha Tot collecte",'[1]Feuil1 (2)'!$A$3,"Silo",AJ$11,"Lib. variété",$A34),0)</f>
        <v>0</v>
      </c>
      <c r="AK34" s="85">
        <v>4.8</v>
      </c>
      <c r="AL34" s="34">
        <f t="shared" si="30"/>
        <v>0</v>
      </c>
      <c r="AM34" s="118">
        <f>IFERROR(GETPIVOTDATA("Ha Tot collecte",'[1]Feuil1 (2)'!$A$3,"Silo",AM$11,"Lib. variété",$A34),0)</f>
        <v>0</v>
      </c>
      <c r="AN34" s="85">
        <v>4.8</v>
      </c>
      <c r="AO34" s="34">
        <f t="shared" si="31"/>
        <v>0</v>
      </c>
      <c r="AP34" s="118">
        <f>IFERROR(GETPIVOTDATA("Ha Tot collecte",'[1]Feuil1 (2)'!$A$3,"Silo",AP$11,"Lib. variété",$A34),0)</f>
        <v>0</v>
      </c>
      <c r="AQ34" s="85">
        <v>4.8</v>
      </c>
      <c r="AR34" s="34">
        <f t="shared" si="32"/>
        <v>0</v>
      </c>
      <c r="AS34" s="118">
        <f>IFERROR(GETPIVOTDATA("Ha Tot collecte",'[1]Feuil1 (2)'!$A$3,"Silo",AS$11,"Lib. variété",$A34),0)</f>
        <v>0</v>
      </c>
      <c r="AT34" s="85">
        <v>4.8</v>
      </c>
      <c r="AU34" s="34">
        <f t="shared" si="33"/>
        <v>0</v>
      </c>
      <c r="AV34" s="118">
        <f>IFERROR(GETPIVOTDATA("Ha Tot collecte",'[1]Feuil1 (2)'!$A$3,"Silo",AV$11,"Lib. variété",$A34),0)</f>
        <v>0</v>
      </c>
      <c r="AW34" s="85">
        <v>4.8</v>
      </c>
      <c r="AX34" s="34">
        <f t="shared" si="34"/>
        <v>0</v>
      </c>
      <c r="AY34" s="118">
        <f>IFERROR(GETPIVOTDATA("Ha Tot collecte",'[1]Feuil1 (2)'!$A$3,"Silo",AY$11,"Lib. variété",$A34),0)</f>
        <v>0</v>
      </c>
      <c r="AZ34" s="85">
        <v>4.8</v>
      </c>
      <c r="BA34" s="34">
        <f t="shared" si="35"/>
        <v>0</v>
      </c>
      <c r="BB34" s="118">
        <f>IFERROR(GETPIVOTDATA("Ha Tot collecte",'[1]Feuil1 (2)'!$A$3,"Silo",BB$11,"Lib. variété",$A34),0)</f>
        <v>0</v>
      </c>
      <c r="BC34" s="85">
        <v>4.8</v>
      </c>
      <c r="BD34" s="34">
        <f t="shared" si="36"/>
        <v>0</v>
      </c>
      <c r="BE34" s="118">
        <f>IFERROR(GETPIVOTDATA("Ha Tot collecte",'[1]Feuil1 (2)'!$A$3,"Silo",BE$11,"Lib. variété",$A34),0)</f>
        <v>0</v>
      </c>
      <c r="BF34" s="85">
        <v>4.8</v>
      </c>
      <c r="BG34" s="34">
        <f t="shared" si="37"/>
        <v>0</v>
      </c>
      <c r="BH34" s="118">
        <f>IFERROR(GETPIVOTDATA("Ha Tot collecte",'[1]Feuil1 (2)'!$A$3,"Silo",BH$11,"Lib. variété",$A34),0)</f>
        <v>0</v>
      </c>
      <c r="BI34" s="85">
        <v>4.8</v>
      </c>
      <c r="BJ34" s="34">
        <f t="shared" si="38"/>
        <v>0</v>
      </c>
      <c r="BK34" s="118">
        <f>IFERROR(GETPIVOTDATA("Ha Tot collecte",'[1]Feuil1 (2)'!$A$3,"Silo",BK$11,"Lib. variété",$A34),0)</f>
        <v>0</v>
      </c>
      <c r="BL34" s="85">
        <v>4.8</v>
      </c>
      <c r="BM34" s="34">
        <f t="shared" si="39"/>
        <v>0</v>
      </c>
      <c r="BN34" s="118">
        <f>IFERROR(GETPIVOTDATA("Ha Tot collecte",'[1]Feuil1 (2)'!$A$3,"Silo",BN$11,"Lib. variété",$A34),0)</f>
        <v>0</v>
      </c>
      <c r="BO34" s="85">
        <v>4.8</v>
      </c>
      <c r="BP34" s="34">
        <f t="shared" si="40"/>
        <v>0</v>
      </c>
      <c r="BQ34" s="118">
        <f>IFERROR(GETPIVOTDATA("Ha Tot collecte",'[1]Feuil1 (2)'!$A$3,"Silo",BQ$11,"Lib. variété",$A34),0)</f>
        <v>0</v>
      </c>
      <c r="BR34" s="85">
        <v>4.8</v>
      </c>
      <c r="BS34" s="34">
        <f t="shared" si="41"/>
        <v>0</v>
      </c>
      <c r="BT34" s="118">
        <f>IFERROR(GETPIVOTDATA("Ha Tot collecte",'[1]Feuil1 (2)'!$A$3,"Silo",BT$11,"Lib. variété",$A34),0)</f>
        <v>0</v>
      </c>
      <c r="BU34" s="85">
        <v>4.8</v>
      </c>
      <c r="BV34" s="34">
        <f t="shared" si="42"/>
        <v>0</v>
      </c>
      <c r="BW34" s="118">
        <f>IFERROR(GETPIVOTDATA("Ha Tot collecte",'[1]Feuil1 (2)'!$A$3,"Silo",BW$11,"Lib. variété",$A34),0)</f>
        <v>0</v>
      </c>
      <c r="BX34" s="85">
        <v>4.8</v>
      </c>
      <c r="BY34" s="34">
        <f t="shared" si="43"/>
        <v>0</v>
      </c>
      <c r="BZ34" s="118">
        <f>IFERROR(GETPIVOTDATA("Ha Tot collecte",'[1]Feuil1 (2)'!$A$3,"Silo",BZ$11,"Lib. variété",$A34),0)</f>
        <v>0</v>
      </c>
      <c r="CA34" s="85">
        <v>4.8</v>
      </c>
      <c r="CB34" s="34">
        <f t="shared" si="44"/>
        <v>0</v>
      </c>
      <c r="CC34" s="118">
        <f>IFERROR(GETPIVOTDATA("Ha Tot collecte",'[1]Feuil1 (2)'!$A$3,"Silo",CC$11,"Lib. variété",$A34),0)</f>
        <v>0</v>
      </c>
      <c r="CD34" s="85">
        <v>4.8</v>
      </c>
      <c r="CE34" s="34">
        <f t="shared" si="45"/>
        <v>0</v>
      </c>
      <c r="CF34" s="118">
        <f>IFERROR(GETPIVOTDATA("Ha Tot collecte",'[1]Feuil1 (2)'!$A$3,"Silo",CF$11,"Lib. variété",$A34),0)</f>
        <v>0</v>
      </c>
      <c r="CG34" s="85">
        <v>4.8</v>
      </c>
      <c r="CH34" s="34">
        <f t="shared" si="46"/>
        <v>0</v>
      </c>
      <c r="CI34" s="118"/>
      <c r="CJ34" s="85">
        <v>4.8</v>
      </c>
      <c r="CK34" s="34">
        <f t="shared" si="47"/>
        <v>0</v>
      </c>
      <c r="CL34" s="118"/>
      <c r="CM34" s="85">
        <v>4.8</v>
      </c>
      <c r="CN34" s="34">
        <f t="shared" si="48"/>
        <v>0</v>
      </c>
      <c r="CO34" s="118"/>
      <c r="CP34" s="85">
        <v>4.8</v>
      </c>
      <c r="CQ34" s="34">
        <f t="shared" si="49"/>
        <v>0</v>
      </c>
      <c r="CR34" s="118"/>
      <c r="CS34" s="85">
        <v>4.8</v>
      </c>
      <c r="CT34" s="34">
        <f t="shared" si="50"/>
        <v>0</v>
      </c>
      <c r="CU34" s="118"/>
      <c r="CV34" s="85">
        <v>4.8</v>
      </c>
      <c r="CW34" s="34">
        <f t="shared" si="51"/>
        <v>0</v>
      </c>
      <c r="CX34" s="118"/>
      <c r="CY34" s="85">
        <v>4.8</v>
      </c>
      <c r="CZ34" s="34">
        <f t="shared" si="52"/>
        <v>0</v>
      </c>
      <c r="DA34" s="118"/>
      <c r="DB34" s="85">
        <v>4.8</v>
      </c>
      <c r="DC34" s="34">
        <f t="shared" si="53"/>
        <v>0</v>
      </c>
      <c r="DD34" s="118"/>
      <c r="DE34" s="85">
        <v>4.8</v>
      </c>
      <c r="DF34" s="34">
        <f t="shared" si="54"/>
        <v>0</v>
      </c>
      <c r="DG34" s="118"/>
      <c r="DH34" s="85">
        <v>4.8</v>
      </c>
      <c r="DI34" s="34">
        <f t="shared" si="55"/>
        <v>0</v>
      </c>
      <c r="DJ34" s="118"/>
      <c r="DK34" s="85">
        <v>4.8</v>
      </c>
      <c r="DL34" s="34">
        <f t="shared" si="56"/>
        <v>0</v>
      </c>
      <c r="DM34" s="118"/>
      <c r="DN34" s="85">
        <v>4.8</v>
      </c>
      <c r="DO34" s="34">
        <f t="shared" si="57"/>
        <v>0</v>
      </c>
      <c r="DP34" s="118"/>
      <c r="DQ34" s="85">
        <v>4.8</v>
      </c>
      <c r="DR34" s="34">
        <f t="shared" si="58"/>
        <v>0</v>
      </c>
      <c r="DS34" s="118"/>
      <c r="DT34" s="85">
        <v>4.8</v>
      </c>
      <c r="DU34" s="34">
        <f t="shared" si="59"/>
        <v>0</v>
      </c>
      <c r="DV34" s="118"/>
      <c r="DW34" s="85">
        <v>4.8</v>
      </c>
      <c r="DX34" s="34">
        <f t="shared" si="60"/>
        <v>0</v>
      </c>
      <c r="DY34" s="118"/>
      <c r="DZ34" s="85">
        <v>4.8</v>
      </c>
      <c r="EA34" s="34">
        <f t="shared" si="61"/>
        <v>0</v>
      </c>
      <c r="EB34" s="118"/>
      <c r="EC34" s="85">
        <v>4.8</v>
      </c>
      <c r="ED34" s="34">
        <f t="shared" si="62"/>
        <v>0</v>
      </c>
      <c r="EE34" s="118"/>
      <c r="EF34" s="85">
        <v>4.8</v>
      </c>
      <c r="EG34" s="34">
        <f t="shared" si="63"/>
        <v>0</v>
      </c>
      <c r="EH34" s="118"/>
      <c r="EI34" s="85">
        <v>4.8</v>
      </c>
      <c r="EJ34" s="34">
        <f t="shared" si="64"/>
        <v>0</v>
      </c>
      <c r="EK34" s="118"/>
      <c r="EL34" s="85">
        <v>4.8</v>
      </c>
      <c r="EM34" s="34">
        <f t="shared" si="65"/>
        <v>0</v>
      </c>
      <c r="EN34" s="118"/>
      <c r="EO34" s="85">
        <v>4.8</v>
      </c>
      <c r="EP34" s="34">
        <f t="shared" si="66"/>
        <v>0</v>
      </c>
      <c r="EQ34" s="118"/>
      <c r="ER34" s="85">
        <v>4.8</v>
      </c>
      <c r="ES34" s="34">
        <f t="shared" si="67"/>
        <v>0</v>
      </c>
      <c r="ET34" s="118"/>
      <c r="EU34" s="85">
        <v>4.8</v>
      </c>
      <c r="EV34" s="34">
        <f t="shared" si="68"/>
        <v>0</v>
      </c>
      <c r="EW34" s="118"/>
      <c r="EX34" s="85">
        <v>4.8</v>
      </c>
      <c r="EY34" s="34">
        <f t="shared" si="69"/>
        <v>0</v>
      </c>
      <c r="EZ34" s="118"/>
      <c r="FA34" s="85">
        <v>4.8</v>
      </c>
      <c r="FB34" s="34">
        <f t="shared" si="70"/>
        <v>0</v>
      </c>
      <c r="FC34" s="118"/>
      <c r="FD34" s="85">
        <v>4.8</v>
      </c>
      <c r="FE34" s="34">
        <f t="shared" si="71"/>
        <v>0</v>
      </c>
      <c r="FF34" s="118"/>
      <c r="FG34" s="85">
        <v>4.8</v>
      </c>
      <c r="FH34" s="34">
        <f t="shared" si="72"/>
        <v>0</v>
      </c>
      <c r="FI34" s="118"/>
      <c r="FJ34" s="85">
        <v>4.8</v>
      </c>
      <c r="FK34" s="34">
        <f t="shared" si="73"/>
        <v>0</v>
      </c>
      <c r="FL34" s="118"/>
      <c r="FM34" s="85">
        <v>4.8</v>
      </c>
      <c r="FN34" s="34">
        <f t="shared" si="0"/>
        <v>0</v>
      </c>
      <c r="FO34" s="118"/>
      <c r="FP34" s="85">
        <v>4.8</v>
      </c>
      <c r="FQ34" s="34">
        <f t="shared" si="74"/>
        <v>0</v>
      </c>
      <c r="FR34" s="118"/>
      <c r="FS34" s="85">
        <v>4.8</v>
      </c>
      <c r="FT34" s="34">
        <f t="shared" si="75"/>
        <v>0</v>
      </c>
      <c r="FU34" s="118"/>
      <c r="FV34" s="85">
        <v>4.8</v>
      </c>
      <c r="FW34" s="34">
        <f t="shared" si="76"/>
        <v>0</v>
      </c>
      <c r="FX34" s="118"/>
      <c r="FY34" s="85">
        <v>4.8</v>
      </c>
      <c r="FZ34" s="34">
        <f t="shared" si="77"/>
        <v>0</v>
      </c>
      <c r="GA34" s="118"/>
      <c r="GB34" s="85">
        <v>4.8</v>
      </c>
      <c r="GC34" s="34">
        <f t="shared" si="1"/>
        <v>0</v>
      </c>
      <c r="GD34" s="118"/>
      <c r="GE34" s="85">
        <v>4.8</v>
      </c>
      <c r="GF34" s="34">
        <f t="shared" si="2"/>
        <v>0</v>
      </c>
      <c r="GG34" s="118"/>
      <c r="GH34" s="85">
        <v>4.8</v>
      </c>
      <c r="GI34" s="34">
        <f t="shared" si="3"/>
        <v>0</v>
      </c>
      <c r="GJ34" s="118"/>
      <c r="GK34" s="85">
        <v>4.8</v>
      </c>
      <c r="GL34" s="34">
        <f t="shared" si="4"/>
        <v>0</v>
      </c>
      <c r="GM34" s="118"/>
      <c r="GN34" s="85">
        <v>4.8</v>
      </c>
      <c r="GO34" s="34">
        <f t="shared" si="5"/>
        <v>0</v>
      </c>
      <c r="GP34" s="118"/>
      <c r="GQ34" s="85">
        <v>4.8</v>
      </c>
      <c r="GR34" s="34">
        <f t="shared" si="6"/>
        <v>0</v>
      </c>
      <c r="GS34" s="118"/>
      <c r="GT34" s="85">
        <v>4.8</v>
      </c>
      <c r="GU34" s="34">
        <f t="shared" si="7"/>
        <v>0</v>
      </c>
      <c r="GV34" s="118"/>
      <c r="GW34" s="85">
        <v>4.8</v>
      </c>
      <c r="GX34" s="34">
        <f t="shared" si="78"/>
        <v>0</v>
      </c>
      <c r="GY34" s="118"/>
      <c r="GZ34" s="85">
        <v>4.8</v>
      </c>
      <c r="HA34" s="34">
        <f t="shared" si="8"/>
        <v>0</v>
      </c>
      <c r="HB34" s="118"/>
      <c r="HC34" s="85">
        <v>4.8</v>
      </c>
      <c r="HD34" s="34">
        <f t="shared" si="9"/>
        <v>0</v>
      </c>
      <c r="HE34" s="118"/>
      <c r="HF34" s="85">
        <v>4.8</v>
      </c>
      <c r="HG34" s="34">
        <f t="shared" si="10"/>
        <v>0</v>
      </c>
      <c r="HH34" s="118"/>
      <c r="HI34" s="85">
        <v>4.8</v>
      </c>
      <c r="HJ34" s="34">
        <f t="shared" si="11"/>
        <v>0</v>
      </c>
      <c r="HK34" s="118"/>
      <c r="HL34" s="85">
        <v>4.8</v>
      </c>
      <c r="HM34" s="34">
        <f t="shared" si="12"/>
        <v>0</v>
      </c>
      <c r="HN34" s="118"/>
      <c r="HO34" s="85">
        <v>4.8</v>
      </c>
      <c r="HP34" s="34">
        <f t="shared" si="13"/>
        <v>0</v>
      </c>
      <c r="HQ34" s="118"/>
      <c r="HR34" s="85">
        <v>4.8</v>
      </c>
      <c r="HS34" s="34">
        <f t="shared" si="14"/>
        <v>0</v>
      </c>
      <c r="HT34" s="118"/>
      <c r="HU34" s="85">
        <v>4.8</v>
      </c>
      <c r="HV34" s="34">
        <f t="shared" si="15"/>
        <v>0</v>
      </c>
      <c r="HW34" s="118"/>
      <c r="HX34" s="85">
        <v>4.8</v>
      </c>
      <c r="HY34" s="34">
        <f t="shared" si="16"/>
        <v>0</v>
      </c>
      <c r="HZ34" s="118"/>
      <c r="IA34" s="85">
        <v>4.8</v>
      </c>
      <c r="IB34" s="34">
        <f t="shared" si="79"/>
        <v>0</v>
      </c>
      <c r="IC34" s="118"/>
      <c r="ID34" s="85">
        <v>4.8</v>
      </c>
      <c r="IE34" s="34">
        <f t="shared" si="80"/>
        <v>0</v>
      </c>
    </row>
    <row r="35" spans="1:239" ht="15" customHeight="1" x14ac:dyDescent="0.2">
      <c r="A35" s="144" t="str">
        <f>Feuil3!B22</f>
        <v>ORGE BRAS. PRINTEMPS TRAVELER</v>
      </c>
      <c r="B35" s="31">
        <f t="shared" si="17"/>
        <v>0</v>
      </c>
      <c r="C35" s="32" t="str">
        <f t="shared" si="18"/>
        <v/>
      </c>
      <c r="D35" s="31">
        <f t="shared" si="19"/>
        <v>0</v>
      </c>
      <c r="F35" s="118">
        <f>IFERROR(GETPIVOTDATA("Ha Tot collecte",'[1]Feuil1 (2)'!$A$3,"Silo",F$11,"Lib. variété",$A35),0)</f>
        <v>0</v>
      </c>
      <c r="G35" s="85">
        <v>4.8</v>
      </c>
      <c r="H35" s="34">
        <f t="shared" si="20"/>
        <v>0</v>
      </c>
      <c r="I35" s="118">
        <f>IFERROR(GETPIVOTDATA("Ha Tot collecte",'[1]Feuil1 (2)'!$A$3,"Silo",I$11,"Lib. variété",$A35),0)</f>
        <v>0</v>
      </c>
      <c r="J35" s="85">
        <v>4.8</v>
      </c>
      <c r="K35" s="34">
        <f t="shared" si="21"/>
        <v>0</v>
      </c>
      <c r="L35" s="118">
        <f>IFERROR(GETPIVOTDATA("Ha Tot collecte",'[1]Feuil1 (2)'!$A$3,"Silo",L$11,"Lib. variété",$A35),0)</f>
        <v>0</v>
      </c>
      <c r="M35" s="85">
        <v>4.8</v>
      </c>
      <c r="N35" s="34">
        <f t="shared" si="22"/>
        <v>0</v>
      </c>
      <c r="O35" s="118">
        <f>IFERROR(GETPIVOTDATA("Ha Tot collecte",'[1]Feuil1 (2)'!$A$3,"Silo",O$11,"Lib. variété",$A35),0)</f>
        <v>0</v>
      </c>
      <c r="P35" s="85">
        <v>4.8</v>
      </c>
      <c r="Q35" s="34">
        <f t="shared" si="23"/>
        <v>0</v>
      </c>
      <c r="R35" s="118">
        <f>IFERROR(GETPIVOTDATA("Ha Tot collecte",'[1]Feuil1 (2)'!$A$3,"Silo",R$11,"Lib. variété",$A35),0)</f>
        <v>0</v>
      </c>
      <c r="S35" s="85">
        <v>4.8</v>
      </c>
      <c r="T35" s="34">
        <f t="shared" si="24"/>
        <v>0</v>
      </c>
      <c r="U35" s="118">
        <f>IFERROR(GETPIVOTDATA("Ha Tot collecte",'[1]Feuil1 (2)'!$A$3,"Silo",U$11,"Lib. variété",$A35),0)</f>
        <v>0</v>
      </c>
      <c r="V35" s="85">
        <v>4.8</v>
      </c>
      <c r="W35" s="34">
        <f t="shared" si="25"/>
        <v>0</v>
      </c>
      <c r="X35" s="118">
        <f>IFERROR(GETPIVOTDATA("Ha Tot collecte",'[1]Feuil1 (2)'!$A$3,"Silo",X$11,"Lib. variété",$A35),0)</f>
        <v>0</v>
      </c>
      <c r="Y35" s="85">
        <v>4.8</v>
      </c>
      <c r="Z35" s="34">
        <f t="shared" si="26"/>
        <v>0</v>
      </c>
      <c r="AA35" s="118">
        <f>IFERROR(GETPIVOTDATA("Ha Tot collecte",'[1]Feuil1 (2)'!$A$3,"Silo",AA$11,"Lib. variété",$A35),0)</f>
        <v>0</v>
      </c>
      <c r="AB35" s="85">
        <v>4.8</v>
      </c>
      <c r="AC35" s="34">
        <f t="shared" si="27"/>
        <v>0</v>
      </c>
      <c r="AD35" s="118">
        <f>IFERROR(GETPIVOTDATA("Ha Tot collecte",'[1]Feuil1 (2)'!$A$3,"Silo",AD$11,"Lib. variété",$A35),0)</f>
        <v>0</v>
      </c>
      <c r="AE35" s="85">
        <v>4.8</v>
      </c>
      <c r="AF35" s="34">
        <f t="shared" si="28"/>
        <v>0</v>
      </c>
      <c r="AG35" s="118">
        <f>IFERROR(GETPIVOTDATA("Ha Tot collecte",'[1]Feuil1 (2)'!$A$3,"Silo",AG$11,"Lib. variété",$A35),0)</f>
        <v>0</v>
      </c>
      <c r="AH35" s="85">
        <v>4.8</v>
      </c>
      <c r="AI35" s="34">
        <f t="shared" si="29"/>
        <v>0</v>
      </c>
      <c r="AJ35" s="118">
        <f>IFERROR(GETPIVOTDATA("Ha Tot collecte",'[1]Feuil1 (2)'!$A$3,"Silo",AJ$11,"Lib. variété",$A35),0)</f>
        <v>0</v>
      </c>
      <c r="AK35" s="85">
        <v>4.8</v>
      </c>
      <c r="AL35" s="34">
        <f t="shared" si="30"/>
        <v>0</v>
      </c>
      <c r="AM35" s="118">
        <f>IFERROR(GETPIVOTDATA("Ha Tot collecte",'[1]Feuil1 (2)'!$A$3,"Silo",AM$11,"Lib. variété",$A35),0)</f>
        <v>0</v>
      </c>
      <c r="AN35" s="85">
        <v>4.8</v>
      </c>
      <c r="AO35" s="34">
        <f t="shared" si="31"/>
        <v>0</v>
      </c>
      <c r="AP35" s="118">
        <f>IFERROR(GETPIVOTDATA("Ha Tot collecte",'[1]Feuil1 (2)'!$A$3,"Silo",AP$11,"Lib. variété",$A35),0)</f>
        <v>0</v>
      </c>
      <c r="AQ35" s="85">
        <v>4.8</v>
      </c>
      <c r="AR35" s="34">
        <f t="shared" si="32"/>
        <v>0</v>
      </c>
      <c r="AS35" s="118">
        <f>IFERROR(GETPIVOTDATA("Ha Tot collecte",'[1]Feuil1 (2)'!$A$3,"Silo",AS$11,"Lib. variété",$A35),0)</f>
        <v>0</v>
      </c>
      <c r="AT35" s="85">
        <v>4.8</v>
      </c>
      <c r="AU35" s="34">
        <f t="shared" si="33"/>
        <v>0</v>
      </c>
      <c r="AV35" s="118">
        <f>IFERROR(GETPIVOTDATA("Ha Tot collecte",'[1]Feuil1 (2)'!$A$3,"Silo",AV$11,"Lib. variété",$A35),0)</f>
        <v>0</v>
      </c>
      <c r="AW35" s="85">
        <v>4.8</v>
      </c>
      <c r="AX35" s="34">
        <f t="shared" si="34"/>
        <v>0</v>
      </c>
      <c r="AY35" s="118">
        <f>IFERROR(GETPIVOTDATA("Ha Tot collecte",'[1]Feuil1 (2)'!$A$3,"Silo",AY$11,"Lib. variété",$A35),0)</f>
        <v>0</v>
      </c>
      <c r="AZ35" s="85">
        <v>4.8</v>
      </c>
      <c r="BA35" s="34">
        <f t="shared" si="35"/>
        <v>0</v>
      </c>
      <c r="BB35" s="118">
        <f>IFERROR(GETPIVOTDATA("Ha Tot collecte",'[1]Feuil1 (2)'!$A$3,"Silo",BB$11,"Lib. variété",$A35),0)</f>
        <v>0</v>
      </c>
      <c r="BC35" s="85">
        <v>4.8</v>
      </c>
      <c r="BD35" s="34">
        <f t="shared" si="36"/>
        <v>0</v>
      </c>
      <c r="BE35" s="118">
        <f>IFERROR(GETPIVOTDATA("Ha Tot collecte",'[1]Feuil1 (2)'!$A$3,"Silo",BE$11,"Lib. variété",$A35),0)</f>
        <v>0</v>
      </c>
      <c r="BF35" s="85">
        <v>4.8</v>
      </c>
      <c r="BG35" s="34">
        <f t="shared" si="37"/>
        <v>0</v>
      </c>
      <c r="BH35" s="118">
        <f>IFERROR(GETPIVOTDATA("Ha Tot collecte",'[1]Feuil1 (2)'!$A$3,"Silo",BH$11,"Lib. variété",$A35),0)</f>
        <v>0</v>
      </c>
      <c r="BI35" s="85">
        <v>4.8</v>
      </c>
      <c r="BJ35" s="34">
        <f t="shared" si="38"/>
        <v>0</v>
      </c>
      <c r="BK35" s="118">
        <f>IFERROR(GETPIVOTDATA("Ha Tot collecte",'[1]Feuil1 (2)'!$A$3,"Silo",BK$11,"Lib. variété",$A35),0)</f>
        <v>0</v>
      </c>
      <c r="BL35" s="85">
        <v>4.8</v>
      </c>
      <c r="BM35" s="34">
        <f t="shared" si="39"/>
        <v>0</v>
      </c>
      <c r="BN35" s="118">
        <f>IFERROR(GETPIVOTDATA("Ha Tot collecte",'[1]Feuil1 (2)'!$A$3,"Silo",BN$11,"Lib. variété",$A35),0)</f>
        <v>0</v>
      </c>
      <c r="BO35" s="85">
        <v>4.8</v>
      </c>
      <c r="BP35" s="34">
        <f t="shared" si="40"/>
        <v>0</v>
      </c>
      <c r="BQ35" s="118">
        <f>IFERROR(GETPIVOTDATA("Ha Tot collecte",'[1]Feuil1 (2)'!$A$3,"Silo",BQ$11,"Lib. variété",$A35),0)</f>
        <v>0</v>
      </c>
      <c r="BR35" s="85">
        <v>4.8</v>
      </c>
      <c r="BS35" s="34">
        <f t="shared" si="41"/>
        <v>0</v>
      </c>
      <c r="BT35" s="118">
        <f>IFERROR(GETPIVOTDATA("Ha Tot collecte",'[1]Feuil1 (2)'!$A$3,"Silo",BT$11,"Lib. variété",$A35),0)</f>
        <v>0</v>
      </c>
      <c r="BU35" s="85">
        <v>4.8</v>
      </c>
      <c r="BV35" s="34">
        <f t="shared" si="42"/>
        <v>0</v>
      </c>
      <c r="BW35" s="118">
        <f>IFERROR(GETPIVOTDATA("Ha Tot collecte",'[1]Feuil1 (2)'!$A$3,"Silo",BW$11,"Lib. variété",$A35),0)</f>
        <v>0</v>
      </c>
      <c r="BX35" s="85">
        <v>4.8</v>
      </c>
      <c r="BY35" s="34">
        <f t="shared" si="43"/>
        <v>0</v>
      </c>
      <c r="BZ35" s="118">
        <f>IFERROR(GETPIVOTDATA("Ha Tot collecte",'[1]Feuil1 (2)'!$A$3,"Silo",BZ$11,"Lib. variété",$A35),0)</f>
        <v>0</v>
      </c>
      <c r="CA35" s="85">
        <v>4.8</v>
      </c>
      <c r="CB35" s="34">
        <f t="shared" si="44"/>
        <v>0</v>
      </c>
      <c r="CC35" s="118">
        <f>IFERROR(GETPIVOTDATA("Ha Tot collecte",'[1]Feuil1 (2)'!$A$3,"Silo",CC$11,"Lib. variété",$A35),0)</f>
        <v>0</v>
      </c>
      <c r="CD35" s="85">
        <v>4.8</v>
      </c>
      <c r="CE35" s="34">
        <f t="shared" si="45"/>
        <v>0</v>
      </c>
      <c r="CF35" s="118">
        <f>IFERROR(GETPIVOTDATA("Ha Tot collecte",'[1]Feuil1 (2)'!$A$3,"Silo",CF$11,"Lib. variété",$A35),0)</f>
        <v>0</v>
      </c>
      <c r="CG35" s="85">
        <v>4.8</v>
      </c>
      <c r="CH35" s="34">
        <f t="shared" si="46"/>
        <v>0</v>
      </c>
      <c r="CI35" s="118"/>
      <c r="CJ35" s="85">
        <v>4.8</v>
      </c>
      <c r="CK35" s="34">
        <f t="shared" si="47"/>
        <v>0</v>
      </c>
      <c r="CL35" s="118"/>
      <c r="CM35" s="85">
        <v>4.8</v>
      </c>
      <c r="CN35" s="34">
        <f t="shared" si="48"/>
        <v>0</v>
      </c>
      <c r="CO35" s="118"/>
      <c r="CP35" s="85">
        <v>4.8</v>
      </c>
      <c r="CQ35" s="34">
        <f t="shared" si="49"/>
        <v>0</v>
      </c>
      <c r="CR35" s="118"/>
      <c r="CS35" s="85">
        <v>4.8</v>
      </c>
      <c r="CT35" s="34">
        <f t="shared" si="50"/>
        <v>0</v>
      </c>
      <c r="CU35" s="118"/>
      <c r="CV35" s="85">
        <v>4.8</v>
      </c>
      <c r="CW35" s="34">
        <f t="shared" si="51"/>
        <v>0</v>
      </c>
      <c r="CX35" s="118"/>
      <c r="CY35" s="85">
        <v>4.8</v>
      </c>
      <c r="CZ35" s="34">
        <f t="shared" si="52"/>
        <v>0</v>
      </c>
      <c r="DA35" s="118"/>
      <c r="DB35" s="85">
        <v>4.8</v>
      </c>
      <c r="DC35" s="34">
        <f t="shared" si="53"/>
        <v>0</v>
      </c>
      <c r="DD35" s="118"/>
      <c r="DE35" s="85">
        <v>4.8</v>
      </c>
      <c r="DF35" s="34">
        <f t="shared" si="54"/>
        <v>0</v>
      </c>
      <c r="DG35" s="118"/>
      <c r="DH35" s="85">
        <v>4.8</v>
      </c>
      <c r="DI35" s="34">
        <f t="shared" si="55"/>
        <v>0</v>
      </c>
      <c r="DJ35" s="118"/>
      <c r="DK35" s="85">
        <v>4.8</v>
      </c>
      <c r="DL35" s="34">
        <f t="shared" si="56"/>
        <v>0</v>
      </c>
      <c r="DM35" s="118"/>
      <c r="DN35" s="85">
        <v>4.8</v>
      </c>
      <c r="DO35" s="34">
        <f t="shared" si="57"/>
        <v>0</v>
      </c>
      <c r="DP35" s="118"/>
      <c r="DQ35" s="85">
        <v>4.8</v>
      </c>
      <c r="DR35" s="34">
        <f t="shared" si="58"/>
        <v>0</v>
      </c>
      <c r="DS35" s="118"/>
      <c r="DT35" s="85">
        <v>4.8</v>
      </c>
      <c r="DU35" s="34">
        <f t="shared" si="59"/>
        <v>0</v>
      </c>
      <c r="DV35" s="118"/>
      <c r="DW35" s="85">
        <v>4.8</v>
      </c>
      <c r="DX35" s="34">
        <f t="shared" si="60"/>
        <v>0</v>
      </c>
      <c r="DY35" s="118"/>
      <c r="DZ35" s="85">
        <v>4.8</v>
      </c>
      <c r="EA35" s="34">
        <f t="shared" si="61"/>
        <v>0</v>
      </c>
      <c r="EB35" s="118"/>
      <c r="EC35" s="85">
        <v>4.8</v>
      </c>
      <c r="ED35" s="34">
        <f t="shared" si="62"/>
        <v>0</v>
      </c>
      <c r="EE35" s="118"/>
      <c r="EF35" s="85">
        <v>4.8</v>
      </c>
      <c r="EG35" s="34">
        <f t="shared" si="63"/>
        <v>0</v>
      </c>
      <c r="EH35" s="118"/>
      <c r="EI35" s="85">
        <v>4.8</v>
      </c>
      <c r="EJ35" s="34">
        <f t="shared" si="64"/>
        <v>0</v>
      </c>
      <c r="EK35" s="118"/>
      <c r="EL35" s="85">
        <v>4.8</v>
      </c>
      <c r="EM35" s="34">
        <f t="shared" si="65"/>
        <v>0</v>
      </c>
      <c r="EN35" s="118"/>
      <c r="EO35" s="85">
        <v>4.8</v>
      </c>
      <c r="EP35" s="34">
        <f t="shared" si="66"/>
        <v>0</v>
      </c>
      <c r="EQ35" s="118"/>
      <c r="ER35" s="85">
        <v>4.8</v>
      </c>
      <c r="ES35" s="34">
        <f t="shared" si="67"/>
        <v>0</v>
      </c>
      <c r="ET35" s="118"/>
      <c r="EU35" s="85">
        <v>4.8</v>
      </c>
      <c r="EV35" s="34">
        <f t="shared" si="68"/>
        <v>0</v>
      </c>
      <c r="EW35" s="118"/>
      <c r="EX35" s="85">
        <v>4.8</v>
      </c>
      <c r="EY35" s="34">
        <f t="shared" si="69"/>
        <v>0</v>
      </c>
      <c r="EZ35" s="118"/>
      <c r="FA35" s="85">
        <v>4.8</v>
      </c>
      <c r="FB35" s="34">
        <f t="shared" si="70"/>
        <v>0</v>
      </c>
      <c r="FC35" s="118"/>
      <c r="FD35" s="85">
        <v>4.8</v>
      </c>
      <c r="FE35" s="34">
        <f t="shared" si="71"/>
        <v>0</v>
      </c>
      <c r="FF35" s="118"/>
      <c r="FG35" s="85">
        <v>4.8</v>
      </c>
      <c r="FH35" s="34">
        <f t="shared" si="72"/>
        <v>0</v>
      </c>
      <c r="FI35" s="118"/>
      <c r="FJ35" s="85">
        <v>4.8</v>
      </c>
      <c r="FK35" s="34">
        <f t="shared" si="73"/>
        <v>0</v>
      </c>
      <c r="FL35" s="118"/>
      <c r="FM35" s="85">
        <v>4.8</v>
      </c>
      <c r="FN35" s="34">
        <f t="shared" si="0"/>
        <v>0</v>
      </c>
      <c r="FO35" s="118"/>
      <c r="FP35" s="85">
        <v>4.8</v>
      </c>
      <c r="FQ35" s="34">
        <f t="shared" si="74"/>
        <v>0</v>
      </c>
      <c r="FR35" s="118"/>
      <c r="FS35" s="85">
        <v>4.8</v>
      </c>
      <c r="FT35" s="34">
        <f t="shared" si="75"/>
        <v>0</v>
      </c>
      <c r="FU35" s="118"/>
      <c r="FV35" s="85">
        <v>4.8</v>
      </c>
      <c r="FW35" s="34">
        <f t="shared" si="76"/>
        <v>0</v>
      </c>
      <c r="FX35" s="118"/>
      <c r="FY35" s="85">
        <v>4.8</v>
      </c>
      <c r="FZ35" s="34">
        <f t="shared" si="77"/>
        <v>0</v>
      </c>
      <c r="GA35" s="118"/>
      <c r="GB35" s="85">
        <v>4.8</v>
      </c>
      <c r="GC35" s="34">
        <f t="shared" si="1"/>
        <v>0</v>
      </c>
      <c r="GD35" s="118"/>
      <c r="GE35" s="85">
        <v>4.8</v>
      </c>
      <c r="GF35" s="34">
        <f t="shared" si="2"/>
        <v>0</v>
      </c>
      <c r="GG35" s="118"/>
      <c r="GH35" s="85">
        <v>4.8</v>
      </c>
      <c r="GI35" s="34">
        <f t="shared" si="3"/>
        <v>0</v>
      </c>
      <c r="GJ35" s="118"/>
      <c r="GK35" s="85">
        <v>4.8</v>
      </c>
      <c r="GL35" s="34">
        <f t="shared" si="4"/>
        <v>0</v>
      </c>
      <c r="GM35" s="118"/>
      <c r="GN35" s="85">
        <v>4.8</v>
      </c>
      <c r="GO35" s="34">
        <f t="shared" si="5"/>
        <v>0</v>
      </c>
      <c r="GP35" s="118"/>
      <c r="GQ35" s="85">
        <v>4.8</v>
      </c>
      <c r="GR35" s="34">
        <f t="shared" si="6"/>
        <v>0</v>
      </c>
      <c r="GS35" s="118"/>
      <c r="GT35" s="85">
        <v>4.8</v>
      </c>
      <c r="GU35" s="34">
        <f t="shared" si="7"/>
        <v>0</v>
      </c>
      <c r="GV35" s="118"/>
      <c r="GW35" s="85">
        <v>4.8</v>
      </c>
      <c r="GX35" s="34">
        <f t="shared" si="78"/>
        <v>0</v>
      </c>
      <c r="GY35" s="118"/>
      <c r="GZ35" s="85">
        <v>4.8</v>
      </c>
      <c r="HA35" s="34">
        <f t="shared" si="8"/>
        <v>0</v>
      </c>
      <c r="HB35" s="118"/>
      <c r="HC35" s="85">
        <v>4.8</v>
      </c>
      <c r="HD35" s="34">
        <f t="shared" si="9"/>
        <v>0</v>
      </c>
      <c r="HE35" s="118"/>
      <c r="HF35" s="85">
        <v>4.8</v>
      </c>
      <c r="HG35" s="34">
        <f t="shared" si="10"/>
        <v>0</v>
      </c>
      <c r="HH35" s="118"/>
      <c r="HI35" s="85">
        <v>4.8</v>
      </c>
      <c r="HJ35" s="34">
        <f t="shared" si="11"/>
        <v>0</v>
      </c>
      <c r="HK35" s="118"/>
      <c r="HL35" s="85">
        <v>4.8</v>
      </c>
      <c r="HM35" s="34">
        <f t="shared" si="12"/>
        <v>0</v>
      </c>
      <c r="HN35" s="118"/>
      <c r="HO35" s="85">
        <v>4.8</v>
      </c>
      <c r="HP35" s="34">
        <f t="shared" si="13"/>
        <v>0</v>
      </c>
      <c r="HQ35" s="118"/>
      <c r="HR35" s="85">
        <v>4.8</v>
      </c>
      <c r="HS35" s="34">
        <f t="shared" si="14"/>
        <v>0</v>
      </c>
      <c r="HT35" s="118"/>
      <c r="HU35" s="85">
        <v>4.8</v>
      </c>
      <c r="HV35" s="34">
        <f t="shared" si="15"/>
        <v>0</v>
      </c>
      <c r="HW35" s="118"/>
      <c r="HX35" s="85">
        <v>4.8</v>
      </c>
      <c r="HY35" s="34">
        <f t="shared" si="16"/>
        <v>0</v>
      </c>
      <c r="HZ35" s="118"/>
      <c r="IA35" s="85">
        <v>4.8</v>
      </c>
      <c r="IB35" s="34">
        <f t="shared" si="79"/>
        <v>0</v>
      </c>
      <c r="IC35" s="118"/>
      <c r="ID35" s="85">
        <v>4.8</v>
      </c>
      <c r="IE35" s="34">
        <f t="shared" si="80"/>
        <v>0</v>
      </c>
    </row>
    <row r="36" spans="1:239" ht="15" customHeight="1" x14ac:dyDescent="0.2">
      <c r="A36" s="144" t="str">
        <f>Feuil3!B23</f>
        <v>ORGE BRAS. PRINTEMPS SUNSHINE</v>
      </c>
      <c r="B36" s="31">
        <f t="shared" si="17"/>
        <v>0</v>
      </c>
      <c r="C36" s="32" t="str">
        <f t="shared" si="18"/>
        <v/>
      </c>
      <c r="D36" s="31">
        <f t="shared" si="19"/>
        <v>0</v>
      </c>
      <c r="F36" s="118">
        <f>IFERROR(GETPIVOTDATA("Ha Tot collecte",'[1]Feuil1 (2)'!$A$3,"Silo",F$11,"Lib. variété",$A36),0)</f>
        <v>0</v>
      </c>
      <c r="G36" s="85">
        <v>4.8</v>
      </c>
      <c r="H36" s="34">
        <f t="shared" si="20"/>
        <v>0</v>
      </c>
      <c r="I36" s="118">
        <f>IFERROR(GETPIVOTDATA("Ha Tot collecte",'[1]Feuil1 (2)'!$A$3,"Silo",I$11,"Lib. variété",$A36),0)</f>
        <v>0</v>
      </c>
      <c r="J36" s="85">
        <v>4.8</v>
      </c>
      <c r="K36" s="34">
        <f t="shared" si="21"/>
        <v>0</v>
      </c>
      <c r="L36" s="118">
        <f>IFERROR(GETPIVOTDATA("Ha Tot collecte",'[1]Feuil1 (2)'!$A$3,"Silo",L$11,"Lib. variété",$A36),0)</f>
        <v>0</v>
      </c>
      <c r="M36" s="85">
        <v>4.8</v>
      </c>
      <c r="N36" s="34">
        <f t="shared" si="22"/>
        <v>0</v>
      </c>
      <c r="O36" s="118">
        <f>IFERROR(GETPIVOTDATA("Ha Tot collecte",'[1]Feuil1 (2)'!$A$3,"Silo",O$11,"Lib. variété",$A36),0)</f>
        <v>0</v>
      </c>
      <c r="P36" s="85">
        <v>4.8</v>
      </c>
      <c r="Q36" s="34">
        <f t="shared" si="23"/>
        <v>0</v>
      </c>
      <c r="R36" s="118">
        <f>IFERROR(GETPIVOTDATA("Ha Tot collecte",'[1]Feuil1 (2)'!$A$3,"Silo",R$11,"Lib. variété",$A36),0)</f>
        <v>0</v>
      </c>
      <c r="S36" s="85">
        <v>4.8</v>
      </c>
      <c r="T36" s="34">
        <f t="shared" si="24"/>
        <v>0</v>
      </c>
      <c r="U36" s="118">
        <f>IFERROR(GETPIVOTDATA("Ha Tot collecte",'[1]Feuil1 (2)'!$A$3,"Silo",U$11,"Lib. variété",$A36),0)</f>
        <v>0</v>
      </c>
      <c r="V36" s="85">
        <v>4.8</v>
      </c>
      <c r="W36" s="34">
        <f t="shared" si="25"/>
        <v>0</v>
      </c>
      <c r="X36" s="118">
        <f>IFERROR(GETPIVOTDATA("Ha Tot collecte",'[1]Feuil1 (2)'!$A$3,"Silo",X$11,"Lib. variété",$A36),0)</f>
        <v>0</v>
      </c>
      <c r="Y36" s="85">
        <v>4.8</v>
      </c>
      <c r="Z36" s="34">
        <f t="shared" si="26"/>
        <v>0</v>
      </c>
      <c r="AA36" s="118">
        <f>IFERROR(GETPIVOTDATA("Ha Tot collecte",'[1]Feuil1 (2)'!$A$3,"Silo",AA$11,"Lib. variété",$A36),0)</f>
        <v>0</v>
      </c>
      <c r="AB36" s="85">
        <v>4.8</v>
      </c>
      <c r="AC36" s="34">
        <f t="shared" si="27"/>
        <v>0</v>
      </c>
      <c r="AD36" s="118">
        <f>IFERROR(GETPIVOTDATA("Ha Tot collecte",'[1]Feuil1 (2)'!$A$3,"Silo",AD$11,"Lib. variété",$A36),0)</f>
        <v>0</v>
      </c>
      <c r="AE36" s="85">
        <v>4.8</v>
      </c>
      <c r="AF36" s="34">
        <f t="shared" si="28"/>
        <v>0</v>
      </c>
      <c r="AG36" s="118">
        <f>IFERROR(GETPIVOTDATA("Ha Tot collecte",'[1]Feuil1 (2)'!$A$3,"Silo",AG$11,"Lib. variété",$A36),0)</f>
        <v>0</v>
      </c>
      <c r="AH36" s="85">
        <v>4.8</v>
      </c>
      <c r="AI36" s="34">
        <f t="shared" si="29"/>
        <v>0</v>
      </c>
      <c r="AJ36" s="118">
        <f>IFERROR(GETPIVOTDATA("Ha Tot collecte",'[1]Feuil1 (2)'!$A$3,"Silo",AJ$11,"Lib. variété",$A36),0)</f>
        <v>0</v>
      </c>
      <c r="AK36" s="85">
        <v>4.8</v>
      </c>
      <c r="AL36" s="34">
        <f t="shared" si="30"/>
        <v>0</v>
      </c>
      <c r="AM36" s="118">
        <f>IFERROR(GETPIVOTDATA("Ha Tot collecte",'[1]Feuil1 (2)'!$A$3,"Silo",AM$11,"Lib. variété",$A36),0)</f>
        <v>0</v>
      </c>
      <c r="AN36" s="85">
        <v>4.8</v>
      </c>
      <c r="AO36" s="34">
        <f t="shared" si="31"/>
        <v>0</v>
      </c>
      <c r="AP36" s="118">
        <f>IFERROR(GETPIVOTDATA("Ha Tot collecte",'[1]Feuil1 (2)'!$A$3,"Silo",AP$11,"Lib. variété",$A36),0)</f>
        <v>0</v>
      </c>
      <c r="AQ36" s="85">
        <v>4.8</v>
      </c>
      <c r="AR36" s="34">
        <f t="shared" si="32"/>
        <v>0</v>
      </c>
      <c r="AS36" s="118">
        <f>IFERROR(GETPIVOTDATA("Ha Tot collecte",'[1]Feuil1 (2)'!$A$3,"Silo",AS$11,"Lib. variété",$A36),0)</f>
        <v>0</v>
      </c>
      <c r="AT36" s="85">
        <v>4.8</v>
      </c>
      <c r="AU36" s="34">
        <f t="shared" si="33"/>
        <v>0</v>
      </c>
      <c r="AV36" s="118">
        <f>IFERROR(GETPIVOTDATA("Ha Tot collecte",'[1]Feuil1 (2)'!$A$3,"Silo",AV$11,"Lib. variété",$A36),0)</f>
        <v>0</v>
      </c>
      <c r="AW36" s="85">
        <v>4.8</v>
      </c>
      <c r="AX36" s="34">
        <f t="shared" si="34"/>
        <v>0</v>
      </c>
      <c r="AY36" s="118">
        <f>IFERROR(GETPIVOTDATA("Ha Tot collecte",'[1]Feuil1 (2)'!$A$3,"Silo",AY$11,"Lib. variété",$A36),0)</f>
        <v>0</v>
      </c>
      <c r="AZ36" s="85">
        <v>4.8</v>
      </c>
      <c r="BA36" s="34">
        <f t="shared" si="35"/>
        <v>0</v>
      </c>
      <c r="BB36" s="118">
        <f>IFERROR(GETPIVOTDATA("Ha Tot collecte",'[1]Feuil1 (2)'!$A$3,"Silo",BB$11,"Lib. variété",$A36),0)</f>
        <v>0</v>
      </c>
      <c r="BC36" s="85">
        <v>4.8</v>
      </c>
      <c r="BD36" s="34">
        <f t="shared" si="36"/>
        <v>0</v>
      </c>
      <c r="BE36" s="118">
        <f>IFERROR(GETPIVOTDATA("Ha Tot collecte",'[1]Feuil1 (2)'!$A$3,"Silo",BE$11,"Lib. variété",$A36),0)</f>
        <v>0</v>
      </c>
      <c r="BF36" s="85">
        <v>4.8</v>
      </c>
      <c r="BG36" s="34">
        <f t="shared" si="37"/>
        <v>0</v>
      </c>
      <c r="BH36" s="118">
        <f>IFERROR(GETPIVOTDATA("Ha Tot collecte",'[1]Feuil1 (2)'!$A$3,"Silo",BH$11,"Lib. variété",$A36),0)</f>
        <v>0</v>
      </c>
      <c r="BI36" s="85">
        <v>4.8</v>
      </c>
      <c r="BJ36" s="34">
        <f t="shared" si="38"/>
        <v>0</v>
      </c>
      <c r="BK36" s="118">
        <f>IFERROR(GETPIVOTDATA("Ha Tot collecte",'[1]Feuil1 (2)'!$A$3,"Silo",BK$11,"Lib. variété",$A36),0)</f>
        <v>0</v>
      </c>
      <c r="BL36" s="85">
        <v>4.8</v>
      </c>
      <c r="BM36" s="34">
        <f t="shared" si="39"/>
        <v>0</v>
      </c>
      <c r="BN36" s="118">
        <f>IFERROR(GETPIVOTDATA("Ha Tot collecte",'[1]Feuil1 (2)'!$A$3,"Silo",BN$11,"Lib. variété",$A36),0)</f>
        <v>0</v>
      </c>
      <c r="BO36" s="85">
        <v>4.8</v>
      </c>
      <c r="BP36" s="34">
        <f t="shared" si="40"/>
        <v>0</v>
      </c>
      <c r="BQ36" s="118">
        <f>IFERROR(GETPIVOTDATA("Ha Tot collecte",'[1]Feuil1 (2)'!$A$3,"Silo",BQ$11,"Lib. variété",$A36),0)</f>
        <v>0</v>
      </c>
      <c r="BR36" s="85">
        <v>4.8</v>
      </c>
      <c r="BS36" s="34">
        <f t="shared" si="41"/>
        <v>0</v>
      </c>
      <c r="BT36" s="118">
        <f>IFERROR(GETPIVOTDATA("Ha Tot collecte",'[1]Feuil1 (2)'!$A$3,"Silo",BT$11,"Lib. variété",$A36),0)</f>
        <v>0</v>
      </c>
      <c r="BU36" s="85">
        <v>4.8</v>
      </c>
      <c r="BV36" s="34">
        <f t="shared" si="42"/>
        <v>0</v>
      </c>
      <c r="BW36" s="118">
        <f>IFERROR(GETPIVOTDATA("Ha Tot collecte",'[1]Feuil1 (2)'!$A$3,"Silo",BW$11,"Lib. variété",$A36),0)</f>
        <v>0</v>
      </c>
      <c r="BX36" s="85">
        <v>4.8</v>
      </c>
      <c r="BY36" s="34">
        <f t="shared" si="43"/>
        <v>0</v>
      </c>
      <c r="BZ36" s="118">
        <f>IFERROR(GETPIVOTDATA("Ha Tot collecte",'[1]Feuil1 (2)'!$A$3,"Silo",BZ$11,"Lib. variété",$A36),0)</f>
        <v>0</v>
      </c>
      <c r="CA36" s="85">
        <v>4.8</v>
      </c>
      <c r="CB36" s="34">
        <f t="shared" si="44"/>
        <v>0</v>
      </c>
      <c r="CC36" s="118">
        <f>IFERROR(GETPIVOTDATA("Ha Tot collecte",'[1]Feuil1 (2)'!$A$3,"Silo",CC$11,"Lib. variété",$A36),0)</f>
        <v>0</v>
      </c>
      <c r="CD36" s="85">
        <v>4.8</v>
      </c>
      <c r="CE36" s="34">
        <f t="shared" si="45"/>
        <v>0</v>
      </c>
      <c r="CF36" s="118">
        <f>IFERROR(GETPIVOTDATA("Ha Tot collecte",'[1]Feuil1 (2)'!$A$3,"Silo",CF$11,"Lib. variété",$A36),0)</f>
        <v>0</v>
      </c>
      <c r="CG36" s="85">
        <v>4.8</v>
      </c>
      <c r="CH36" s="34">
        <f t="shared" si="46"/>
        <v>0</v>
      </c>
      <c r="CI36" s="118"/>
      <c r="CJ36" s="85">
        <v>4.8</v>
      </c>
      <c r="CK36" s="34">
        <f t="shared" si="47"/>
        <v>0</v>
      </c>
      <c r="CL36" s="118"/>
      <c r="CM36" s="85">
        <v>4.8</v>
      </c>
      <c r="CN36" s="34">
        <f t="shared" si="48"/>
        <v>0</v>
      </c>
      <c r="CO36" s="118"/>
      <c r="CP36" s="85">
        <v>4.8</v>
      </c>
      <c r="CQ36" s="34">
        <f t="shared" si="49"/>
        <v>0</v>
      </c>
      <c r="CR36" s="118"/>
      <c r="CS36" s="85">
        <v>4.8</v>
      </c>
      <c r="CT36" s="34">
        <f t="shared" si="50"/>
        <v>0</v>
      </c>
      <c r="CU36" s="118"/>
      <c r="CV36" s="85">
        <v>4.8</v>
      </c>
      <c r="CW36" s="34">
        <f t="shared" si="51"/>
        <v>0</v>
      </c>
      <c r="CX36" s="118"/>
      <c r="CY36" s="85">
        <v>4.8</v>
      </c>
      <c r="CZ36" s="34">
        <f t="shared" si="52"/>
        <v>0</v>
      </c>
      <c r="DA36" s="118"/>
      <c r="DB36" s="85">
        <v>4.8</v>
      </c>
      <c r="DC36" s="34">
        <f t="shared" si="53"/>
        <v>0</v>
      </c>
      <c r="DD36" s="118"/>
      <c r="DE36" s="85">
        <v>4.8</v>
      </c>
      <c r="DF36" s="34">
        <f t="shared" si="54"/>
        <v>0</v>
      </c>
      <c r="DG36" s="118"/>
      <c r="DH36" s="85">
        <v>4.8</v>
      </c>
      <c r="DI36" s="34">
        <f t="shared" si="55"/>
        <v>0</v>
      </c>
      <c r="DJ36" s="118"/>
      <c r="DK36" s="85">
        <v>4.8</v>
      </c>
      <c r="DL36" s="34">
        <f t="shared" si="56"/>
        <v>0</v>
      </c>
      <c r="DM36" s="118"/>
      <c r="DN36" s="85">
        <v>4.8</v>
      </c>
      <c r="DO36" s="34">
        <f t="shared" si="57"/>
        <v>0</v>
      </c>
      <c r="DP36" s="118"/>
      <c r="DQ36" s="85">
        <v>4.8</v>
      </c>
      <c r="DR36" s="34">
        <f t="shared" si="58"/>
        <v>0</v>
      </c>
      <c r="DS36" s="118"/>
      <c r="DT36" s="85">
        <v>4.8</v>
      </c>
      <c r="DU36" s="34">
        <f t="shared" si="59"/>
        <v>0</v>
      </c>
      <c r="DV36" s="118"/>
      <c r="DW36" s="85">
        <v>4.8</v>
      </c>
      <c r="DX36" s="34">
        <f t="shared" si="60"/>
        <v>0</v>
      </c>
      <c r="DY36" s="118"/>
      <c r="DZ36" s="85">
        <v>4.8</v>
      </c>
      <c r="EA36" s="34">
        <f t="shared" si="61"/>
        <v>0</v>
      </c>
      <c r="EB36" s="118"/>
      <c r="EC36" s="85">
        <v>4.8</v>
      </c>
      <c r="ED36" s="34">
        <f t="shared" si="62"/>
        <v>0</v>
      </c>
      <c r="EE36" s="118"/>
      <c r="EF36" s="85">
        <v>4.8</v>
      </c>
      <c r="EG36" s="34">
        <f t="shared" si="63"/>
        <v>0</v>
      </c>
      <c r="EH36" s="118"/>
      <c r="EI36" s="85">
        <v>4.8</v>
      </c>
      <c r="EJ36" s="34">
        <f t="shared" si="64"/>
        <v>0</v>
      </c>
      <c r="EK36" s="118"/>
      <c r="EL36" s="85">
        <v>4.8</v>
      </c>
      <c r="EM36" s="34">
        <f t="shared" si="65"/>
        <v>0</v>
      </c>
      <c r="EN36" s="118"/>
      <c r="EO36" s="85">
        <v>4.8</v>
      </c>
      <c r="EP36" s="34">
        <f t="shared" si="66"/>
        <v>0</v>
      </c>
      <c r="EQ36" s="118"/>
      <c r="ER36" s="85">
        <v>4.8</v>
      </c>
      <c r="ES36" s="34">
        <f t="shared" si="67"/>
        <v>0</v>
      </c>
      <c r="ET36" s="118"/>
      <c r="EU36" s="85">
        <v>4.8</v>
      </c>
      <c r="EV36" s="34">
        <f t="shared" si="68"/>
        <v>0</v>
      </c>
      <c r="EW36" s="118"/>
      <c r="EX36" s="85">
        <v>4.8</v>
      </c>
      <c r="EY36" s="34">
        <f t="shared" si="69"/>
        <v>0</v>
      </c>
      <c r="EZ36" s="118"/>
      <c r="FA36" s="85">
        <v>4.8</v>
      </c>
      <c r="FB36" s="34">
        <f t="shared" si="70"/>
        <v>0</v>
      </c>
      <c r="FC36" s="118"/>
      <c r="FD36" s="85">
        <v>4.8</v>
      </c>
      <c r="FE36" s="34">
        <f t="shared" si="71"/>
        <v>0</v>
      </c>
      <c r="FF36" s="118"/>
      <c r="FG36" s="85">
        <v>4.8</v>
      </c>
      <c r="FH36" s="34">
        <f t="shared" si="72"/>
        <v>0</v>
      </c>
      <c r="FI36" s="118"/>
      <c r="FJ36" s="85">
        <v>4.8</v>
      </c>
      <c r="FK36" s="34">
        <f t="shared" si="73"/>
        <v>0</v>
      </c>
      <c r="FL36" s="118"/>
      <c r="FM36" s="85">
        <v>4.8</v>
      </c>
      <c r="FN36" s="34">
        <f t="shared" si="0"/>
        <v>0</v>
      </c>
      <c r="FO36" s="118"/>
      <c r="FP36" s="85">
        <v>4.8</v>
      </c>
      <c r="FQ36" s="34">
        <f t="shared" si="74"/>
        <v>0</v>
      </c>
      <c r="FR36" s="118"/>
      <c r="FS36" s="85">
        <v>4.8</v>
      </c>
      <c r="FT36" s="34">
        <f t="shared" si="75"/>
        <v>0</v>
      </c>
      <c r="FU36" s="118"/>
      <c r="FV36" s="85">
        <v>4.8</v>
      </c>
      <c r="FW36" s="34">
        <f t="shared" si="76"/>
        <v>0</v>
      </c>
      <c r="FX36" s="118"/>
      <c r="FY36" s="85">
        <v>4.8</v>
      </c>
      <c r="FZ36" s="34">
        <f t="shared" si="77"/>
        <v>0</v>
      </c>
      <c r="GA36" s="118"/>
      <c r="GB36" s="85">
        <v>4.8</v>
      </c>
      <c r="GC36" s="34">
        <f t="shared" si="1"/>
        <v>0</v>
      </c>
      <c r="GD36" s="118"/>
      <c r="GE36" s="85">
        <v>4.8</v>
      </c>
      <c r="GF36" s="34">
        <f t="shared" si="2"/>
        <v>0</v>
      </c>
      <c r="GG36" s="118"/>
      <c r="GH36" s="85">
        <v>4.8</v>
      </c>
      <c r="GI36" s="34">
        <f t="shared" si="3"/>
        <v>0</v>
      </c>
      <c r="GJ36" s="118"/>
      <c r="GK36" s="85">
        <v>4.8</v>
      </c>
      <c r="GL36" s="34">
        <f t="shared" si="4"/>
        <v>0</v>
      </c>
      <c r="GM36" s="118"/>
      <c r="GN36" s="85">
        <v>4.8</v>
      </c>
      <c r="GO36" s="34">
        <f t="shared" si="5"/>
        <v>0</v>
      </c>
      <c r="GP36" s="118"/>
      <c r="GQ36" s="85">
        <v>4.8</v>
      </c>
      <c r="GR36" s="34">
        <f t="shared" si="6"/>
        <v>0</v>
      </c>
      <c r="GS36" s="118"/>
      <c r="GT36" s="85">
        <v>4.8</v>
      </c>
      <c r="GU36" s="34">
        <f t="shared" si="7"/>
        <v>0</v>
      </c>
      <c r="GV36" s="118"/>
      <c r="GW36" s="85">
        <v>4.8</v>
      </c>
      <c r="GX36" s="34">
        <f t="shared" si="78"/>
        <v>0</v>
      </c>
      <c r="GY36" s="118"/>
      <c r="GZ36" s="85">
        <v>4.8</v>
      </c>
      <c r="HA36" s="34">
        <f t="shared" si="8"/>
        <v>0</v>
      </c>
      <c r="HB36" s="118"/>
      <c r="HC36" s="85">
        <v>4.8</v>
      </c>
      <c r="HD36" s="34">
        <f t="shared" si="9"/>
        <v>0</v>
      </c>
      <c r="HE36" s="118"/>
      <c r="HF36" s="85">
        <v>4.8</v>
      </c>
      <c r="HG36" s="34">
        <f t="shared" si="10"/>
        <v>0</v>
      </c>
      <c r="HH36" s="118"/>
      <c r="HI36" s="85">
        <v>4.8</v>
      </c>
      <c r="HJ36" s="34">
        <f t="shared" si="11"/>
        <v>0</v>
      </c>
      <c r="HK36" s="118"/>
      <c r="HL36" s="85">
        <v>4.8</v>
      </c>
      <c r="HM36" s="34">
        <f t="shared" si="12"/>
        <v>0</v>
      </c>
      <c r="HN36" s="118"/>
      <c r="HO36" s="85">
        <v>4.8</v>
      </c>
      <c r="HP36" s="34">
        <f t="shared" si="13"/>
        <v>0</v>
      </c>
      <c r="HQ36" s="118"/>
      <c r="HR36" s="85">
        <v>4.8</v>
      </c>
      <c r="HS36" s="34">
        <f t="shared" si="14"/>
        <v>0</v>
      </c>
      <c r="HT36" s="118"/>
      <c r="HU36" s="85">
        <v>4.8</v>
      </c>
      <c r="HV36" s="34">
        <f t="shared" si="15"/>
        <v>0</v>
      </c>
      <c r="HW36" s="118"/>
      <c r="HX36" s="85">
        <v>4.8</v>
      </c>
      <c r="HY36" s="34">
        <f t="shared" si="16"/>
        <v>0</v>
      </c>
      <c r="HZ36" s="118"/>
      <c r="IA36" s="85">
        <v>4.8</v>
      </c>
      <c r="IB36" s="34">
        <f t="shared" si="79"/>
        <v>0</v>
      </c>
      <c r="IC36" s="118"/>
      <c r="ID36" s="85">
        <v>4.8</v>
      </c>
      <c r="IE36" s="34">
        <f t="shared" si="80"/>
        <v>0</v>
      </c>
    </row>
    <row r="37" spans="1:239" ht="15" customHeight="1" x14ac:dyDescent="0.2">
      <c r="A37" s="144" t="str">
        <f>Feuil3!B24</f>
        <v>POIS FOURRAGER</v>
      </c>
      <c r="B37" s="31">
        <f t="shared" si="17"/>
        <v>1</v>
      </c>
      <c r="C37" s="32">
        <f t="shared" si="18"/>
        <v>4.5</v>
      </c>
      <c r="D37" s="31">
        <f t="shared" si="19"/>
        <v>4.5</v>
      </c>
      <c r="F37" s="118">
        <f>IFERROR(GETPIVOTDATA("Ha Tot collecte",'[1]Feuil1 (2)'!$A$3,"Silo",F$11,"Lib. variété",$A37),0)</f>
        <v>0</v>
      </c>
      <c r="G37" s="85">
        <v>4.5</v>
      </c>
      <c r="H37" s="34">
        <f t="shared" si="20"/>
        <v>0</v>
      </c>
      <c r="I37" s="118">
        <f>IFERROR(GETPIVOTDATA("Ha Tot collecte",'[1]Feuil1 (2)'!$A$3,"Silo",I$11,"Lib. variété",$A37),0)</f>
        <v>0</v>
      </c>
      <c r="J37" s="85">
        <v>4.5</v>
      </c>
      <c r="K37" s="34">
        <f t="shared" si="21"/>
        <v>0</v>
      </c>
      <c r="L37" s="118">
        <f>IFERROR(GETPIVOTDATA("Ha Tot collecte",'[1]Feuil1 (2)'!$A$3,"Silo",L$11,"Lib. variété",$A37),0)</f>
        <v>0</v>
      </c>
      <c r="M37" s="85">
        <v>4.5</v>
      </c>
      <c r="N37" s="34">
        <f t="shared" si="22"/>
        <v>0</v>
      </c>
      <c r="O37" s="118">
        <f>IFERROR(GETPIVOTDATA("Ha Tot collecte",'[1]Feuil1 (2)'!$A$3,"Silo",O$11,"Lib. variété",$A37),0)</f>
        <v>0</v>
      </c>
      <c r="P37" s="85">
        <v>4.5</v>
      </c>
      <c r="Q37" s="34">
        <f t="shared" si="23"/>
        <v>0</v>
      </c>
      <c r="R37" s="118">
        <f>IFERROR(GETPIVOTDATA("Ha Tot collecte",'[1]Feuil1 (2)'!$A$3,"Silo",R$11,"Lib. variété",$A37),0)</f>
        <v>0</v>
      </c>
      <c r="S37" s="85">
        <v>4.5</v>
      </c>
      <c r="T37" s="34">
        <f t="shared" si="24"/>
        <v>0</v>
      </c>
      <c r="U37" s="118">
        <f>IFERROR(GETPIVOTDATA("Ha Tot collecte",'[1]Feuil1 (2)'!$A$3,"Silo",U$11,"Lib. variété",$A37),0)</f>
        <v>0</v>
      </c>
      <c r="V37" s="85">
        <v>4.5</v>
      </c>
      <c r="W37" s="34">
        <f t="shared" si="25"/>
        <v>0</v>
      </c>
      <c r="X37" s="118">
        <f>IFERROR(GETPIVOTDATA("Ha Tot collecte",'[1]Feuil1 (2)'!$A$3,"Silo",X$11,"Lib. variété",$A37),0)</f>
        <v>0</v>
      </c>
      <c r="Y37" s="85">
        <v>4.5</v>
      </c>
      <c r="Z37" s="34">
        <f t="shared" si="26"/>
        <v>0</v>
      </c>
      <c r="AA37" s="118">
        <f>IFERROR(GETPIVOTDATA("Ha Tot collecte",'[1]Feuil1 (2)'!$A$3,"Silo",AA$11,"Lib. variété",$A37),0)</f>
        <v>0</v>
      </c>
      <c r="AB37" s="85">
        <v>4.5</v>
      </c>
      <c r="AC37" s="34">
        <f t="shared" si="27"/>
        <v>0</v>
      </c>
      <c r="AD37" s="118">
        <f>IFERROR(GETPIVOTDATA("Ha Tot collecte",'[1]Feuil1 (2)'!$A$3,"Silo",AD$11,"Lib. variété",$A37),0)</f>
        <v>0</v>
      </c>
      <c r="AE37" s="85">
        <v>4.5</v>
      </c>
      <c r="AF37" s="34">
        <f t="shared" si="28"/>
        <v>0</v>
      </c>
      <c r="AG37" s="118">
        <f>IFERROR(GETPIVOTDATA("Ha Tot collecte",'[1]Feuil1 (2)'!$A$3,"Silo",AG$11,"Lib. variété",$A37),0)</f>
        <v>0</v>
      </c>
      <c r="AH37" s="85">
        <v>4.5</v>
      </c>
      <c r="AI37" s="34">
        <f t="shared" si="29"/>
        <v>0</v>
      </c>
      <c r="AJ37" s="118">
        <f>IFERROR(GETPIVOTDATA("Ha Tot collecte",'[1]Feuil1 (2)'!$A$3,"Silo",AJ$11,"Lib. variété",$A37),0)</f>
        <v>0</v>
      </c>
      <c r="AK37" s="85">
        <v>4.5</v>
      </c>
      <c r="AL37" s="34">
        <f t="shared" si="30"/>
        <v>0</v>
      </c>
      <c r="AM37" s="118">
        <f>IFERROR(GETPIVOTDATA("Ha Tot collecte",'[1]Feuil1 (2)'!$A$3,"Silo",AM$11,"Lib. variété",$A37),0)</f>
        <v>0</v>
      </c>
      <c r="AN37" s="85">
        <v>4.5</v>
      </c>
      <c r="AO37" s="34">
        <f t="shared" si="31"/>
        <v>0</v>
      </c>
      <c r="AP37" s="118">
        <f>IFERROR(GETPIVOTDATA("Ha Tot collecte",'[1]Feuil1 (2)'!$A$3,"Silo",AP$11,"Lib. variété",$A37),0)</f>
        <v>0</v>
      </c>
      <c r="AQ37" s="85">
        <v>4.5</v>
      </c>
      <c r="AR37" s="34">
        <f t="shared" si="32"/>
        <v>0</v>
      </c>
      <c r="AS37" s="118">
        <f>IFERROR(GETPIVOTDATA("Ha Tot collecte",'[1]Feuil1 (2)'!$A$3,"Silo",AS$11,"Lib. variété",$A37),0)</f>
        <v>0</v>
      </c>
      <c r="AT37" s="85">
        <v>4.5</v>
      </c>
      <c r="AU37" s="34">
        <f t="shared" si="33"/>
        <v>0</v>
      </c>
      <c r="AV37" s="118">
        <f>IFERROR(GETPIVOTDATA("Ha Tot collecte",'[1]Feuil1 (2)'!$A$3,"Silo",AV$11,"Lib. variété",$A37),0)</f>
        <v>0</v>
      </c>
      <c r="AW37" s="85">
        <v>4.5</v>
      </c>
      <c r="AX37" s="34">
        <f t="shared" si="34"/>
        <v>0</v>
      </c>
      <c r="AY37" s="118">
        <f>IFERROR(GETPIVOTDATA("Ha Tot collecte",'[1]Feuil1 (2)'!$A$3,"Silo",AY$11,"Lib. variété",$A37),0)</f>
        <v>0</v>
      </c>
      <c r="AZ37" s="85">
        <v>4.5</v>
      </c>
      <c r="BA37" s="34">
        <f t="shared" si="35"/>
        <v>0</v>
      </c>
      <c r="BB37" s="118">
        <f>IFERROR(GETPIVOTDATA("Ha Tot collecte",'[1]Feuil1 (2)'!$A$3,"Silo",BB$11,"Lib. variété",$A37),0)</f>
        <v>0</v>
      </c>
      <c r="BC37" s="85">
        <v>4.5</v>
      </c>
      <c r="BD37" s="34">
        <f t="shared" si="36"/>
        <v>0</v>
      </c>
      <c r="BE37" s="118">
        <f>IFERROR(GETPIVOTDATA("Ha Tot collecte",'[1]Feuil1 (2)'!$A$3,"Silo",BE$11,"Lib. variété",$A37),0)</f>
        <v>0</v>
      </c>
      <c r="BF37" s="85">
        <v>4.5</v>
      </c>
      <c r="BG37" s="34">
        <f t="shared" si="37"/>
        <v>0</v>
      </c>
      <c r="BH37" s="118">
        <f>IFERROR(GETPIVOTDATA("Ha Tot collecte",'[1]Feuil1 (2)'!$A$3,"Silo",BH$11,"Lib. variété",$A37),0)</f>
        <v>0</v>
      </c>
      <c r="BI37" s="85">
        <v>4.5</v>
      </c>
      <c r="BJ37" s="34">
        <f t="shared" si="38"/>
        <v>0</v>
      </c>
      <c r="BK37" s="118">
        <f>IFERROR(GETPIVOTDATA("Ha Tot collecte",'[1]Feuil1 (2)'!$A$3,"Silo",BK$11,"Lib. variété",$A37),0)</f>
        <v>0</v>
      </c>
      <c r="BL37" s="85">
        <v>4.5</v>
      </c>
      <c r="BM37" s="34">
        <f t="shared" si="39"/>
        <v>0</v>
      </c>
      <c r="BN37" s="118">
        <f>IFERROR(GETPIVOTDATA("Ha Tot collecte",'[1]Feuil1 (2)'!$A$3,"Silo",BN$11,"Lib. variété",$A37),0)</f>
        <v>0</v>
      </c>
      <c r="BO37" s="85">
        <v>4.5</v>
      </c>
      <c r="BP37" s="34">
        <f t="shared" si="40"/>
        <v>0</v>
      </c>
      <c r="BQ37" s="118">
        <f>IFERROR(GETPIVOTDATA("Ha Tot collecte",'[1]Feuil1 (2)'!$A$3,"Silo",BQ$11,"Lib. variété",$A37),0)</f>
        <v>0</v>
      </c>
      <c r="BR37" s="85">
        <v>4.5</v>
      </c>
      <c r="BS37" s="34">
        <f t="shared" si="41"/>
        <v>0</v>
      </c>
      <c r="BT37" s="118">
        <f>IFERROR(GETPIVOTDATA("Ha Tot collecte",'[1]Feuil1 (2)'!$A$3,"Silo",BT$11,"Lib. variété",$A37),0)</f>
        <v>0</v>
      </c>
      <c r="BU37" s="85">
        <v>4.5</v>
      </c>
      <c r="BV37" s="34">
        <f t="shared" si="42"/>
        <v>0</v>
      </c>
      <c r="BW37" s="118">
        <f>IFERROR(GETPIVOTDATA("Ha Tot collecte",'[1]Feuil1 (2)'!$A$3,"Silo",BW$11,"Lib. variété",$A37),0)</f>
        <v>0</v>
      </c>
      <c r="BX37" s="85">
        <v>4.5</v>
      </c>
      <c r="BY37" s="34">
        <f t="shared" si="43"/>
        <v>0</v>
      </c>
      <c r="BZ37" s="118">
        <f>IFERROR(GETPIVOTDATA("Ha Tot collecte",'[1]Feuil1 (2)'!$A$3,"Silo",BZ$11,"Lib. variété",$A37),0)</f>
        <v>0</v>
      </c>
      <c r="CA37" s="85">
        <v>4.5</v>
      </c>
      <c r="CB37" s="34">
        <f t="shared" si="44"/>
        <v>0</v>
      </c>
      <c r="CC37" s="118">
        <f>IFERROR(GETPIVOTDATA("Ha Tot collecte",'[1]Feuil1 (2)'!$A$3,"Silo",CC$11,"Lib. variété",$A37),0)</f>
        <v>1</v>
      </c>
      <c r="CD37" s="85">
        <v>4.5</v>
      </c>
      <c r="CE37" s="34">
        <f t="shared" si="45"/>
        <v>4.5</v>
      </c>
      <c r="CF37" s="118">
        <f>IFERROR(GETPIVOTDATA("Ha Tot collecte",'[1]Feuil1 (2)'!$A$3,"Silo",CF$11,"Lib. variété",$A37),0)</f>
        <v>0</v>
      </c>
      <c r="CG37" s="85">
        <v>4.5</v>
      </c>
      <c r="CH37" s="34">
        <f t="shared" si="46"/>
        <v>0</v>
      </c>
      <c r="CI37" s="118"/>
      <c r="CJ37" s="85">
        <v>4.5</v>
      </c>
      <c r="CK37" s="34">
        <f t="shared" si="47"/>
        <v>0</v>
      </c>
      <c r="CL37" s="118"/>
      <c r="CM37" s="85">
        <v>4.5</v>
      </c>
      <c r="CN37" s="34">
        <f t="shared" si="48"/>
        <v>0</v>
      </c>
      <c r="CO37" s="118"/>
      <c r="CP37" s="85">
        <v>4.5</v>
      </c>
      <c r="CQ37" s="34">
        <f t="shared" si="49"/>
        <v>0</v>
      </c>
      <c r="CR37" s="118"/>
      <c r="CS37" s="85">
        <v>4.5</v>
      </c>
      <c r="CT37" s="34">
        <f t="shared" si="50"/>
        <v>0</v>
      </c>
      <c r="CU37" s="118"/>
      <c r="CV37" s="85">
        <v>4.5</v>
      </c>
      <c r="CW37" s="34">
        <f t="shared" si="51"/>
        <v>0</v>
      </c>
      <c r="CX37" s="118"/>
      <c r="CY37" s="85">
        <v>4.5</v>
      </c>
      <c r="CZ37" s="34">
        <f t="shared" si="52"/>
        <v>0</v>
      </c>
      <c r="DA37" s="118"/>
      <c r="DB37" s="85">
        <v>4.5</v>
      </c>
      <c r="DC37" s="34">
        <f t="shared" si="53"/>
        <v>0</v>
      </c>
      <c r="DD37" s="118"/>
      <c r="DE37" s="85">
        <v>4.5</v>
      </c>
      <c r="DF37" s="34">
        <f t="shared" si="54"/>
        <v>0</v>
      </c>
      <c r="DG37" s="118"/>
      <c r="DH37" s="85">
        <v>4.5</v>
      </c>
      <c r="DI37" s="34">
        <f t="shared" si="55"/>
        <v>0</v>
      </c>
      <c r="DJ37" s="118"/>
      <c r="DK37" s="85">
        <v>4.5</v>
      </c>
      <c r="DL37" s="34">
        <f t="shared" si="56"/>
        <v>0</v>
      </c>
      <c r="DM37" s="118"/>
      <c r="DN37" s="85">
        <v>4.5</v>
      </c>
      <c r="DO37" s="34">
        <f t="shared" si="57"/>
        <v>0</v>
      </c>
      <c r="DP37" s="118"/>
      <c r="DQ37" s="85">
        <v>4.5</v>
      </c>
      <c r="DR37" s="34">
        <f t="shared" si="58"/>
        <v>0</v>
      </c>
      <c r="DS37" s="118"/>
      <c r="DT37" s="85">
        <v>4.5</v>
      </c>
      <c r="DU37" s="34">
        <f t="shared" si="59"/>
        <v>0</v>
      </c>
      <c r="DV37" s="118"/>
      <c r="DW37" s="85">
        <v>4.5</v>
      </c>
      <c r="DX37" s="34">
        <f t="shared" si="60"/>
        <v>0</v>
      </c>
      <c r="DY37" s="118"/>
      <c r="DZ37" s="85">
        <v>4.5</v>
      </c>
      <c r="EA37" s="34">
        <f t="shared" si="61"/>
        <v>0</v>
      </c>
      <c r="EB37" s="118"/>
      <c r="EC37" s="85">
        <v>4.5</v>
      </c>
      <c r="ED37" s="34">
        <f t="shared" si="62"/>
        <v>0</v>
      </c>
      <c r="EE37" s="118"/>
      <c r="EF37" s="85">
        <v>4.5</v>
      </c>
      <c r="EG37" s="34">
        <f t="shared" si="63"/>
        <v>0</v>
      </c>
      <c r="EH37" s="118"/>
      <c r="EI37" s="85">
        <v>4.5</v>
      </c>
      <c r="EJ37" s="34">
        <f t="shared" si="64"/>
        <v>0</v>
      </c>
      <c r="EK37" s="118"/>
      <c r="EL37" s="85">
        <v>4.5</v>
      </c>
      <c r="EM37" s="34">
        <f t="shared" si="65"/>
        <v>0</v>
      </c>
      <c r="EN37" s="118"/>
      <c r="EO37" s="85">
        <v>4.5</v>
      </c>
      <c r="EP37" s="34">
        <f t="shared" si="66"/>
        <v>0</v>
      </c>
      <c r="EQ37" s="118"/>
      <c r="ER37" s="85">
        <v>4.5</v>
      </c>
      <c r="ES37" s="34">
        <f t="shared" si="67"/>
        <v>0</v>
      </c>
      <c r="ET37" s="118"/>
      <c r="EU37" s="85">
        <v>4.5</v>
      </c>
      <c r="EV37" s="34">
        <f t="shared" si="68"/>
        <v>0</v>
      </c>
      <c r="EW37" s="118"/>
      <c r="EX37" s="85">
        <v>4.5</v>
      </c>
      <c r="EY37" s="34">
        <f t="shared" si="69"/>
        <v>0</v>
      </c>
      <c r="EZ37" s="118"/>
      <c r="FA37" s="85">
        <v>4.5</v>
      </c>
      <c r="FB37" s="34">
        <f t="shared" si="70"/>
        <v>0</v>
      </c>
      <c r="FC37" s="118"/>
      <c r="FD37" s="85">
        <v>4.5</v>
      </c>
      <c r="FE37" s="34">
        <f t="shared" si="71"/>
        <v>0</v>
      </c>
      <c r="FF37" s="118"/>
      <c r="FG37" s="85">
        <v>4.5</v>
      </c>
      <c r="FH37" s="34">
        <f t="shared" si="72"/>
        <v>0</v>
      </c>
      <c r="FI37" s="118"/>
      <c r="FJ37" s="85">
        <v>4.5</v>
      </c>
      <c r="FK37" s="34">
        <f t="shared" si="73"/>
        <v>0</v>
      </c>
      <c r="FL37" s="118"/>
      <c r="FM37" s="85">
        <v>4.5</v>
      </c>
      <c r="FN37" s="34">
        <f t="shared" si="0"/>
        <v>0</v>
      </c>
      <c r="FO37" s="118"/>
      <c r="FP37" s="85">
        <v>4.5</v>
      </c>
      <c r="FQ37" s="34">
        <f t="shared" si="74"/>
        <v>0</v>
      </c>
      <c r="FR37" s="118"/>
      <c r="FS37" s="85">
        <v>4.5</v>
      </c>
      <c r="FT37" s="34">
        <f t="shared" si="75"/>
        <v>0</v>
      </c>
      <c r="FU37" s="118"/>
      <c r="FV37" s="85">
        <v>4.5</v>
      </c>
      <c r="FW37" s="34">
        <f t="shared" si="76"/>
        <v>0</v>
      </c>
      <c r="FX37" s="118"/>
      <c r="FY37" s="85">
        <v>4.5</v>
      </c>
      <c r="FZ37" s="34">
        <f t="shared" si="77"/>
        <v>0</v>
      </c>
      <c r="GA37" s="118"/>
      <c r="GB37" s="85">
        <v>4.5</v>
      </c>
      <c r="GC37" s="34">
        <f t="shared" si="1"/>
        <v>0</v>
      </c>
      <c r="GD37" s="118"/>
      <c r="GE37" s="85">
        <v>4.5</v>
      </c>
      <c r="GF37" s="34">
        <f t="shared" si="2"/>
        <v>0</v>
      </c>
      <c r="GG37" s="118"/>
      <c r="GH37" s="85">
        <v>4.5</v>
      </c>
      <c r="GI37" s="34">
        <f t="shared" si="3"/>
        <v>0</v>
      </c>
      <c r="GJ37" s="118"/>
      <c r="GK37" s="85">
        <v>4.5</v>
      </c>
      <c r="GL37" s="34">
        <f t="shared" si="4"/>
        <v>0</v>
      </c>
      <c r="GM37" s="118"/>
      <c r="GN37" s="85">
        <v>4.5</v>
      </c>
      <c r="GO37" s="34">
        <f t="shared" si="5"/>
        <v>0</v>
      </c>
      <c r="GP37" s="118"/>
      <c r="GQ37" s="85">
        <v>4.5</v>
      </c>
      <c r="GR37" s="34">
        <f t="shared" si="6"/>
        <v>0</v>
      </c>
      <c r="GS37" s="118"/>
      <c r="GT37" s="85">
        <v>4.5</v>
      </c>
      <c r="GU37" s="34">
        <f t="shared" si="7"/>
        <v>0</v>
      </c>
      <c r="GV37" s="118"/>
      <c r="GW37" s="85">
        <v>4.5</v>
      </c>
      <c r="GX37" s="34">
        <f t="shared" si="78"/>
        <v>0</v>
      </c>
      <c r="GY37" s="118"/>
      <c r="GZ37" s="85">
        <v>4.5</v>
      </c>
      <c r="HA37" s="34">
        <f t="shared" si="8"/>
        <v>0</v>
      </c>
      <c r="HB37" s="118"/>
      <c r="HC37" s="85">
        <v>4.5</v>
      </c>
      <c r="HD37" s="34">
        <f t="shared" si="9"/>
        <v>0</v>
      </c>
      <c r="HE37" s="118"/>
      <c r="HF37" s="85">
        <v>4.5</v>
      </c>
      <c r="HG37" s="34">
        <f t="shared" si="10"/>
        <v>0</v>
      </c>
      <c r="HH37" s="118"/>
      <c r="HI37" s="85">
        <v>4.5</v>
      </c>
      <c r="HJ37" s="34">
        <f t="shared" si="11"/>
        <v>0</v>
      </c>
      <c r="HK37" s="118"/>
      <c r="HL37" s="85">
        <v>4.5</v>
      </c>
      <c r="HM37" s="34">
        <f t="shared" si="12"/>
        <v>0</v>
      </c>
      <c r="HN37" s="118"/>
      <c r="HO37" s="85">
        <v>4.5</v>
      </c>
      <c r="HP37" s="34">
        <f t="shared" si="13"/>
        <v>0</v>
      </c>
      <c r="HQ37" s="118"/>
      <c r="HR37" s="85">
        <v>4.5</v>
      </c>
      <c r="HS37" s="34">
        <f t="shared" si="14"/>
        <v>0</v>
      </c>
      <c r="HT37" s="118"/>
      <c r="HU37" s="85">
        <v>4.5</v>
      </c>
      <c r="HV37" s="34">
        <f t="shared" si="15"/>
        <v>0</v>
      </c>
      <c r="HW37" s="118"/>
      <c r="HX37" s="85">
        <v>4.5</v>
      </c>
      <c r="HY37" s="34">
        <f t="shared" si="16"/>
        <v>0</v>
      </c>
      <c r="HZ37" s="118"/>
      <c r="IA37" s="85">
        <v>4.5</v>
      </c>
      <c r="IB37" s="34">
        <f t="shared" si="79"/>
        <v>0</v>
      </c>
      <c r="IC37" s="118"/>
      <c r="ID37" s="85">
        <v>4.5</v>
      </c>
      <c r="IE37" s="34">
        <f t="shared" si="80"/>
        <v>0</v>
      </c>
    </row>
    <row r="38" spans="1:239" ht="15" customHeight="1" x14ac:dyDescent="0.2">
      <c r="A38" s="144" t="str">
        <f>Feuil3!B25</f>
        <v>POIS JAUNE</v>
      </c>
      <c r="B38" s="31">
        <f t="shared" si="17"/>
        <v>75.41</v>
      </c>
      <c r="C38" s="32">
        <f t="shared" si="18"/>
        <v>4.5000000000000009</v>
      </c>
      <c r="D38" s="31">
        <f t="shared" si="19"/>
        <v>339.34500000000003</v>
      </c>
      <c r="F38" s="118">
        <f>IFERROR(GETPIVOTDATA("Ha Tot collecte",'[1]Feuil1 (2)'!$A$3,"Silo",F$11,"Lib. variété",$A38),0)</f>
        <v>0</v>
      </c>
      <c r="G38" s="85">
        <v>4.5</v>
      </c>
      <c r="H38" s="34">
        <f t="shared" si="20"/>
        <v>0</v>
      </c>
      <c r="I38" s="118">
        <f>IFERROR(GETPIVOTDATA("Ha Tot collecte",'[1]Feuil1 (2)'!$A$3,"Silo",I$11,"Lib. variété",$A38),0)</f>
        <v>0</v>
      </c>
      <c r="J38" s="85">
        <v>4.5</v>
      </c>
      <c r="K38" s="34">
        <f t="shared" si="21"/>
        <v>0</v>
      </c>
      <c r="L38" s="118">
        <f>IFERROR(GETPIVOTDATA("Ha Tot collecte",'[1]Feuil1 (2)'!$A$3,"Silo",L$11,"Lib. variété",$A38),0)</f>
        <v>0</v>
      </c>
      <c r="M38" s="85">
        <v>4.5</v>
      </c>
      <c r="N38" s="34">
        <f t="shared" si="22"/>
        <v>0</v>
      </c>
      <c r="O38" s="118">
        <f>IFERROR(GETPIVOTDATA("Ha Tot collecte",'[1]Feuil1 (2)'!$A$3,"Silo",O$11,"Lib. variété",$A38),0)</f>
        <v>0</v>
      </c>
      <c r="P38" s="85">
        <v>4.5</v>
      </c>
      <c r="Q38" s="34">
        <f t="shared" si="23"/>
        <v>0</v>
      </c>
      <c r="R38" s="118">
        <f>IFERROR(GETPIVOTDATA("Ha Tot collecte",'[1]Feuil1 (2)'!$A$3,"Silo",R$11,"Lib. variété",$A38),0)</f>
        <v>0</v>
      </c>
      <c r="S38" s="85">
        <v>4.5</v>
      </c>
      <c r="T38" s="34">
        <f t="shared" si="24"/>
        <v>0</v>
      </c>
      <c r="U38" s="118">
        <f>IFERROR(GETPIVOTDATA("Ha Tot collecte",'[1]Feuil1 (2)'!$A$3,"Silo",U$11,"Lib. variété",$A38),0)</f>
        <v>0</v>
      </c>
      <c r="V38" s="85">
        <v>4.5</v>
      </c>
      <c r="W38" s="34">
        <f t="shared" si="25"/>
        <v>0</v>
      </c>
      <c r="X38" s="118">
        <f>IFERROR(GETPIVOTDATA("Ha Tot collecte",'[1]Feuil1 (2)'!$A$3,"Silo",X$11,"Lib. variété",$A38),0)</f>
        <v>0</v>
      </c>
      <c r="Y38" s="85">
        <v>4.5</v>
      </c>
      <c r="Z38" s="34">
        <f t="shared" si="26"/>
        <v>0</v>
      </c>
      <c r="AA38" s="118">
        <f>IFERROR(GETPIVOTDATA("Ha Tot collecte",'[1]Feuil1 (2)'!$A$3,"Silo",AA$11,"Lib. variété",$A38),0)</f>
        <v>0</v>
      </c>
      <c r="AB38" s="85">
        <v>4.5</v>
      </c>
      <c r="AC38" s="34">
        <f t="shared" si="27"/>
        <v>0</v>
      </c>
      <c r="AD38" s="118">
        <f>IFERROR(GETPIVOTDATA("Ha Tot collecte",'[1]Feuil1 (2)'!$A$3,"Silo",AD$11,"Lib. variété",$A38),0)</f>
        <v>10.14</v>
      </c>
      <c r="AE38" s="85">
        <v>4.5</v>
      </c>
      <c r="AF38" s="34">
        <f t="shared" si="28"/>
        <v>45.63</v>
      </c>
      <c r="AG38" s="118">
        <f>IFERROR(GETPIVOTDATA("Ha Tot collecte",'[1]Feuil1 (2)'!$A$3,"Silo",AG$11,"Lib. variété",$A38),0)</f>
        <v>0</v>
      </c>
      <c r="AH38" s="85">
        <v>4.5</v>
      </c>
      <c r="AI38" s="34">
        <f t="shared" si="29"/>
        <v>0</v>
      </c>
      <c r="AJ38" s="118">
        <f>IFERROR(GETPIVOTDATA("Ha Tot collecte",'[1]Feuil1 (2)'!$A$3,"Silo",AJ$11,"Lib. variété",$A38),0)</f>
        <v>0</v>
      </c>
      <c r="AK38" s="85">
        <v>4.5</v>
      </c>
      <c r="AL38" s="34">
        <f t="shared" si="30"/>
        <v>0</v>
      </c>
      <c r="AM38" s="118">
        <f>IFERROR(GETPIVOTDATA("Ha Tot collecte",'[1]Feuil1 (2)'!$A$3,"Silo",AM$11,"Lib. variété",$A38),0)</f>
        <v>0</v>
      </c>
      <c r="AN38" s="85">
        <v>4.5</v>
      </c>
      <c r="AO38" s="34">
        <f t="shared" si="31"/>
        <v>0</v>
      </c>
      <c r="AP38" s="118">
        <f>IFERROR(GETPIVOTDATA("Ha Tot collecte",'[1]Feuil1 (2)'!$A$3,"Silo",AP$11,"Lib. variété",$A38),0)</f>
        <v>0</v>
      </c>
      <c r="AQ38" s="85">
        <v>4.5</v>
      </c>
      <c r="AR38" s="34">
        <f t="shared" si="32"/>
        <v>0</v>
      </c>
      <c r="AS38" s="118">
        <f>IFERROR(GETPIVOTDATA("Ha Tot collecte",'[1]Feuil1 (2)'!$A$3,"Silo",AS$11,"Lib. variété",$A38),0)</f>
        <v>0</v>
      </c>
      <c r="AT38" s="85">
        <v>4.5</v>
      </c>
      <c r="AU38" s="34">
        <f t="shared" si="33"/>
        <v>0</v>
      </c>
      <c r="AV38" s="118">
        <f>IFERROR(GETPIVOTDATA("Ha Tot collecte",'[1]Feuil1 (2)'!$A$3,"Silo",AV$11,"Lib. variété",$A38),0)</f>
        <v>12.35</v>
      </c>
      <c r="AW38" s="85">
        <v>4.5</v>
      </c>
      <c r="AX38" s="34">
        <f t="shared" si="34"/>
        <v>55.574999999999996</v>
      </c>
      <c r="AY38" s="118">
        <f>IFERROR(GETPIVOTDATA("Ha Tot collecte",'[1]Feuil1 (2)'!$A$3,"Silo",AY$11,"Lib. variété",$A38),0)</f>
        <v>0</v>
      </c>
      <c r="AZ38" s="85">
        <v>4.5</v>
      </c>
      <c r="BA38" s="34">
        <f t="shared" si="35"/>
        <v>0</v>
      </c>
      <c r="BB38" s="118">
        <f>IFERROR(GETPIVOTDATA("Ha Tot collecte",'[1]Feuil1 (2)'!$A$3,"Silo",BB$11,"Lib. variété",$A38),0)</f>
        <v>0</v>
      </c>
      <c r="BC38" s="85">
        <v>4.5</v>
      </c>
      <c r="BD38" s="34">
        <f t="shared" si="36"/>
        <v>0</v>
      </c>
      <c r="BE38" s="118">
        <f>IFERROR(GETPIVOTDATA("Ha Tot collecte",'[1]Feuil1 (2)'!$A$3,"Silo",BE$11,"Lib. variété",$A38),0)</f>
        <v>33.06</v>
      </c>
      <c r="BF38" s="85">
        <v>4.5</v>
      </c>
      <c r="BG38" s="34">
        <f t="shared" si="37"/>
        <v>148.77000000000001</v>
      </c>
      <c r="BH38" s="118">
        <f>IFERROR(GETPIVOTDATA("Ha Tot collecte",'[1]Feuil1 (2)'!$A$3,"Silo",BH$11,"Lib. variété",$A38),0)</f>
        <v>0</v>
      </c>
      <c r="BI38" s="85">
        <v>4.5</v>
      </c>
      <c r="BJ38" s="34">
        <f t="shared" si="38"/>
        <v>0</v>
      </c>
      <c r="BK38" s="118">
        <f>IFERROR(GETPIVOTDATA("Ha Tot collecte",'[1]Feuil1 (2)'!$A$3,"Silo",BK$11,"Lib. variété",$A38),0)</f>
        <v>0</v>
      </c>
      <c r="BL38" s="85">
        <v>4.5</v>
      </c>
      <c r="BM38" s="34">
        <f t="shared" si="39"/>
        <v>0</v>
      </c>
      <c r="BN38" s="118">
        <f>IFERROR(GETPIVOTDATA("Ha Tot collecte",'[1]Feuil1 (2)'!$A$3,"Silo",BN$11,"Lib. variété",$A38),0)</f>
        <v>19.86</v>
      </c>
      <c r="BO38" s="85">
        <v>4.5</v>
      </c>
      <c r="BP38" s="34">
        <f t="shared" si="40"/>
        <v>89.37</v>
      </c>
      <c r="BQ38" s="118">
        <f>IFERROR(GETPIVOTDATA("Ha Tot collecte",'[1]Feuil1 (2)'!$A$3,"Silo",BQ$11,"Lib. variété",$A38),0)</f>
        <v>0</v>
      </c>
      <c r="BR38" s="85">
        <v>4.5</v>
      </c>
      <c r="BS38" s="34">
        <f t="shared" si="41"/>
        <v>0</v>
      </c>
      <c r="BT38" s="118">
        <f>IFERROR(GETPIVOTDATA("Ha Tot collecte",'[1]Feuil1 (2)'!$A$3,"Silo",BT$11,"Lib. variété",$A38),0)</f>
        <v>0</v>
      </c>
      <c r="BU38" s="85">
        <v>4.5</v>
      </c>
      <c r="BV38" s="34">
        <f t="shared" si="42"/>
        <v>0</v>
      </c>
      <c r="BW38" s="118">
        <f>IFERROR(GETPIVOTDATA("Ha Tot collecte",'[1]Feuil1 (2)'!$A$3,"Silo",BW$11,"Lib. variété",$A38),0)</f>
        <v>0</v>
      </c>
      <c r="BX38" s="85">
        <v>4.5</v>
      </c>
      <c r="BY38" s="34">
        <f t="shared" si="43"/>
        <v>0</v>
      </c>
      <c r="BZ38" s="118">
        <f>IFERROR(GETPIVOTDATA("Ha Tot collecte",'[1]Feuil1 (2)'!$A$3,"Silo",BZ$11,"Lib. variété",$A38),0)</f>
        <v>0</v>
      </c>
      <c r="CA38" s="85">
        <v>4.5</v>
      </c>
      <c r="CB38" s="34">
        <f t="shared" si="44"/>
        <v>0</v>
      </c>
      <c r="CC38" s="118">
        <f>IFERROR(GETPIVOTDATA("Ha Tot collecte",'[1]Feuil1 (2)'!$A$3,"Silo",CC$11,"Lib. variété",$A38),0)</f>
        <v>0</v>
      </c>
      <c r="CD38" s="85">
        <v>4.5</v>
      </c>
      <c r="CE38" s="34">
        <f t="shared" si="45"/>
        <v>0</v>
      </c>
      <c r="CF38" s="118">
        <f>IFERROR(GETPIVOTDATA("Ha Tot collecte",'[1]Feuil1 (2)'!$A$3,"Silo",CF$11,"Lib. variété",$A38),0)</f>
        <v>0</v>
      </c>
      <c r="CG38" s="85">
        <v>4.5</v>
      </c>
      <c r="CH38" s="34">
        <f t="shared" si="46"/>
        <v>0</v>
      </c>
      <c r="CI38" s="118"/>
      <c r="CJ38" s="85">
        <v>4.5</v>
      </c>
      <c r="CK38" s="34">
        <f t="shared" si="47"/>
        <v>0</v>
      </c>
      <c r="CL38" s="118"/>
      <c r="CM38" s="85">
        <v>4.5</v>
      </c>
      <c r="CN38" s="34">
        <f t="shared" si="48"/>
        <v>0</v>
      </c>
      <c r="CO38" s="118"/>
      <c r="CP38" s="85">
        <v>4.5</v>
      </c>
      <c r="CQ38" s="34">
        <f t="shared" si="49"/>
        <v>0</v>
      </c>
      <c r="CR38" s="118"/>
      <c r="CS38" s="85">
        <v>4.5</v>
      </c>
      <c r="CT38" s="34">
        <f t="shared" si="50"/>
        <v>0</v>
      </c>
      <c r="CU38" s="118"/>
      <c r="CV38" s="85">
        <v>4.5</v>
      </c>
      <c r="CW38" s="34">
        <f t="shared" si="51"/>
        <v>0</v>
      </c>
      <c r="CX38" s="118"/>
      <c r="CY38" s="85">
        <v>4.5</v>
      </c>
      <c r="CZ38" s="34">
        <f t="shared" si="52"/>
        <v>0</v>
      </c>
      <c r="DA38" s="118"/>
      <c r="DB38" s="85">
        <v>4.5</v>
      </c>
      <c r="DC38" s="34">
        <f t="shared" si="53"/>
        <v>0</v>
      </c>
      <c r="DD38" s="118"/>
      <c r="DE38" s="85">
        <v>4.5</v>
      </c>
      <c r="DF38" s="34">
        <f t="shared" si="54"/>
        <v>0</v>
      </c>
      <c r="DG38" s="118"/>
      <c r="DH38" s="85">
        <v>4.5</v>
      </c>
      <c r="DI38" s="34">
        <f t="shared" si="55"/>
        <v>0</v>
      </c>
      <c r="DJ38" s="118"/>
      <c r="DK38" s="85">
        <v>4.5</v>
      </c>
      <c r="DL38" s="34">
        <f t="shared" si="56"/>
        <v>0</v>
      </c>
      <c r="DM38" s="118"/>
      <c r="DN38" s="85">
        <v>4.5</v>
      </c>
      <c r="DO38" s="34">
        <f t="shared" si="57"/>
        <v>0</v>
      </c>
      <c r="DP38" s="118"/>
      <c r="DQ38" s="85">
        <v>4.5</v>
      </c>
      <c r="DR38" s="34">
        <f t="shared" si="58"/>
        <v>0</v>
      </c>
      <c r="DS38" s="118"/>
      <c r="DT38" s="85">
        <v>4.5</v>
      </c>
      <c r="DU38" s="34">
        <f t="shared" si="59"/>
        <v>0</v>
      </c>
      <c r="DV38" s="118"/>
      <c r="DW38" s="85">
        <v>4.5</v>
      </c>
      <c r="DX38" s="34">
        <f t="shared" si="60"/>
        <v>0</v>
      </c>
      <c r="DY38" s="118"/>
      <c r="DZ38" s="85">
        <v>4.5</v>
      </c>
      <c r="EA38" s="34">
        <f t="shared" si="61"/>
        <v>0</v>
      </c>
      <c r="EB38" s="118"/>
      <c r="EC38" s="85">
        <v>4.5</v>
      </c>
      <c r="ED38" s="34">
        <f t="shared" si="62"/>
        <v>0</v>
      </c>
      <c r="EE38" s="118"/>
      <c r="EF38" s="85">
        <v>4.5</v>
      </c>
      <c r="EG38" s="34">
        <f t="shared" si="63"/>
        <v>0</v>
      </c>
      <c r="EH38" s="118"/>
      <c r="EI38" s="85">
        <v>4.5</v>
      </c>
      <c r="EJ38" s="34">
        <f t="shared" si="64"/>
        <v>0</v>
      </c>
      <c r="EK38" s="118"/>
      <c r="EL38" s="85">
        <v>4.5</v>
      </c>
      <c r="EM38" s="34">
        <f t="shared" si="65"/>
        <v>0</v>
      </c>
      <c r="EN38" s="118"/>
      <c r="EO38" s="85">
        <v>4.5</v>
      </c>
      <c r="EP38" s="34">
        <f t="shared" si="66"/>
        <v>0</v>
      </c>
      <c r="EQ38" s="118"/>
      <c r="ER38" s="85">
        <v>4.5</v>
      </c>
      <c r="ES38" s="34">
        <f t="shared" si="67"/>
        <v>0</v>
      </c>
      <c r="ET38" s="118"/>
      <c r="EU38" s="85">
        <v>4.5</v>
      </c>
      <c r="EV38" s="34">
        <f t="shared" si="68"/>
        <v>0</v>
      </c>
      <c r="EW38" s="118"/>
      <c r="EX38" s="85">
        <v>4.5</v>
      </c>
      <c r="EY38" s="34">
        <f t="shared" si="69"/>
        <v>0</v>
      </c>
      <c r="EZ38" s="118"/>
      <c r="FA38" s="85">
        <v>4.5</v>
      </c>
      <c r="FB38" s="34">
        <f t="shared" si="70"/>
        <v>0</v>
      </c>
      <c r="FC38" s="118"/>
      <c r="FD38" s="85">
        <v>4.5</v>
      </c>
      <c r="FE38" s="34">
        <f t="shared" si="71"/>
        <v>0</v>
      </c>
      <c r="FF38" s="118"/>
      <c r="FG38" s="85">
        <v>4.5</v>
      </c>
      <c r="FH38" s="34">
        <f t="shared" si="72"/>
        <v>0</v>
      </c>
      <c r="FI38" s="118"/>
      <c r="FJ38" s="85">
        <v>4.5</v>
      </c>
      <c r="FK38" s="34">
        <f t="shared" si="73"/>
        <v>0</v>
      </c>
      <c r="FL38" s="118"/>
      <c r="FM38" s="85">
        <v>4.5</v>
      </c>
      <c r="FN38" s="34">
        <f t="shared" si="0"/>
        <v>0</v>
      </c>
      <c r="FO38" s="118"/>
      <c r="FP38" s="85">
        <v>4.5</v>
      </c>
      <c r="FQ38" s="34">
        <f t="shared" si="74"/>
        <v>0</v>
      </c>
      <c r="FR38" s="118"/>
      <c r="FS38" s="85">
        <v>4.5</v>
      </c>
      <c r="FT38" s="34">
        <f t="shared" si="75"/>
        <v>0</v>
      </c>
      <c r="FU38" s="118"/>
      <c r="FV38" s="85">
        <v>4.5</v>
      </c>
      <c r="FW38" s="34">
        <f t="shared" si="76"/>
        <v>0</v>
      </c>
      <c r="FX38" s="118"/>
      <c r="FY38" s="85">
        <v>4.5</v>
      </c>
      <c r="FZ38" s="34">
        <f t="shared" si="77"/>
        <v>0</v>
      </c>
      <c r="GA38" s="118"/>
      <c r="GB38" s="85">
        <v>4.5</v>
      </c>
      <c r="GC38" s="34">
        <f t="shared" si="1"/>
        <v>0</v>
      </c>
      <c r="GD38" s="118"/>
      <c r="GE38" s="85">
        <v>4.5</v>
      </c>
      <c r="GF38" s="34">
        <f t="shared" si="2"/>
        <v>0</v>
      </c>
      <c r="GG38" s="118"/>
      <c r="GH38" s="85">
        <v>4.5</v>
      </c>
      <c r="GI38" s="34">
        <f t="shared" si="3"/>
        <v>0</v>
      </c>
      <c r="GJ38" s="118"/>
      <c r="GK38" s="85">
        <v>4.5</v>
      </c>
      <c r="GL38" s="34">
        <f t="shared" si="4"/>
        <v>0</v>
      </c>
      <c r="GM38" s="118"/>
      <c r="GN38" s="85">
        <v>4.5</v>
      </c>
      <c r="GO38" s="34">
        <f t="shared" si="5"/>
        <v>0</v>
      </c>
      <c r="GP38" s="118"/>
      <c r="GQ38" s="85">
        <v>4.5</v>
      </c>
      <c r="GR38" s="34">
        <f t="shared" si="6"/>
        <v>0</v>
      </c>
      <c r="GS38" s="118"/>
      <c r="GT38" s="85">
        <v>4.5</v>
      </c>
      <c r="GU38" s="34">
        <f t="shared" si="7"/>
        <v>0</v>
      </c>
      <c r="GV38" s="118"/>
      <c r="GW38" s="85">
        <v>4.5</v>
      </c>
      <c r="GX38" s="34">
        <f t="shared" si="78"/>
        <v>0</v>
      </c>
      <c r="GY38" s="118"/>
      <c r="GZ38" s="85">
        <v>4.5</v>
      </c>
      <c r="HA38" s="34">
        <f t="shared" si="8"/>
        <v>0</v>
      </c>
      <c r="HB38" s="118"/>
      <c r="HC38" s="85">
        <v>4.5</v>
      </c>
      <c r="HD38" s="34">
        <f t="shared" si="9"/>
        <v>0</v>
      </c>
      <c r="HE38" s="118"/>
      <c r="HF38" s="85">
        <v>4.5</v>
      </c>
      <c r="HG38" s="34">
        <f t="shared" si="10"/>
        <v>0</v>
      </c>
      <c r="HH38" s="118"/>
      <c r="HI38" s="85">
        <v>4.5</v>
      </c>
      <c r="HJ38" s="34">
        <f t="shared" si="11"/>
        <v>0</v>
      </c>
      <c r="HK38" s="118"/>
      <c r="HL38" s="85">
        <v>4.5</v>
      </c>
      <c r="HM38" s="34">
        <f t="shared" si="12"/>
        <v>0</v>
      </c>
      <c r="HN38" s="118"/>
      <c r="HO38" s="85">
        <v>4.5</v>
      </c>
      <c r="HP38" s="34">
        <f t="shared" si="13"/>
        <v>0</v>
      </c>
      <c r="HQ38" s="118"/>
      <c r="HR38" s="85">
        <v>4.5</v>
      </c>
      <c r="HS38" s="34">
        <f t="shared" si="14"/>
        <v>0</v>
      </c>
      <c r="HT38" s="118"/>
      <c r="HU38" s="85">
        <v>4.5</v>
      </c>
      <c r="HV38" s="34">
        <f t="shared" si="15"/>
        <v>0</v>
      </c>
      <c r="HW38" s="118"/>
      <c r="HX38" s="85">
        <v>4.5</v>
      </c>
      <c r="HY38" s="34">
        <f t="shared" si="16"/>
        <v>0</v>
      </c>
      <c r="HZ38" s="118"/>
      <c r="IA38" s="85">
        <v>4.5</v>
      </c>
      <c r="IB38" s="34">
        <f t="shared" si="79"/>
        <v>0</v>
      </c>
      <c r="IC38" s="118"/>
      <c r="ID38" s="85">
        <v>4.5</v>
      </c>
      <c r="IE38" s="34">
        <f t="shared" si="80"/>
        <v>0</v>
      </c>
    </row>
    <row r="39" spans="1:239" ht="15" customHeight="1" x14ac:dyDescent="0.2">
      <c r="A39" s="144">
        <f>Feuil3!B26</f>
        <v>0</v>
      </c>
      <c r="B39" s="31">
        <f t="shared" si="17"/>
        <v>0</v>
      </c>
      <c r="C39" s="32" t="str">
        <f t="shared" si="18"/>
        <v/>
      </c>
      <c r="D39" s="31">
        <f t="shared" si="19"/>
        <v>0</v>
      </c>
      <c r="F39" s="118">
        <f>IFERROR(GETPIVOTDATA("Ha Tot collecte",'[1]Feuil1 (2)'!$A$3,"Silo",F$11,"Lib. variété",$A39),0)</f>
        <v>0</v>
      </c>
      <c r="G39" s="85"/>
      <c r="H39" s="34">
        <f t="shared" si="20"/>
        <v>0</v>
      </c>
      <c r="I39" s="118">
        <f>IFERROR(GETPIVOTDATA("Ha Tot collecte",'[1]Feuil1 (2)'!$A$3,"Silo",I$11,"Lib. variété",$A39),0)</f>
        <v>0</v>
      </c>
      <c r="J39" s="85"/>
      <c r="K39" s="34">
        <f t="shared" si="21"/>
        <v>0</v>
      </c>
      <c r="L39" s="118">
        <f>IFERROR(GETPIVOTDATA("Ha Tot collecte",'[1]Feuil1 (2)'!$A$3,"Silo",L$11,"Lib. variété",$A39),0)</f>
        <v>0</v>
      </c>
      <c r="M39" s="85"/>
      <c r="N39" s="34">
        <f t="shared" si="22"/>
        <v>0</v>
      </c>
      <c r="O39" s="118">
        <f>IFERROR(GETPIVOTDATA("Ha Tot collecte",'[1]Feuil1 (2)'!$A$3,"Silo",O$11,"Lib. variété",$A39),0)</f>
        <v>0</v>
      </c>
      <c r="P39" s="85"/>
      <c r="Q39" s="34">
        <f t="shared" si="23"/>
        <v>0</v>
      </c>
      <c r="R39" s="118">
        <f>IFERROR(GETPIVOTDATA("Ha Tot collecte",'[1]Feuil1 (2)'!$A$3,"Silo",R$11,"Lib. variété",$A39),0)</f>
        <v>0</v>
      </c>
      <c r="S39" s="85"/>
      <c r="T39" s="34">
        <f t="shared" si="24"/>
        <v>0</v>
      </c>
      <c r="U39" s="118">
        <f>IFERROR(GETPIVOTDATA("Ha Tot collecte",'[1]Feuil1 (2)'!$A$3,"Silo",U$11,"Lib. variété",$A39),0)</f>
        <v>0</v>
      </c>
      <c r="V39" s="85"/>
      <c r="W39" s="34">
        <f t="shared" si="25"/>
        <v>0</v>
      </c>
      <c r="X39" s="118">
        <f>IFERROR(GETPIVOTDATA("Ha Tot collecte",'[1]Feuil1 (2)'!$A$3,"Silo",X$11,"Lib. variété",$A39),0)</f>
        <v>0</v>
      </c>
      <c r="Y39" s="85"/>
      <c r="Z39" s="34">
        <f t="shared" si="26"/>
        <v>0</v>
      </c>
      <c r="AA39" s="118">
        <f>IFERROR(GETPIVOTDATA("Ha Tot collecte",'[1]Feuil1 (2)'!$A$3,"Silo",AA$11,"Lib. variété",$A39),0)</f>
        <v>0</v>
      </c>
      <c r="AB39" s="85"/>
      <c r="AC39" s="34">
        <f t="shared" si="27"/>
        <v>0</v>
      </c>
      <c r="AD39" s="118">
        <f>IFERROR(GETPIVOTDATA("Ha Tot collecte",'[1]Feuil1 (2)'!$A$3,"Silo",AD$11,"Lib. variété",$A39),0)</f>
        <v>0</v>
      </c>
      <c r="AE39" s="85"/>
      <c r="AF39" s="34">
        <f t="shared" si="28"/>
        <v>0</v>
      </c>
      <c r="AG39" s="118">
        <f>IFERROR(GETPIVOTDATA("Ha Tot collecte",'[1]Feuil1 (2)'!$A$3,"Silo",AG$11,"Lib. variété",$A39),0)</f>
        <v>0</v>
      </c>
      <c r="AH39" s="85"/>
      <c r="AI39" s="34">
        <f t="shared" si="29"/>
        <v>0</v>
      </c>
      <c r="AJ39" s="118">
        <f>IFERROR(GETPIVOTDATA("Ha Tot collecte",'[1]Feuil1 (2)'!$A$3,"Silo",AJ$11,"Lib. variété",$A39),0)</f>
        <v>0</v>
      </c>
      <c r="AK39" s="85"/>
      <c r="AL39" s="34">
        <f t="shared" si="30"/>
        <v>0</v>
      </c>
      <c r="AM39" s="118">
        <f>IFERROR(GETPIVOTDATA("Ha Tot collecte",'[1]Feuil1 (2)'!$A$3,"Silo",AM$11,"Lib. variété",$A39),0)</f>
        <v>0</v>
      </c>
      <c r="AN39" s="85"/>
      <c r="AO39" s="34">
        <f t="shared" si="31"/>
        <v>0</v>
      </c>
      <c r="AP39" s="118">
        <f>IFERROR(GETPIVOTDATA("Ha Tot collecte",'[1]Feuil1 (2)'!$A$3,"Silo",AP$11,"Lib. variété",$A39),0)</f>
        <v>0</v>
      </c>
      <c r="AQ39" s="85"/>
      <c r="AR39" s="34">
        <f t="shared" si="32"/>
        <v>0</v>
      </c>
      <c r="AS39" s="118">
        <f>IFERROR(GETPIVOTDATA("Ha Tot collecte",'[1]Feuil1 (2)'!$A$3,"Silo",AS$11,"Lib. variété",$A39),0)</f>
        <v>0</v>
      </c>
      <c r="AT39" s="85"/>
      <c r="AU39" s="34">
        <f t="shared" si="33"/>
        <v>0</v>
      </c>
      <c r="AV39" s="118">
        <f>IFERROR(GETPIVOTDATA("Ha Tot collecte",'[1]Feuil1 (2)'!$A$3,"Silo",AV$11,"Lib. variété",$A39),0)</f>
        <v>0</v>
      </c>
      <c r="AW39" s="85"/>
      <c r="AX39" s="34">
        <f t="shared" si="34"/>
        <v>0</v>
      </c>
      <c r="AY39" s="118">
        <f>IFERROR(GETPIVOTDATA("Ha Tot collecte",'[1]Feuil1 (2)'!$A$3,"Silo",AY$11,"Lib. variété",$A39),0)</f>
        <v>0</v>
      </c>
      <c r="AZ39" s="85"/>
      <c r="BA39" s="34">
        <f t="shared" si="35"/>
        <v>0</v>
      </c>
      <c r="BB39" s="118">
        <f>IFERROR(GETPIVOTDATA("Ha Tot collecte",'[1]Feuil1 (2)'!$A$3,"Silo",BB$11,"Lib. variété",$A39),0)</f>
        <v>0</v>
      </c>
      <c r="BC39" s="85"/>
      <c r="BD39" s="34">
        <f t="shared" si="36"/>
        <v>0</v>
      </c>
      <c r="BE39" s="118">
        <f>IFERROR(GETPIVOTDATA("Ha Tot collecte",'[1]Feuil1 (2)'!$A$3,"Silo",BE$11,"Lib. variété",$A39),0)</f>
        <v>0</v>
      </c>
      <c r="BF39" s="85"/>
      <c r="BG39" s="34">
        <f t="shared" si="37"/>
        <v>0</v>
      </c>
      <c r="BH39" s="118">
        <f>IFERROR(GETPIVOTDATA("Ha Tot collecte",'[1]Feuil1 (2)'!$A$3,"Silo",BH$11,"Lib. variété",$A39),0)</f>
        <v>0</v>
      </c>
      <c r="BI39" s="85"/>
      <c r="BJ39" s="34">
        <f t="shared" si="38"/>
        <v>0</v>
      </c>
      <c r="BK39" s="118">
        <f>IFERROR(GETPIVOTDATA("Ha Tot collecte",'[1]Feuil1 (2)'!$A$3,"Silo",BK$11,"Lib. variété",$A39),0)</f>
        <v>0</v>
      </c>
      <c r="BL39" s="85"/>
      <c r="BM39" s="34">
        <f t="shared" si="39"/>
        <v>0</v>
      </c>
      <c r="BN39" s="118">
        <f>IFERROR(GETPIVOTDATA("Ha Tot collecte",'[1]Feuil1 (2)'!$A$3,"Silo",BN$11,"Lib. variété",$A39),0)</f>
        <v>0</v>
      </c>
      <c r="BO39" s="85"/>
      <c r="BP39" s="34">
        <f t="shared" si="40"/>
        <v>0</v>
      </c>
      <c r="BQ39" s="118">
        <f>IFERROR(GETPIVOTDATA("Ha Tot collecte",'[1]Feuil1 (2)'!$A$3,"Silo",BQ$11,"Lib. variété",$A39),0)</f>
        <v>0</v>
      </c>
      <c r="BR39" s="85"/>
      <c r="BS39" s="34">
        <f t="shared" si="41"/>
        <v>0</v>
      </c>
      <c r="BT39" s="118">
        <f>IFERROR(GETPIVOTDATA("Ha Tot collecte",'[1]Feuil1 (2)'!$A$3,"Silo",BT$11,"Lib. variété",$A39),0)</f>
        <v>0</v>
      </c>
      <c r="BU39" s="85"/>
      <c r="BV39" s="34">
        <f t="shared" si="42"/>
        <v>0</v>
      </c>
      <c r="BW39" s="118">
        <f>IFERROR(GETPIVOTDATA("Ha Tot collecte",'[1]Feuil1 (2)'!$A$3,"Silo",BW$11,"Lib. variété",$A39),0)</f>
        <v>0</v>
      </c>
      <c r="BX39" s="85"/>
      <c r="BY39" s="34">
        <f t="shared" si="43"/>
        <v>0</v>
      </c>
      <c r="BZ39" s="118">
        <f>IFERROR(GETPIVOTDATA("Ha Tot collecte",'[1]Feuil1 (2)'!$A$3,"Silo",BZ$11,"Lib. variété",$A39),0)</f>
        <v>0</v>
      </c>
      <c r="CA39" s="85"/>
      <c r="CB39" s="34">
        <f t="shared" si="44"/>
        <v>0</v>
      </c>
      <c r="CC39" s="118">
        <f>IFERROR(GETPIVOTDATA("Ha Tot collecte",'[1]Feuil1 (2)'!$A$3,"Silo",CC$11,"Lib. variété",$A39),0)</f>
        <v>0</v>
      </c>
      <c r="CD39" s="85"/>
      <c r="CE39" s="34">
        <f t="shared" si="45"/>
        <v>0</v>
      </c>
      <c r="CF39" s="118">
        <f>IFERROR(GETPIVOTDATA("Ha Tot collecte",'[1]Feuil1 (2)'!$A$3,"Silo",CF$11,"Lib. variété",$A39),0)</f>
        <v>0</v>
      </c>
      <c r="CG39" s="85"/>
      <c r="CH39" s="34">
        <f t="shared" si="46"/>
        <v>0</v>
      </c>
      <c r="CI39" s="118"/>
      <c r="CJ39" s="85"/>
      <c r="CK39" s="34">
        <f t="shared" si="47"/>
        <v>0</v>
      </c>
      <c r="CL39" s="118"/>
      <c r="CM39" s="85"/>
      <c r="CN39" s="34">
        <f t="shared" si="48"/>
        <v>0</v>
      </c>
      <c r="CO39" s="118"/>
      <c r="CP39" s="85"/>
      <c r="CQ39" s="34">
        <f t="shared" si="49"/>
        <v>0</v>
      </c>
      <c r="CR39" s="118"/>
      <c r="CS39" s="85"/>
      <c r="CT39" s="34">
        <f t="shared" si="50"/>
        <v>0</v>
      </c>
      <c r="CU39" s="118"/>
      <c r="CV39" s="85"/>
      <c r="CW39" s="34">
        <f t="shared" si="51"/>
        <v>0</v>
      </c>
      <c r="CX39" s="118"/>
      <c r="CY39" s="85"/>
      <c r="CZ39" s="34">
        <f t="shared" si="52"/>
        <v>0</v>
      </c>
      <c r="DA39" s="118"/>
      <c r="DB39" s="85"/>
      <c r="DC39" s="34">
        <f t="shared" si="53"/>
        <v>0</v>
      </c>
      <c r="DD39" s="118"/>
      <c r="DE39" s="85"/>
      <c r="DF39" s="34">
        <f t="shared" si="54"/>
        <v>0</v>
      </c>
      <c r="DG39" s="118"/>
      <c r="DH39" s="85"/>
      <c r="DI39" s="34">
        <f t="shared" si="55"/>
        <v>0</v>
      </c>
      <c r="DJ39" s="118"/>
      <c r="DK39" s="85"/>
      <c r="DL39" s="34">
        <f t="shared" si="56"/>
        <v>0</v>
      </c>
      <c r="DM39" s="118"/>
      <c r="DN39" s="85"/>
      <c r="DO39" s="34">
        <f t="shared" si="57"/>
        <v>0</v>
      </c>
      <c r="DP39" s="118"/>
      <c r="DQ39" s="85"/>
      <c r="DR39" s="34">
        <f t="shared" si="58"/>
        <v>0</v>
      </c>
      <c r="DS39" s="118"/>
      <c r="DT39" s="85"/>
      <c r="DU39" s="34">
        <f t="shared" si="59"/>
        <v>0</v>
      </c>
      <c r="DV39" s="118"/>
      <c r="DW39" s="85"/>
      <c r="DX39" s="34">
        <f t="shared" si="60"/>
        <v>0</v>
      </c>
      <c r="DY39" s="118"/>
      <c r="DZ39" s="85"/>
      <c r="EA39" s="34">
        <f t="shared" si="61"/>
        <v>0</v>
      </c>
      <c r="EB39" s="118"/>
      <c r="EC39" s="85"/>
      <c r="ED39" s="34">
        <f t="shared" si="62"/>
        <v>0</v>
      </c>
      <c r="EE39" s="118"/>
      <c r="EF39" s="85"/>
      <c r="EG39" s="34">
        <f t="shared" si="63"/>
        <v>0</v>
      </c>
      <c r="EH39" s="118"/>
      <c r="EI39" s="85"/>
      <c r="EJ39" s="34">
        <f t="shared" si="64"/>
        <v>0</v>
      </c>
      <c r="EK39" s="118"/>
      <c r="EL39" s="85"/>
      <c r="EM39" s="34">
        <f t="shared" si="65"/>
        <v>0</v>
      </c>
      <c r="EN39" s="118"/>
      <c r="EO39" s="85"/>
      <c r="EP39" s="34">
        <f t="shared" si="66"/>
        <v>0</v>
      </c>
      <c r="EQ39" s="118"/>
      <c r="ER39" s="85"/>
      <c r="ES39" s="34">
        <f t="shared" si="67"/>
        <v>0</v>
      </c>
      <c r="ET39" s="118"/>
      <c r="EU39" s="85"/>
      <c r="EV39" s="34">
        <f t="shared" si="68"/>
        <v>0</v>
      </c>
      <c r="EW39" s="118"/>
      <c r="EX39" s="85"/>
      <c r="EY39" s="34">
        <f t="shared" si="69"/>
        <v>0</v>
      </c>
      <c r="EZ39" s="118"/>
      <c r="FA39" s="85"/>
      <c r="FB39" s="34">
        <f t="shared" si="70"/>
        <v>0</v>
      </c>
      <c r="FC39" s="118"/>
      <c r="FD39" s="85"/>
      <c r="FE39" s="34">
        <f t="shared" si="71"/>
        <v>0</v>
      </c>
      <c r="FF39" s="118"/>
      <c r="FG39" s="85"/>
      <c r="FH39" s="34">
        <f t="shared" si="72"/>
        <v>0</v>
      </c>
      <c r="FI39" s="118"/>
      <c r="FJ39" s="85"/>
      <c r="FK39" s="34">
        <f t="shared" si="73"/>
        <v>0</v>
      </c>
      <c r="FL39" s="118"/>
      <c r="FM39" s="85"/>
      <c r="FN39" s="34">
        <f t="shared" si="0"/>
        <v>0</v>
      </c>
      <c r="FO39" s="118"/>
      <c r="FP39" s="85"/>
      <c r="FQ39" s="34">
        <f t="shared" si="74"/>
        <v>0</v>
      </c>
      <c r="FR39" s="118"/>
      <c r="FS39" s="85"/>
      <c r="FT39" s="34">
        <f t="shared" si="75"/>
        <v>0</v>
      </c>
      <c r="FU39" s="118"/>
      <c r="FV39" s="85"/>
      <c r="FW39" s="34">
        <f t="shared" si="76"/>
        <v>0</v>
      </c>
      <c r="FX39" s="118"/>
      <c r="FY39" s="85"/>
      <c r="FZ39" s="34">
        <f t="shared" si="77"/>
        <v>0</v>
      </c>
      <c r="GA39" s="118"/>
      <c r="GB39" s="85"/>
      <c r="GC39" s="34">
        <f t="shared" si="1"/>
        <v>0</v>
      </c>
      <c r="GD39" s="118"/>
      <c r="GE39" s="85"/>
      <c r="GF39" s="34">
        <f t="shared" si="2"/>
        <v>0</v>
      </c>
      <c r="GG39" s="118"/>
      <c r="GH39" s="85"/>
      <c r="GI39" s="34">
        <f t="shared" si="3"/>
        <v>0</v>
      </c>
      <c r="GJ39" s="118"/>
      <c r="GK39" s="85"/>
      <c r="GL39" s="34">
        <f t="shared" si="4"/>
        <v>0</v>
      </c>
      <c r="GM39" s="118"/>
      <c r="GN39" s="85"/>
      <c r="GO39" s="34">
        <f t="shared" si="5"/>
        <v>0</v>
      </c>
      <c r="GP39" s="118"/>
      <c r="GQ39" s="85"/>
      <c r="GR39" s="34">
        <f t="shared" si="6"/>
        <v>0</v>
      </c>
      <c r="GS39" s="118"/>
      <c r="GT39" s="85"/>
      <c r="GU39" s="34">
        <f t="shared" si="7"/>
        <v>0</v>
      </c>
      <c r="GV39" s="118"/>
      <c r="GW39" s="85"/>
      <c r="GX39" s="34">
        <f t="shared" si="78"/>
        <v>0</v>
      </c>
      <c r="GY39" s="118"/>
      <c r="GZ39" s="85"/>
      <c r="HA39" s="34">
        <f t="shared" si="8"/>
        <v>0</v>
      </c>
      <c r="HB39" s="118"/>
      <c r="HC39" s="85"/>
      <c r="HD39" s="34">
        <f t="shared" si="9"/>
        <v>0</v>
      </c>
      <c r="HE39" s="118"/>
      <c r="HF39" s="85"/>
      <c r="HG39" s="34">
        <f t="shared" si="10"/>
        <v>0</v>
      </c>
      <c r="HH39" s="118"/>
      <c r="HI39" s="85"/>
      <c r="HJ39" s="34">
        <f t="shared" si="11"/>
        <v>0</v>
      </c>
      <c r="HK39" s="118"/>
      <c r="HL39" s="85"/>
      <c r="HM39" s="34">
        <f t="shared" si="12"/>
        <v>0</v>
      </c>
      <c r="HN39" s="118"/>
      <c r="HO39" s="85"/>
      <c r="HP39" s="34">
        <f t="shared" si="13"/>
        <v>0</v>
      </c>
      <c r="HQ39" s="118"/>
      <c r="HR39" s="85"/>
      <c r="HS39" s="34">
        <f t="shared" si="14"/>
        <v>0</v>
      </c>
      <c r="HT39" s="118"/>
      <c r="HU39" s="85"/>
      <c r="HV39" s="34">
        <f t="shared" si="15"/>
        <v>0</v>
      </c>
      <c r="HW39" s="118"/>
      <c r="HX39" s="85"/>
      <c r="HY39" s="34">
        <f t="shared" si="16"/>
        <v>0</v>
      </c>
      <c r="HZ39" s="118"/>
      <c r="IA39" s="85"/>
      <c r="IB39" s="34">
        <f t="shared" si="79"/>
        <v>0</v>
      </c>
      <c r="IC39" s="118"/>
      <c r="ID39" s="85"/>
      <c r="IE39" s="34">
        <f t="shared" si="80"/>
        <v>0</v>
      </c>
    </row>
    <row r="40" spans="1:239" ht="15" customHeight="1" x14ac:dyDescent="0.2">
      <c r="A40" s="144" t="str">
        <f>Feuil3!B27</f>
        <v>COLZA</v>
      </c>
      <c r="B40" s="31">
        <f t="shared" si="17"/>
        <v>943.5899999999998</v>
      </c>
      <c r="C40" s="32">
        <f t="shared" si="18"/>
        <v>3.3000000000000003</v>
      </c>
      <c r="D40" s="31">
        <f t="shared" si="19"/>
        <v>3113.8469999999998</v>
      </c>
      <c r="F40" s="118">
        <f>IFERROR(GETPIVOTDATA("Ha Tot collecte",'[1]Feuil1 (2)'!$A$3,"Silo",F$11,"Lib. variété",$A40),0)</f>
        <v>0</v>
      </c>
      <c r="G40" s="85">
        <v>3.3</v>
      </c>
      <c r="H40" s="34">
        <f t="shared" si="20"/>
        <v>0</v>
      </c>
      <c r="I40" s="118">
        <f>IFERROR(GETPIVOTDATA("Ha Tot collecte",'[1]Feuil1 (2)'!$A$3,"Silo",I$11,"Lib. variété",$A40),0)</f>
        <v>0</v>
      </c>
      <c r="J40" s="85">
        <v>3.3</v>
      </c>
      <c r="K40" s="34">
        <f t="shared" si="21"/>
        <v>0</v>
      </c>
      <c r="L40" s="118">
        <f>IFERROR(GETPIVOTDATA("Ha Tot collecte",'[1]Feuil1 (2)'!$A$3,"Silo",L$11,"Lib. variété",$A40),0)</f>
        <v>9.1300000000000008</v>
      </c>
      <c r="M40" s="85">
        <v>3.3</v>
      </c>
      <c r="N40" s="34">
        <f t="shared" si="22"/>
        <v>30.129000000000001</v>
      </c>
      <c r="O40" s="118">
        <f>IFERROR(GETPIVOTDATA("Ha Tot collecte",'[1]Feuil1 (2)'!$A$3,"Silo",O$11,"Lib. variété",$A40),0)</f>
        <v>0</v>
      </c>
      <c r="P40" s="85">
        <v>3.3</v>
      </c>
      <c r="Q40" s="34">
        <f t="shared" si="23"/>
        <v>0</v>
      </c>
      <c r="R40" s="118">
        <f>IFERROR(GETPIVOTDATA("Ha Tot collecte",'[1]Feuil1 (2)'!$A$3,"Silo",R$11,"Lib. variété",$A40),0)</f>
        <v>41.16</v>
      </c>
      <c r="S40" s="85">
        <v>3.3</v>
      </c>
      <c r="T40" s="34">
        <f t="shared" si="24"/>
        <v>135.82799999999997</v>
      </c>
      <c r="U40" s="118">
        <f>IFERROR(GETPIVOTDATA("Ha Tot collecte",'[1]Feuil1 (2)'!$A$3,"Silo",U$11,"Lib. variété",$A40),0)</f>
        <v>74.8</v>
      </c>
      <c r="V40" s="85">
        <v>3.3</v>
      </c>
      <c r="W40" s="34">
        <f t="shared" si="25"/>
        <v>246.83999999999997</v>
      </c>
      <c r="X40" s="118">
        <f>IFERROR(GETPIVOTDATA("Ha Tot collecte",'[1]Feuil1 (2)'!$A$3,"Silo",X$11,"Lib. variété",$A40),0)</f>
        <v>77.61</v>
      </c>
      <c r="Y40" s="85">
        <v>3.3</v>
      </c>
      <c r="Z40" s="34">
        <f t="shared" si="26"/>
        <v>256.113</v>
      </c>
      <c r="AA40" s="118">
        <f>IFERROR(GETPIVOTDATA("Ha Tot collecte",'[1]Feuil1 (2)'!$A$3,"Silo",AA$11,"Lib. variété",$A40),0)</f>
        <v>100.22</v>
      </c>
      <c r="AB40" s="85">
        <v>3.3</v>
      </c>
      <c r="AC40" s="34">
        <f t="shared" si="27"/>
        <v>330.726</v>
      </c>
      <c r="AD40" s="118">
        <f>IFERROR(GETPIVOTDATA("Ha Tot collecte",'[1]Feuil1 (2)'!$A$3,"Silo",AD$11,"Lib. variété",$A40),0)</f>
        <v>44.769999999999996</v>
      </c>
      <c r="AE40" s="85">
        <v>3.3</v>
      </c>
      <c r="AF40" s="34">
        <f t="shared" si="28"/>
        <v>147.74099999999999</v>
      </c>
      <c r="AG40" s="118">
        <f>IFERROR(GETPIVOTDATA("Ha Tot collecte",'[1]Feuil1 (2)'!$A$3,"Silo",AG$11,"Lib. variété",$A40),0)</f>
        <v>0</v>
      </c>
      <c r="AH40" s="85">
        <v>3.3</v>
      </c>
      <c r="AI40" s="34">
        <f t="shared" si="29"/>
        <v>0</v>
      </c>
      <c r="AJ40" s="118">
        <f>IFERROR(GETPIVOTDATA("Ha Tot collecte",'[1]Feuil1 (2)'!$A$3,"Silo",AJ$11,"Lib. variété",$A40),0)</f>
        <v>0</v>
      </c>
      <c r="AK40" s="85">
        <v>3.3</v>
      </c>
      <c r="AL40" s="34">
        <f t="shared" si="30"/>
        <v>0</v>
      </c>
      <c r="AM40" s="118">
        <f>IFERROR(GETPIVOTDATA("Ha Tot collecte",'[1]Feuil1 (2)'!$A$3,"Silo",AM$11,"Lib. variété",$A40),0)</f>
        <v>52.35</v>
      </c>
      <c r="AN40" s="85">
        <v>3.3</v>
      </c>
      <c r="AO40" s="34">
        <f t="shared" si="31"/>
        <v>172.755</v>
      </c>
      <c r="AP40" s="118">
        <f>IFERROR(GETPIVOTDATA("Ha Tot collecte",'[1]Feuil1 (2)'!$A$3,"Silo",AP$11,"Lib. variété",$A40),0)</f>
        <v>8.8000000000000007</v>
      </c>
      <c r="AQ40" s="85">
        <v>3.3</v>
      </c>
      <c r="AR40" s="34">
        <f t="shared" si="32"/>
        <v>29.04</v>
      </c>
      <c r="AS40" s="118">
        <f>IFERROR(GETPIVOTDATA("Ha Tot collecte",'[1]Feuil1 (2)'!$A$3,"Silo",AS$11,"Lib. variété",$A40),0)</f>
        <v>0</v>
      </c>
      <c r="AT40" s="85">
        <v>3.3</v>
      </c>
      <c r="AU40" s="34">
        <f t="shared" si="33"/>
        <v>0</v>
      </c>
      <c r="AV40" s="118">
        <f>IFERROR(GETPIVOTDATA("Ha Tot collecte",'[1]Feuil1 (2)'!$A$3,"Silo",AV$11,"Lib. variété",$A40),0)</f>
        <v>42.5</v>
      </c>
      <c r="AW40" s="85">
        <v>3.3</v>
      </c>
      <c r="AX40" s="34">
        <f t="shared" si="34"/>
        <v>140.25</v>
      </c>
      <c r="AY40" s="118">
        <f>IFERROR(GETPIVOTDATA("Ha Tot collecte",'[1]Feuil1 (2)'!$A$3,"Silo",AY$11,"Lib. variété",$A40),0)</f>
        <v>0</v>
      </c>
      <c r="AZ40" s="85">
        <v>3.3</v>
      </c>
      <c r="BA40" s="34">
        <f t="shared" si="35"/>
        <v>0</v>
      </c>
      <c r="BB40" s="118">
        <f>IFERROR(GETPIVOTDATA("Ha Tot collecte",'[1]Feuil1 (2)'!$A$3,"Silo",BB$11,"Lib. variété",$A40),0)</f>
        <v>0</v>
      </c>
      <c r="BC40" s="85">
        <v>3.3</v>
      </c>
      <c r="BD40" s="34">
        <f t="shared" si="36"/>
        <v>0</v>
      </c>
      <c r="BE40" s="118">
        <f>IFERROR(GETPIVOTDATA("Ha Tot collecte",'[1]Feuil1 (2)'!$A$3,"Silo",BE$11,"Lib. variété",$A40),0)</f>
        <v>94</v>
      </c>
      <c r="BF40" s="85">
        <v>3.3</v>
      </c>
      <c r="BG40" s="34">
        <f t="shared" si="37"/>
        <v>310.2</v>
      </c>
      <c r="BH40" s="118">
        <f>IFERROR(GETPIVOTDATA("Ha Tot collecte",'[1]Feuil1 (2)'!$A$3,"Silo",BH$11,"Lib. variété",$A40),0)</f>
        <v>0</v>
      </c>
      <c r="BI40" s="85">
        <v>3.3</v>
      </c>
      <c r="BJ40" s="34">
        <f t="shared" si="38"/>
        <v>0</v>
      </c>
      <c r="BK40" s="118">
        <f>IFERROR(GETPIVOTDATA("Ha Tot collecte",'[1]Feuil1 (2)'!$A$3,"Silo",BK$11,"Lib. variété",$A40),0)</f>
        <v>79.010000000000005</v>
      </c>
      <c r="BL40" s="85">
        <v>3.3</v>
      </c>
      <c r="BM40" s="34">
        <f t="shared" si="39"/>
        <v>260.733</v>
      </c>
      <c r="BN40" s="118">
        <f>IFERROR(GETPIVOTDATA("Ha Tot collecte",'[1]Feuil1 (2)'!$A$3,"Silo",BN$11,"Lib. variété",$A40),0)</f>
        <v>46.04</v>
      </c>
      <c r="BO40" s="85">
        <v>3.3</v>
      </c>
      <c r="BP40" s="34">
        <f t="shared" si="40"/>
        <v>151.93199999999999</v>
      </c>
      <c r="BQ40" s="118">
        <f>IFERROR(GETPIVOTDATA("Ha Tot collecte",'[1]Feuil1 (2)'!$A$3,"Silo",BQ$11,"Lib. variété",$A40),0)</f>
        <v>55.11</v>
      </c>
      <c r="BR40" s="85">
        <v>3.3</v>
      </c>
      <c r="BS40" s="34">
        <f t="shared" si="41"/>
        <v>181.863</v>
      </c>
      <c r="BT40" s="118">
        <f>IFERROR(GETPIVOTDATA("Ha Tot collecte",'[1]Feuil1 (2)'!$A$3,"Silo",BT$11,"Lib. variété",$A40),0)</f>
        <v>23.5</v>
      </c>
      <c r="BU40" s="85">
        <v>3.3</v>
      </c>
      <c r="BV40" s="34">
        <f t="shared" si="42"/>
        <v>77.55</v>
      </c>
      <c r="BW40" s="118">
        <f>IFERROR(GETPIVOTDATA("Ha Tot collecte",'[1]Feuil1 (2)'!$A$3,"Silo",BW$11,"Lib. variété",$A40),0)</f>
        <v>9.68</v>
      </c>
      <c r="BX40" s="85">
        <v>3.3</v>
      </c>
      <c r="BY40" s="34">
        <f t="shared" si="43"/>
        <v>31.943999999999999</v>
      </c>
      <c r="BZ40" s="118">
        <f>IFERROR(GETPIVOTDATA("Ha Tot collecte",'[1]Feuil1 (2)'!$A$3,"Silo",BZ$11,"Lib. variété",$A40),0)</f>
        <v>69.039999999999992</v>
      </c>
      <c r="CA40" s="85">
        <v>3.3</v>
      </c>
      <c r="CB40" s="34">
        <f t="shared" si="44"/>
        <v>227.83199999999997</v>
      </c>
      <c r="CC40" s="118">
        <f>IFERROR(GETPIVOTDATA("Ha Tot collecte",'[1]Feuil1 (2)'!$A$3,"Silo",CC$11,"Lib. variété",$A40),0)</f>
        <v>115.87</v>
      </c>
      <c r="CD40" s="85">
        <v>3.3</v>
      </c>
      <c r="CE40" s="34">
        <f t="shared" si="45"/>
        <v>382.37099999999998</v>
      </c>
      <c r="CF40" s="118">
        <f>IFERROR(GETPIVOTDATA("Ha Tot collecte",'[1]Feuil1 (2)'!$A$3,"Silo",CF$11,"Lib. variété",$A40),0)</f>
        <v>0</v>
      </c>
      <c r="CG40" s="85">
        <v>3.3</v>
      </c>
      <c r="CH40" s="34">
        <f t="shared" si="46"/>
        <v>0</v>
      </c>
      <c r="CI40" s="118"/>
      <c r="CJ40" s="85">
        <v>3.3</v>
      </c>
      <c r="CK40" s="34">
        <f t="shared" si="47"/>
        <v>0</v>
      </c>
      <c r="CL40" s="118"/>
      <c r="CM40" s="85">
        <v>3.3</v>
      </c>
      <c r="CN40" s="34">
        <f t="shared" si="48"/>
        <v>0</v>
      </c>
      <c r="CO40" s="118"/>
      <c r="CP40" s="85">
        <v>3.3</v>
      </c>
      <c r="CQ40" s="34">
        <f t="shared" si="49"/>
        <v>0</v>
      </c>
      <c r="CR40" s="118"/>
      <c r="CS40" s="85">
        <v>3.3</v>
      </c>
      <c r="CT40" s="34">
        <f t="shared" si="50"/>
        <v>0</v>
      </c>
      <c r="CU40" s="118"/>
      <c r="CV40" s="85">
        <v>3.3</v>
      </c>
      <c r="CW40" s="34">
        <f t="shared" si="51"/>
        <v>0</v>
      </c>
      <c r="CX40" s="118"/>
      <c r="CY40" s="85">
        <v>3.3</v>
      </c>
      <c r="CZ40" s="34">
        <f t="shared" si="52"/>
        <v>0</v>
      </c>
      <c r="DA40" s="118"/>
      <c r="DB40" s="85">
        <v>3.3</v>
      </c>
      <c r="DC40" s="34">
        <f t="shared" si="53"/>
        <v>0</v>
      </c>
      <c r="DD40" s="118"/>
      <c r="DE40" s="85">
        <v>3.3</v>
      </c>
      <c r="DF40" s="34">
        <f t="shared" si="54"/>
        <v>0</v>
      </c>
      <c r="DG40" s="118"/>
      <c r="DH40" s="85">
        <v>3.3</v>
      </c>
      <c r="DI40" s="34">
        <f t="shared" si="55"/>
        <v>0</v>
      </c>
      <c r="DJ40" s="118"/>
      <c r="DK40" s="85">
        <v>3.3</v>
      </c>
      <c r="DL40" s="34">
        <f t="shared" si="56"/>
        <v>0</v>
      </c>
      <c r="DM40" s="118"/>
      <c r="DN40" s="85">
        <v>3.3</v>
      </c>
      <c r="DO40" s="34">
        <f t="shared" si="57"/>
        <v>0</v>
      </c>
      <c r="DP40" s="118"/>
      <c r="DQ40" s="85">
        <v>3.3</v>
      </c>
      <c r="DR40" s="34">
        <f t="shared" si="58"/>
        <v>0</v>
      </c>
      <c r="DS40" s="118"/>
      <c r="DT40" s="85">
        <v>3.3</v>
      </c>
      <c r="DU40" s="34">
        <f t="shared" si="59"/>
        <v>0</v>
      </c>
      <c r="DV40" s="118"/>
      <c r="DW40" s="85">
        <v>3.3</v>
      </c>
      <c r="DX40" s="34">
        <f t="shared" si="60"/>
        <v>0</v>
      </c>
      <c r="DY40" s="118"/>
      <c r="DZ40" s="85">
        <v>3.3</v>
      </c>
      <c r="EA40" s="34">
        <f t="shared" si="61"/>
        <v>0</v>
      </c>
      <c r="EB40" s="118"/>
      <c r="EC40" s="85">
        <v>3.3</v>
      </c>
      <c r="ED40" s="34">
        <f t="shared" si="62"/>
        <v>0</v>
      </c>
      <c r="EE40" s="118"/>
      <c r="EF40" s="85">
        <v>3.3</v>
      </c>
      <c r="EG40" s="34">
        <f t="shared" si="63"/>
        <v>0</v>
      </c>
      <c r="EH40" s="118"/>
      <c r="EI40" s="85">
        <v>3.3</v>
      </c>
      <c r="EJ40" s="34">
        <f t="shared" si="64"/>
        <v>0</v>
      </c>
      <c r="EK40" s="118"/>
      <c r="EL40" s="85">
        <v>3.3</v>
      </c>
      <c r="EM40" s="34">
        <f t="shared" si="65"/>
        <v>0</v>
      </c>
      <c r="EN40" s="118"/>
      <c r="EO40" s="85">
        <v>3.3</v>
      </c>
      <c r="EP40" s="34">
        <f t="shared" si="66"/>
        <v>0</v>
      </c>
      <c r="EQ40" s="118"/>
      <c r="ER40" s="85">
        <v>3.3</v>
      </c>
      <c r="ES40" s="34">
        <f t="shared" si="67"/>
        <v>0</v>
      </c>
      <c r="ET40" s="118"/>
      <c r="EU40" s="85">
        <v>3.3</v>
      </c>
      <c r="EV40" s="34">
        <f t="shared" si="68"/>
        <v>0</v>
      </c>
      <c r="EW40" s="118"/>
      <c r="EX40" s="85">
        <v>3.3</v>
      </c>
      <c r="EY40" s="34">
        <f t="shared" si="69"/>
        <v>0</v>
      </c>
      <c r="EZ40" s="118"/>
      <c r="FA40" s="85">
        <v>3.3</v>
      </c>
      <c r="FB40" s="34">
        <f t="shared" si="70"/>
        <v>0</v>
      </c>
      <c r="FC40" s="118"/>
      <c r="FD40" s="85">
        <v>3.3</v>
      </c>
      <c r="FE40" s="34">
        <f t="shared" si="71"/>
        <v>0</v>
      </c>
      <c r="FF40" s="118"/>
      <c r="FG40" s="85">
        <v>3.3</v>
      </c>
      <c r="FH40" s="34">
        <f t="shared" si="72"/>
        <v>0</v>
      </c>
      <c r="FI40" s="118"/>
      <c r="FJ40" s="85">
        <v>3.3</v>
      </c>
      <c r="FK40" s="34">
        <f t="shared" si="73"/>
        <v>0</v>
      </c>
      <c r="FL40" s="118"/>
      <c r="FM40" s="85">
        <v>3.3</v>
      </c>
      <c r="FN40" s="34">
        <f t="shared" si="0"/>
        <v>0</v>
      </c>
      <c r="FO40" s="118"/>
      <c r="FP40" s="85">
        <v>3.3</v>
      </c>
      <c r="FQ40" s="34">
        <f t="shared" si="74"/>
        <v>0</v>
      </c>
      <c r="FR40" s="118"/>
      <c r="FS40" s="85">
        <v>3.3</v>
      </c>
      <c r="FT40" s="34">
        <f t="shared" si="75"/>
        <v>0</v>
      </c>
      <c r="FU40" s="118"/>
      <c r="FV40" s="85">
        <v>3.3</v>
      </c>
      <c r="FW40" s="34">
        <f t="shared" si="76"/>
        <v>0</v>
      </c>
      <c r="FX40" s="118"/>
      <c r="FY40" s="85">
        <v>3.3</v>
      </c>
      <c r="FZ40" s="34">
        <f t="shared" si="77"/>
        <v>0</v>
      </c>
      <c r="GA40" s="118"/>
      <c r="GB40" s="85">
        <v>3.3</v>
      </c>
      <c r="GC40" s="34">
        <f t="shared" si="1"/>
        <v>0</v>
      </c>
      <c r="GD40" s="118"/>
      <c r="GE40" s="85">
        <v>3.3</v>
      </c>
      <c r="GF40" s="34">
        <f t="shared" si="2"/>
        <v>0</v>
      </c>
      <c r="GG40" s="118"/>
      <c r="GH40" s="85">
        <v>3.3</v>
      </c>
      <c r="GI40" s="34">
        <f t="shared" si="3"/>
        <v>0</v>
      </c>
      <c r="GJ40" s="118"/>
      <c r="GK40" s="85">
        <v>3.3</v>
      </c>
      <c r="GL40" s="34">
        <f t="shared" si="4"/>
        <v>0</v>
      </c>
      <c r="GM40" s="118"/>
      <c r="GN40" s="85">
        <v>3.3</v>
      </c>
      <c r="GO40" s="34">
        <f t="shared" si="5"/>
        <v>0</v>
      </c>
      <c r="GP40" s="118"/>
      <c r="GQ40" s="85">
        <v>3.3</v>
      </c>
      <c r="GR40" s="34">
        <f t="shared" si="6"/>
        <v>0</v>
      </c>
      <c r="GS40" s="118"/>
      <c r="GT40" s="85">
        <v>3.3</v>
      </c>
      <c r="GU40" s="34">
        <f t="shared" si="7"/>
        <v>0</v>
      </c>
      <c r="GV40" s="118"/>
      <c r="GW40" s="85">
        <v>3.3</v>
      </c>
      <c r="GX40" s="34">
        <f t="shared" si="78"/>
        <v>0</v>
      </c>
      <c r="GY40" s="118"/>
      <c r="GZ40" s="85">
        <v>3.3</v>
      </c>
      <c r="HA40" s="34">
        <f t="shared" si="8"/>
        <v>0</v>
      </c>
      <c r="HB40" s="118"/>
      <c r="HC40" s="85">
        <v>3.3</v>
      </c>
      <c r="HD40" s="34">
        <f t="shared" si="9"/>
        <v>0</v>
      </c>
      <c r="HE40" s="118"/>
      <c r="HF40" s="85">
        <v>3.3</v>
      </c>
      <c r="HG40" s="34">
        <f t="shared" si="10"/>
        <v>0</v>
      </c>
      <c r="HH40" s="118"/>
      <c r="HI40" s="85">
        <v>3.3</v>
      </c>
      <c r="HJ40" s="34">
        <f t="shared" si="11"/>
        <v>0</v>
      </c>
      <c r="HK40" s="118"/>
      <c r="HL40" s="85">
        <v>3.3</v>
      </c>
      <c r="HM40" s="34">
        <f t="shared" si="12"/>
        <v>0</v>
      </c>
      <c r="HN40" s="118"/>
      <c r="HO40" s="85">
        <v>3.3</v>
      </c>
      <c r="HP40" s="34">
        <f t="shared" si="13"/>
        <v>0</v>
      </c>
      <c r="HQ40" s="118"/>
      <c r="HR40" s="85">
        <v>3.3</v>
      </c>
      <c r="HS40" s="34">
        <f t="shared" si="14"/>
        <v>0</v>
      </c>
      <c r="HT40" s="118"/>
      <c r="HU40" s="85">
        <v>3.3</v>
      </c>
      <c r="HV40" s="34">
        <f t="shared" si="15"/>
        <v>0</v>
      </c>
      <c r="HW40" s="118"/>
      <c r="HX40" s="85">
        <v>3.3</v>
      </c>
      <c r="HY40" s="34">
        <f t="shared" si="16"/>
        <v>0</v>
      </c>
      <c r="HZ40" s="118"/>
      <c r="IA40" s="85">
        <v>3.3</v>
      </c>
      <c r="IB40" s="34">
        <f t="shared" si="79"/>
        <v>0</v>
      </c>
      <c r="IC40" s="118"/>
      <c r="ID40" s="85">
        <v>3.3</v>
      </c>
      <c r="IE40" s="34">
        <f t="shared" si="80"/>
        <v>0</v>
      </c>
    </row>
    <row r="41" spans="1:239" ht="15" customHeight="1" x14ac:dyDescent="0.2">
      <c r="A41" s="144">
        <f>Feuil3!B28</f>
        <v>0</v>
      </c>
      <c r="B41" s="31">
        <f t="shared" si="17"/>
        <v>0</v>
      </c>
      <c r="C41" s="32" t="str">
        <f t="shared" si="18"/>
        <v/>
      </c>
      <c r="D41" s="31">
        <f t="shared" si="19"/>
        <v>0</v>
      </c>
      <c r="F41" s="118">
        <f>IFERROR(GETPIVOTDATA("Ha Tot collecte",'[1]Feuil1 (2)'!$A$3,"Silo",F$11,"Lib. variété",$A41),0)</f>
        <v>0</v>
      </c>
      <c r="G41" s="85"/>
      <c r="H41" s="34">
        <f t="shared" si="20"/>
        <v>0</v>
      </c>
      <c r="I41" s="118">
        <f>IFERROR(GETPIVOTDATA("Ha Tot collecte",'[1]Feuil1 (2)'!$A$3,"Silo",I$11,"Lib. variété",$A41),0)</f>
        <v>0</v>
      </c>
      <c r="J41" s="85"/>
      <c r="K41" s="34">
        <f t="shared" si="21"/>
        <v>0</v>
      </c>
      <c r="L41" s="118">
        <f>IFERROR(GETPIVOTDATA("Ha Tot collecte",'[1]Feuil1 (2)'!$A$3,"Silo",L$11,"Lib. variété",$A41),0)</f>
        <v>0</v>
      </c>
      <c r="M41" s="85"/>
      <c r="N41" s="34">
        <f t="shared" si="22"/>
        <v>0</v>
      </c>
      <c r="O41" s="118">
        <f>IFERROR(GETPIVOTDATA("Ha Tot collecte",'[1]Feuil1 (2)'!$A$3,"Silo",O$11,"Lib. variété",$A41),0)</f>
        <v>0</v>
      </c>
      <c r="P41" s="85"/>
      <c r="Q41" s="34">
        <f t="shared" si="23"/>
        <v>0</v>
      </c>
      <c r="R41" s="118">
        <f>IFERROR(GETPIVOTDATA("Ha Tot collecte",'[1]Feuil1 (2)'!$A$3,"Silo",R$11,"Lib. variété",$A41),0)</f>
        <v>0</v>
      </c>
      <c r="S41" s="85"/>
      <c r="T41" s="34">
        <f t="shared" si="24"/>
        <v>0</v>
      </c>
      <c r="U41" s="118">
        <f>IFERROR(GETPIVOTDATA("Ha Tot collecte",'[1]Feuil1 (2)'!$A$3,"Silo",U$11,"Lib. variété",$A41),0)</f>
        <v>0</v>
      </c>
      <c r="V41" s="85"/>
      <c r="W41" s="34">
        <f t="shared" si="25"/>
        <v>0</v>
      </c>
      <c r="X41" s="118">
        <f>IFERROR(GETPIVOTDATA("Ha Tot collecte",'[1]Feuil1 (2)'!$A$3,"Silo",X$11,"Lib. variété",$A41),0)</f>
        <v>0</v>
      </c>
      <c r="Y41" s="85"/>
      <c r="Z41" s="34">
        <f t="shared" si="26"/>
        <v>0</v>
      </c>
      <c r="AA41" s="118">
        <f>IFERROR(GETPIVOTDATA("Ha Tot collecte",'[1]Feuil1 (2)'!$A$3,"Silo",AA$11,"Lib. variété",$A41),0)</f>
        <v>0</v>
      </c>
      <c r="AB41" s="85"/>
      <c r="AC41" s="34">
        <f t="shared" si="27"/>
        <v>0</v>
      </c>
      <c r="AD41" s="118">
        <f>IFERROR(GETPIVOTDATA("Ha Tot collecte",'[1]Feuil1 (2)'!$A$3,"Silo",AD$11,"Lib. variété",$A41),0)</f>
        <v>0</v>
      </c>
      <c r="AE41" s="85"/>
      <c r="AF41" s="34">
        <f t="shared" si="28"/>
        <v>0</v>
      </c>
      <c r="AG41" s="118">
        <f>IFERROR(GETPIVOTDATA("Ha Tot collecte",'[1]Feuil1 (2)'!$A$3,"Silo",AG$11,"Lib. variété",$A41),0)</f>
        <v>0</v>
      </c>
      <c r="AH41" s="85"/>
      <c r="AI41" s="34">
        <f t="shared" si="29"/>
        <v>0</v>
      </c>
      <c r="AJ41" s="118">
        <f>IFERROR(GETPIVOTDATA("Ha Tot collecte",'[1]Feuil1 (2)'!$A$3,"Silo",AJ$11,"Lib. variété",$A41),0)</f>
        <v>0</v>
      </c>
      <c r="AK41" s="85"/>
      <c r="AL41" s="34">
        <f t="shared" si="30"/>
        <v>0</v>
      </c>
      <c r="AM41" s="118">
        <f>IFERROR(GETPIVOTDATA("Ha Tot collecte",'[1]Feuil1 (2)'!$A$3,"Silo",AM$11,"Lib. variété",$A41),0)</f>
        <v>0</v>
      </c>
      <c r="AN41" s="85"/>
      <c r="AO41" s="34">
        <f t="shared" si="31"/>
        <v>0</v>
      </c>
      <c r="AP41" s="118">
        <f>IFERROR(GETPIVOTDATA("Ha Tot collecte",'[1]Feuil1 (2)'!$A$3,"Silo",AP$11,"Lib. variété",$A41),0)</f>
        <v>0</v>
      </c>
      <c r="AQ41" s="85"/>
      <c r="AR41" s="34">
        <f t="shared" si="32"/>
        <v>0</v>
      </c>
      <c r="AS41" s="118">
        <f>IFERROR(GETPIVOTDATA("Ha Tot collecte",'[1]Feuil1 (2)'!$A$3,"Silo",AS$11,"Lib. variété",$A41),0)</f>
        <v>0</v>
      </c>
      <c r="AT41" s="85"/>
      <c r="AU41" s="34">
        <f t="shared" si="33"/>
        <v>0</v>
      </c>
      <c r="AV41" s="118">
        <f>IFERROR(GETPIVOTDATA("Ha Tot collecte",'[1]Feuil1 (2)'!$A$3,"Silo",AV$11,"Lib. variété",$A41),0)</f>
        <v>0</v>
      </c>
      <c r="AW41" s="85"/>
      <c r="AX41" s="34">
        <f t="shared" si="34"/>
        <v>0</v>
      </c>
      <c r="AY41" s="118">
        <f>IFERROR(GETPIVOTDATA("Ha Tot collecte",'[1]Feuil1 (2)'!$A$3,"Silo",AY$11,"Lib. variété",$A41),0)</f>
        <v>0</v>
      </c>
      <c r="AZ41" s="85"/>
      <c r="BA41" s="34">
        <f t="shared" si="35"/>
        <v>0</v>
      </c>
      <c r="BB41" s="118">
        <f>IFERROR(GETPIVOTDATA("Ha Tot collecte",'[1]Feuil1 (2)'!$A$3,"Silo",BB$11,"Lib. variété",$A41),0)</f>
        <v>0</v>
      </c>
      <c r="BC41" s="85"/>
      <c r="BD41" s="34">
        <f t="shared" si="36"/>
        <v>0</v>
      </c>
      <c r="BE41" s="118">
        <f>IFERROR(GETPIVOTDATA("Ha Tot collecte",'[1]Feuil1 (2)'!$A$3,"Silo",BE$11,"Lib. variété",$A41),0)</f>
        <v>0</v>
      </c>
      <c r="BF41" s="85"/>
      <c r="BG41" s="34">
        <f t="shared" si="37"/>
        <v>0</v>
      </c>
      <c r="BH41" s="118">
        <f>IFERROR(GETPIVOTDATA("Ha Tot collecte",'[1]Feuil1 (2)'!$A$3,"Silo",BH$11,"Lib. variété",$A41),0)</f>
        <v>0</v>
      </c>
      <c r="BI41" s="85"/>
      <c r="BJ41" s="34">
        <f t="shared" si="38"/>
        <v>0</v>
      </c>
      <c r="BK41" s="118">
        <f>IFERROR(GETPIVOTDATA("Ha Tot collecte",'[1]Feuil1 (2)'!$A$3,"Silo",BK$11,"Lib. variété",$A41),0)</f>
        <v>0</v>
      </c>
      <c r="BL41" s="85"/>
      <c r="BM41" s="34">
        <f t="shared" si="39"/>
        <v>0</v>
      </c>
      <c r="BN41" s="118">
        <f>IFERROR(GETPIVOTDATA("Ha Tot collecte",'[1]Feuil1 (2)'!$A$3,"Silo",BN$11,"Lib. variété",$A41),0)</f>
        <v>0</v>
      </c>
      <c r="BO41" s="85"/>
      <c r="BP41" s="34">
        <f t="shared" si="40"/>
        <v>0</v>
      </c>
      <c r="BQ41" s="118">
        <f>IFERROR(GETPIVOTDATA("Ha Tot collecte",'[1]Feuil1 (2)'!$A$3,"Silo",BQ$11,"Lib. variété",$A41),0)</f>
        <v>0</v>
      </c>
      <c r="BR41" s="85"/>
      <c r="BS41" s="34">
        <f t="shared" si="41"/>
        <v>0</v>
      </c>
      <c r="BT41" s="118">
        <f>IFERROR(GETPIVOTDATA("Ha Tot collecte",'[1]Feuil1 (2)'!$A$3,"Silo",BT$11,"Lib. variété",$A41),0)</f>
        <v>0</v>
      </c>
      <c r="BU41" s="85"/>
      <c r="BV41" s="34">
        <f t="shared" si="42"/>
        <v>0</v>
      </c>
      <c r="BW41" s="118">
        <f>IFERROR(GETPIVOTDATA("Ha Tot collecte",'[1]Feuil1 (2)'!$A$3,"Silo",BW$11,"Lib. variété",$A41),0)</f>
        <v>0</v>
      </c>
      <c r="BX41" s="85"/>
      <c r="BY41" s="34">
        <f t="shared" si="43"/>
        <v>0</v>
      </c>
      <c r="BZ41" s="118">
        <f>IFERROR(GETPIVOTDATA("Ha Tot collecte",'[1]Feuil1 (2)'!$A$3,"Silo",BZ$11,"Lib. variété",$A41),0)</f>
        <v>0</v>
      </c>
      <c r="CA41" s="85"/>
      <c r="CB41" s="34">
        <f t="shared" si="44"/>
        <v>0</v>
      </c>
      <c r="CC41" s="118">
        <f>IFERROR(GETPIVOTDATA("Ha Tot collecte",'[1]Feuil1 (2)'!$A$3,"Silo",CC$11,"Lib. variété",$A41),0)</f>
        <v>0</v>
      </c>
      <c r="CD41" s="85"/>
      <c r="CE41" s="34">
        <f t="shared" si="45"/>
        <v>0</v>
      </c>
      <c r="CF41" s="118">
        <f>IFERROR(GETPIVOTDATA("Ha Tot collecte",'[1]Feuil1 (2)'!$A$3,"Silo",CF$11,"Lib. variété",$A41),0)</f>
        <v>0</v>
      </c>
      <c r="CG41" s="85"/>
      <c r="CH41" s="34">
        <f t="shared" si="46"/>
        <v>0</v>
      </c>
      <c r="CI41" s="118"/>
      <c r="CJ41" s="85"/>
      <c r="CK41" s="34">
        <f t="shared" si="47"/>
        <v>0</v>
      </c>
      <c r="CL41" s="118"/>
      <c r="CM41" s="85"/>
      <c r="CN41" s="34">
        <f t="shared" si="48"/>
        <v>0</v>
      </c>
      <c r="CO41" s="118"/>
      <c r="CP41" s="85"/>
      <c r="CQ41" s="34">
        <f t="shared" si="49"/>
        <v>0</v>
      </c>
      <c r="CR41" s="118"/>
      <c r="CS41" s="85"/>
      <c r="CT41" s="34">
        <f t="shared" si="50"/>
        <v>0</v>
      </c>
      <c r="CU41" s="118"/>
      <c r="CV41" s="85"/>
      <c r="CW41" s="34">
        <f t="shared" si="51"/>
        <v>0</v>
      </c>
      <c r="CX41" s="118"/>
      <c r="CY41" s="85"/>
      <c r="CZ41" s="34">
        <f t="shared" si="52"/>
        <v>0</v>
      </c>
      <c r="DA41" s="118"/>
      <c r="DB41" s="85"/>
      <c r="DC41" s="34">
        <f t="shared" si="53"/>
        <v>0</v>
      </c>
      <c r="DD41" s="118"/>
      <c r="DE41" s="85"/>
      <c r="DF41" s="34">
        <f t="shared" si="54"/>
        <v>0</v>
      </c>
      <c r="DG41" s="118"/>
      <c r="DH41" s="85"/>
      <c r="DI41" s="34">
        <f t="shared" si="55"/>
        <v>0</v>
      </c>
      <c r="DJ41" s="118"/>
      <c r="DK41" s="85"/>
      <c r="DL41" s="34">
        <f t="shared" si="56"/>
        <v>0</v>
      </c>
      <c r="DM41" s="118"/>
      <c r="DN41" s="85"/>
      <c r="DO41" s="34">
        <f t="shared" si="57"/>
        <v>0</v>
      </c>
      <c r="DP41" s="118"/>
      <c r="DQ41" s="85"/>
      <c r="DR41" s="34">
        <f t="shared" si="58"/>
        <v>0</v>
      </c>
      <c r="DS41" s="118"/>
      <c r="DT41" s="85"/>
      <c r="DU41" s="34">
        <f t="shared" si="59"/>
        <v>0</v>
      </c>
      <c r="DV41" s="118"/>
      <c r="DW41" s="85"/>
      <c r="DX41" s="34">
        <f t="shared" si="60"/>
        <v>0</v>
      </c>
      <c r="DY41" s="118"/>
      <c r="DZ41" s="85"/>
      <c r="EA41" s="34">
        <f t="shared" si="61"/>
        <v>0</v>
      </c>
      <c r="EB41" s="118"/>
      <c r="EC41" s="85"/>
      <c r="ED41" s="34">
        <f t="shared" si="62"/>
        <v>0</v>
      </c>
      <c r="EE41" s="118"/>
      <c r="EF41" s="85"/>
      <c r="EG41" s="34">
        <f t="shared" si="63"/>
        <v>0</v>
      </c>
      <c r="EH41" s="118"/>
      <c r="EI41" s="85"/>
      <c r="EJ41" s="34">
        <f t="shared" si="64"/>
        <v>0</v>
      </c>
      <c r="EK41" s="118"/>
      <c r="EL41" s="85"/>
      <c r="EM41" s="34">
        <f t="shared" si="65"/>
        <v>0</v>
      </c>
      <c r="EN41" s="118"/>
      <c r="EO41" s="85"/>
      <c r="EP41" s="34">
        <f t="shared" si="66"/>
        <v>0</v>
      </c>
      <c r="EQ41" s="118"/>
      <c r="ER41" s="85"/>
      <c r="ES41" s="34">
        <f t="shared" si="67"/>
        <v>0</v>
      </c>
      <c r="ET41" s="118"/>
      <c r="EU41" s="85"/>
      <c r="EV41" s="34">
        <f t="shared" si="68"/>
        <v>0</v>
      </c>
      <c r="EW41" s="118"/>
      <c r="EX41" s="85"/>
      <c r="EY41" s="34">
        <f t="shared" si="69"/>
        <v>0</v>
      </c>
      <c r="EZ41" s="118"/>
      <c r="FA41" s="85"/>
      <c r="FB41" s="34">
        <f t="shared" si="70"/>
        <v>0</v>
      </c>
      <c r="FC41" s="118"/>
      <c r="FD41" s="85"/>
      <c r="FE41" s="34">
        <f t="shared" si="71"/>
        <v>0</v>
      </c>
      <c r="FF41" s="118"/>
      <c r="FG41" s="85"/>
      <c r="FH41" s="34">
        <f t="shared" si="72"/>
        <v>0</v>
      </c>
      <c r="FI41" s="118"/>
      <c r="FJ41" s="85"/>
      <c r="FK41" s="34">
        <f t="shared" si="73"/>
        <v>0</v>
      </c>
      <c r="FL41" s="118"/>
      <c r="FM41" s="85"/>
      <c r="FN41" s="34">
        <f t="shared" si="0"/>
        <v>0</v>
      </c>
      <c r="FO41" s="118"/>
      <c r="FP41" s="85"/>
      <c r="FQ41" s="34">
        <f t="shared" si="74"/>
        <v>0</v>
      </c>
      <c r="FR41" s="118"/>
      <c r="FS41" s="85"/>
      <c r="FT41" s="34">
        <f t="shared" si="75"/>
        <v>0</v>
      </c>
      <c r="FU41" s="118"/>
      <c r="FV41" s="85"/>
      <c r="FW41" s="34">
        <f t="shared" si="76"/>
        <v>0</v>
      </c>
      <c r="FX41" s="118"/>
      <c r="FY41" s="85"/>
      <c r="FZ41" s="34">
        <f t="shared" si="77"/>
        <v>0</v>
      </c>
      <c r="GA41" s="118"/>
      <c r="GB41" s="85"/>
      <c r="GC41" s="34">
        <f t="shared" si="1"/>
        <v>0</v>
      </c>
      <c r="GD41" s="118"/>
      <c r="GE41" s="85"/>
      <c r="GF41" s="34">
        <f t="shared" si="2"/>
        <v>0</v>
      </c>
      <c r="GG41" s="118"/>
      <c r="GH41" s="85"/>
      <c r="GI41" s="34">
        <f t="shared" si="3"/>
        <v>0</v>
      </c>
      <c r="GJ41" s="118"/>
      <c r="GK41" s="85"/>
      <c r="GL41" s="34">
        <f t="shared" si="4"/>
        <v>0</v>
      </c>
      <c r="GM41" s="118"/>
      <c r="GN41" s="85"/>
      <c r="GO41" s="34">
        <f t="shared" si="5"/>
        <v>0</v>
      </c>
      <c r="GP41" s="118"/>
      <c r="GQ41" s="85"/>
      <c r="GR41" s="34">
        <f t="shared" si="6"/>
        <v>0</v>
      </c>
      <c r="GS41" s="118"/>
      <c r="GT41" s="85"/>
      <c r="GU41" s="34">
        <f t="shared" si="7"/>
        <v>0</v>
      </c>
      <c r="GV41" s="118"/>
      <c r="GW41" s="85"/>
      <c r="GX41" s="34">
        <f t="shared" si="78"/>
        <v>0</v>
      </c>
      <c r="GY41" s="118"/>
      <c r="GZ41" s="85"/>
      <c r="HA41" s="34">
        <f t="shared" si="8"/>
        <v>0</v>
      </c>
      <c r="HB41" s="118"/>
      <c r="HC41" s="85"/>
      <c r="HD41" s="34">
        <f t="shared" si="9"/>
        <v>0</v>
      </c>
      <c r="HE41" s="118"/>
      <c r="HF41" s="85"/>
      <c r="HG41" s="34">
        <f t="shared" si="10"/>
        <v>0</v>
      </c>
      <c r="HH41" s="118"/>
      <c r="HI41" s="85"/>
      <c r="HJ41" s="34">
        <f t="shared" si="11"/>
        <v>0</v>
      </c>
      <c r="HK41" s="118"/>
      <c r="HL41" s="85"/>
      <c r="HM41" s="34">
        <f t="shared" si="12"/>
        <v>0</v>
      </c>
      <c r="HN41" s="118"/>
      <c r="HO41" s="85"/>
      <c r="HP41" s="34">
        <f t="shared" si="13"/>
        <v>0</v>
      </c>
      <c r="HQ41" s="118"/>
      <c r="HR41" s="85"/>
      <c r="HS41" s="34">
        <f t="shared" si="14"/>
        <v>0</v>
      </c>
      <c r="HT41" s="118"/>
      <c r="HU41" s="85"/>
      <c r="HV41" s="34">
        <f t="shared" si="15"/>
        <v>0</v>
      </c>
      <c r="HW41" s="118"/>
      <c r="HX41" s="85"/>
      <c r="HY41" s="34">
        <f t="shared" si="16"/>
        <v>0</v>
      </c>
      <c r="HZ41" s="118"/>
      <c r="IA41" s="85"/>
      <c r="IB41" s="34">
        <f t="shared" si="79"/>
        <v>0</v>
      </c>
      <c r="IC41" s="118"/>
      <c r="ID41" s="85"/>
      <c r="IE41" s="34">
        <f t="shared" si="80"/>
        <v>0</v>
      </c>
    </row>
    <row r="42" spans="1:239" ht="15" customHeight="1" x14ac:dyDescent="0.2">
      <c r="A42" s="144" t="str">
        <f>Feuil3!B29</f>
        <v>FEVEROLE</v>
      </c>
      <c r="B42" s="31">
        <f t="shared" si="17"/>
        <v>0</v>
      </c>
      <c r="C42" s="32" t="str">
        <f t="shared" si="18"/>
        <v/>
      </c>
      <c r="D42" s="31">
        <f t="shared" si="19"/>
        <v>0</v>
      </c>
      <c r="F42" s="118">
        <f>IFERROR(GETPIVOTDATA("Ha Tot collecte",'[1]Feuil1 (2)'!$A$3,"Silo",F$11,"Lib. variété",$A42),0)</f>
        <v>0</v>
      </c>
      <c r="G42" s="85">
        <v>4.5</v>
      </c>
      <c r="H42" s="34">
        <f t="shared" si="20"/>
        <v>0</v>
      </c>
      <c r="I42" s="118">
        <f>IFERROR(GETPIVOTDATA("Ha Tot collecte",'[1]Feuil1 (2)'!$A$3,"Silo",I$11,"Lib. variété",$A42),0)</f>
        <v>0</v>
      </c>
      <c r="J42" s="85">
        <v>4.5</v>
      </c>
      <c r="K42" s="34">
        <f t="shared" si="21"/>
        <v>0</v>
      </c>
      <c r="L42" s="118">
        <f>IFERROR(GETPIVOTDATA("Ha Tot collecte",'[1]Feuil1 (2)'!$A$3,"Silo",L$11,"Lib. variété",$A42),0)</f>
        <v>0</v>
      </c>
      <c r="M42" s="85">
        <v>4.5</v>
      </c>
      <c r="N42" s="34">
        <f t="shared" si="22"/>
        <v>0</v>
      </c>
      <c r="O42" s="118">
        <f>IFERROR(GETPIVOTDATA("Ha Tot collecte",'[1]Feuil1 (2)'!$A$3,"Silo",O$11,"Lib. variété",$A42),0)</f>
        <v>0</v>
      </c>
      <c r="P42" s="85">
        <v>4.5</v>
      </c>
      <c r="Q42" s="34">
        <f t="shared" si="23"/>
        <v>0</v>
      </c>
      <c r="R42" s="118">
        <f>IFERROR(GETPIVOTDATA("Ha Tot collecte",'[1]Feuil1 (2)'!$A$3,"Silo",R$11,"Lib. variété",$A42),0)</f>
        <v>0</v>
      </c>
      <c r="S42" s="85">
        <v>4.5</v>
      </c>
      <c r="T42" s="34">
        <f t="shared" si="24"/>
        <v>0</v>
      </c>
      <c r="U42" s="118">
        <f>IFERROR(GETPIVOTDATA("Ha Tot collecte",'[1]Feuil1 (2)'!$A$3,"Silo",U$11,"Lib. variété",$A42),0)</f>
        <v>0</v>
      </c>
      <c r="V42" s="85">
        <v>4.5</v>
      </c>
      <c r="W42" s="34">
        <f t="shared" si="25"/>
        <v>0</v>
      </c>
      <c r="X42" s="118">
        <f>IFERROR(GETPIVOTDATA("Ha Tot collecte",'[1]Feuil1 (2)'!$A$3,"Silo",X$11,"Lib. variété",$A42),0)</f>
        <v>0</v>
      </c>
      <c r="Y42" s="85">
        <v>4.5</v>
      </c>
      <c r="Z42" s="34">
        <f t="shared" si="26"/>
        <v>0</v>
      </c>
      <c r="AA42" s="118">
        <f>IFERROR(GETPIVOTDATA("Ha Tot collecte",'[1]Feuil1 (2)'!$A$3,"Silo",AA$11,"Lib. variété",$A42),0)</f>
        <v>0</v>
      </c>
      <c r="AB42" s="85">
        <v>4.5</v>
      </c>
      <c r="AC42" s="34">
        <f t="shared" si="27"/>
        <v>0</v>
      </c>
      <c r="AD42" s="118">
        <f>IFERROR(GETPIVOTDATA("Ha Tot collecte",'[1]Feuil1 (2)'!$A$3,"Silo",AD$11,"Lib. variété",$A42),0)</f>
        <v>0</v>
      </c>
      <c r="AE42" s="85">
        <v>4.5</v>
      </c>
      <c r="AF42" s="34">
        <f t="shared" si="28"/>
        <v>0</v>
      </c>
      <c r="AG42" s="118">
        <f>IFERROR(GETPIVOTDATA("Ha Tot collecte",'[1]Feuil1 (2)'!$A$3,"Silo",AG$11,"Lib. variété",$A42),0)</f>
        <v>0</v>
      </c>
      <c r="AH42" s="85">
        <v>4.5</v>
      </c>
      <c r="AI42" s="34">
        <f t="shared" si="29"/>
        <v>0</v>
      </c>
      <c r="AJ42" s="118">
        <f>IFERROR(GETPIVOTDATA("Ha Tot collecte",'[1]Feuil1 (2)'!$A$3,"Silo",AJ$11,"Lib. variété",$A42),0)</f>
        <v>0</v>
      </c>
      <c r="AK42" s="85">
        <v>4.5</v>
      </c>
      <c r="AL42" s="34">
        <f t="shared" si="30"/>
        <v>0</v>
      </c>
      <c r="AM42" s="118">
        <f>IFERROR(GETPIVOTDATA("Ha Tot collecte",'[1]Feuil1 (2)'!$A$3,"Silo",AM$11,"Lib. variété",$A42),0)</f>
        <v>0</v>
      </c>
      <c r="AN42" s="85">
        <v>4.5</v>
      </c>
      <c r="AO42" s="34">
        <f t="shared" si="31"/>
        <v>0</v>
      </c>
      <c r="AP42" s="118">
        <f>IFERROR(GETPIVOTDATA("Ha Tot collecte",'[1]Feuil1 (2)'!$A$3,"Silo",AP$11,"Lib. variété",$A42),0)</f>
        <v>0</v>
      </c>
      <c r="AQ42" s="85">
        <v>4.5</v>
      </c>
      <c r="AR42" s="34">
        <f t="shared" si="32"/>
        <v>0</v>
      </c>
      <c r="AS42" s="118">
        <f>IFERROR(GETPIVOTDATA("Ha Tot collecte",'[1]Feuil1 (2)'!$A$3,"Silo",AS$11,"Lib. variété",$A42),0)</f>
        <v>0</v>
      </c>
      <c r="AT42" s="85">
        <v>4.5</v>
      </c>
      <c r="AU42" s="34">
        <f t="shared" si="33"/>
        <v>0</v>
      </c>
      <c r="AV42" s="118">
        <f>IFERROR(GETPIVOTDATA("Ha Tot collecte",'[1]Feuil1 (2)'!$A$3,"Silo",AV$11,"Lib. variété",$A42),0)</f>
        <v>0</v>
      </c>
      <c r="AW42" s="85">
        <v>4.5</v>
      </c>
      <c r="AX42" s="34">
        <f t="shared" si="34"/>
        <v>0</v>
      </c>
      <c r="AY42" s="118">
        <f>IFERROR(GETPIVOTDATA("Ha Tot collecte",'[1]Feuil1 (2)'!$A$3,"Silo",AY$11,"Lib. variété",$A42),0)</f>
        <v>0</v>
      </c>
      <c r="AZ42" s="85">
        <v>4.5</v>
      </c>
      <c r="BA42" s="34">
        <f t="shared" si="35"/>
        <v>0</v>
      </c>
      <c r="BB42" s="118">
        <f>IFERROR(GETPIVOTDATA("Ha Tot collecte",'[1]Feuil1 (2)'!$A$3,"Silo",BB$11,"Lib. variété",$A42),0)</f>
        <v>0</v>
      </c>
      <c r="BC42" s="85">
        <v>4.5</v>
      </c>
      <c r="BD42" s="34">
        <f t="shared" si="36"/>
        <v>0</v>
      </c>
      <c r="BE42" s="118">
        <f>IFERROR(GETPIVOTDATA("Ha Tot collecte",'[1]Feuil1 (2)'!$A$3,"Silo",BE$11,"Lib. variété",$A42),0)</f>
        <v>0</v>
      </c>
      <c r="BF42" s="85">
        <v>4.5</v>
      </c>
      <c r="BG42" s="34">
        <f t="shared" si="37"/>
        <v>0</v>
      </c>
      <c r="BH42" s="118">
        <f>IFERROR(GETPIVOTDATA("Ha Tot collecte",'[1]Feuil1 (2)'!$A$3,"Silo",BH$11,"Lib. variété",$A42),0)</f>
        <v>0</v>
      </c>
      <c r="BI42" s="85">
        <v>4.5</v>
      </c>
      <c r="BJ42" s="34">
        <f t="shared" si="38"/>
        <v>0</v>
      </c>
      <c r="BK42" s="118">
        <f>IFERROR(GETPIVOTDATA("Ha Tot collecte",'[1]Feuil1 (2)'!$A$3,"Silo",BK$11,"Lib. variété",$A42),0)</f>
        <v>0</v>
      </c>
      <c r="BL42" s="85">
        <v>4.5</v>
      </c>
      <c r="BM42" s="34">
        <f t="shared" si="39"/>
        <v>0</v>
      </c>
      <c r="BN42" s="118">
        <f>IFERROR(GETPIVOTDATA("Ha Tot collecte",'[1]Feuil1 (2)'!$A$3,"Silo",BN$11,"Lib. variété",$A42),0)</f>
        <v>0</v>
      </c>
      <c r="BO42" s="85">
        <v>4.5</v>
      </c>
      <c r="BP42" s="34">
        <f t="shared" si="40"/>
        <v>0</v>
      </c>
      <c r="BQ42" s="118">
        <f>IFERROR(GETPIVOTDATA("Ha Tot collecte",'[1]Feuil1 (2)'!$A$3,"Silo",BQ$11,"Lib. variété",$A42),0)</f>
        <v>0</v>
      </c>
      <c r="BR42" s="85">
        <v>4.5</v>
      </c>
      <c r="BS42" s="34">
        <f t="shared" si="41"/>
        <v>0</v>
      </c>
      <c r="BT42" s="118">
        <f>IFERROR(GETPIVOTDATA("Ha Tot collecte",'[1]Feuil1 (2)'!$A$3,"Silo",BT$11,"Lib. variété",$A42),0)</f>
        <v>0</v>
      </c>
      <c r="BU42" s="85">
        <v>4.5</v>
      </c>
      <c r="BV42" s="34">
        <f t="shared" si="42"/>
        <v>0</v>
      </c>
      <c r="BW42" s="118">
        <f>IFERROR(GETPIVOTDATA("Ha Tot collecte",'[1]Feuil1 (2)'!$A$3,"Silo",BW$11,"Lib. variété",$A42),0)</f>
        <v>0</v>
      </c>
      <c r="BX42" s="85">
        <v>4.5</v>
      </c>
      <c r="BY42" s="34">
        <f t="shared" si="43"/>
        <v>0</v>
      </c>
      <c r="BZ42" s="118">
        <f>IFERROR(GETPIVOTDATA("Ha Tot collecte",'[1]Feuil1 (2)'!$A$3,"Silo",BZ$11,"Lib. variété",$A42),0)</f>
        <v>0</v>
      </c>
      <c r="CA42" s="85">
        <v>4.5</v>
      </c>
      <c r="CB42" s="34">
        <f t="shared" si="44"/>
        <v>0</v>
      </c>
      <c r="CC42" s="118">
        <f>IFERROR(GETPIVOTDATA("Ha Tot collecte",'[1]Feuil1 (2)'!$A$3,"Silo",CC$11,"Lib. variété",$A42),0)</f>
        <v>0</v>
      </c>
      <c r="CD42" s="85">
        <v>4.5</v>
      </c>
      <c r="CE42" s="34">
        <f t="shared" si="45"/>
        <v>0</v>
      </c>
      <c r="CF42" s="118">
        <f>IFERROR(GETPIVOTDATA("Ha Tot collecte",'[1]Feuil1 (2)'!$A$3,"Silo",CF$11,"Lib. variété",$A42),0)</f>
        <v>0</v>
      </c>
      <c r="CG42" s="85">
        <v>4.5</v>
      </c>
      <c r="CH42" s="34">
        <f t="shared" si="46"/>
        <v>0</v>
      </c>
      <c r="CI42" s="118"/>
      <c r="CJ42" s="85">
        <v>4.5</v>
      </c>
      <c r="CK42" s="34">
        <f t="shared" si="47"/>
        <v>0</v>
      </c>
      <c r="CL42" s="118"/>
      <c r="CM42" s="85">
        <v>4.5</v>
      </c>
      <c r="CN42" s="34">
        <f t="shared" si="48"/>
        <v>0</v>
      </c>
      <c r="CO42" s="118"/>
      <c r="CP42" s="85">
        <v>4.5</v>
      </c>
      <c r="CQ42" s="34">
        <f t="shared" si="49"/>
        <v>0</v>
      </c>
      <c r="CR42" s="118"/>
      <c r="CS42" s="85">
        <v>4.5</v>
      </c>
      <c r="CT42" s="34">
        <f t="shared" si="50"/>
        <v>0</v>
      </c>
      <c r="CU42" s="118"/>
      <c r="CV42" s="85">
        <v>4.5</v>
      </c>
      <c r="CW42" s="34">
        <f t="shared" si="51"/>
        <v>0</v>
      </c>
      <c r="CX42" s="118"/>
      <c r="CY42" s="85">
        <v>4.5</v>
      </c>
      <c r="CZ42" s="34">
        <f t="shared" si="52"/>
        <v>0</v>
      </c>
      <c r="DA42" s="118"/>
      <c r="DB42" s="85">
        <v>4.5</v>
      </c>
      <c r="DC42" s="34">
        <f t="shared" si="53"/>
        <v>0</v>
      </c>
      <c r="DD42" s="118"/>
      <c r="DE42" s="85">
        <v>4.5</v>
      </c>
      <c r="DF42" s="34">
        <f t="shared" si="54"/>
        <v>0</v>
      </c>
      <c r="DG42" s="118"/>
      <c r="DH42" s="85">
        <v>4.5</v>
      </c>
      <c r="DI42" s="34">
        <f t="shared" si="55"/>
        <v>0</v>
      </c>
      <c r="DJ42" s="118"/>
      <c r="DK42" s="85">
        <v>4.5</v>
      </c>
      <c r="DL42" s="34">
        <f t="shared" si="56"/>
        <v>0</v>
      </c>
      <c r="DM42" s="118"/>
      <c r="DN42" s="85">
        <v>4.5</v>
      </c>
      <c r="DO42" s="34">
        <f t="shared" si="57"/>
        <v>0</v>
      </c>
      <c r="DP42" s="118"/>
      <c r="DQ42" s="85">
        <v>4.5</v>
      </c>
      <c r="DR42" s="34">
        <f t="shared" si="58"/>
        <v>0</v>
      </c>
      <c r="DS42" s="118"/>
      <c r="DT42" s="85">
        <v>4.5</v>
      </c>
      <c r="DU42" s="34">
        <f t="shared" si="59"/>
        <v>0</v>
      </c>
      <c r="DV42" s="118"/>
      <c r="DW42" s="85">
        <v>4.5</v>
      </c>
      <c r="DX42" s="34">
        <f t="shared" si="60"/>
        <v>0</v>
      </c>
      <c r="DY42" s="118"/>
      <c r="DZ42" s="85">
        <v>4.5</v>
      </c>
      <c r="EA42" s="34">
        <f t="shared" si="61"/>
        <v>0</v>
      </c>
      <c r="EB42" s="118"/>
      <c r="EC42" s="85">
        <v>4.5</v>
      </c>
      <c r="ED42" s="34">
        <f t="shared" si="62"/>
        <v>0</v>
      </c>
      <c r="EE42" s="118"/>
      <c r="EF42" s="85">
        <v>4.5</v>
      </c>
      <c r="EG42" s="34">
        <f t="shared" si="63"/>
        <v>0</v>
      </c>
      <c r="EH42" s="118"/>
      <c r="EI42" s="85">
        <v>4.5</v>
      </c>
      <c r="EJ42" s="34">
        <f t="shared" si="64"/>
        <v>0</v>
      </c>
      <c r="EK42" s="118"/>
      <c r="EL42" s="85">
        <v>4.5</v>
      </c>
      <c r="EM42" s="34">
        <f t="shared" si="65"/>
        <v>0</v>
      </c>
      <c r="EN42" s="118"/>
      <c r="EO42" s="85">
        <v>4.5</v>
      </c>
      <c r="EP42" s="34">
        <f t="shared" si="66"/>
        <v>0</v>
      </c>
      <c r="EQ42" s="118"/>
      <c r="ER42" s="85">
        <v>4.5</v>
      </c>
      <c r="ES42" s="34">
        <f t="shared" si="67"/>
        <v>0</v>
      </c>
      <c r="ET42" s="118"/>
      <c r="EU42" s="85">
        <v>4.5</v>
      </c>
      <c r="EV42" s="34">
        <f t="shared" si="68"/>
        <v>0</v>
      </c>
      <c r="EW42" s="118"/>
      <c r="EX42" s="85">
        <v>4.5</v>
      </c>
      <c r="EY42" s="34">
        <f t="shared" si="69"/>
        <v>0</v>
      </c>
      <c r="EZ42" s="118"/>
      <c r="FA42" s="85">
        <v>4.5</v>
      </c>
      <c r="FB42" s="34">
        <f t="shared" si="70"/>
        <v>0</v>
      </c>
      <c r="FC42" s="118"/>
      <c r="FD42" s="85">
        <v>4.5</v>
      </c>
      <c r="FE42" s="34">
        <f t="shared" si="71"/>
        <v>0</v>
      </c>
      <c r="FF42" s="118"/>
      <c r="FG42" s="85">
        <v>4.5</v>
      </c>
      <c r="FH42" s="34">
        <f t="shared" si="72"/>
        <v>0</v>
      </c>
      <c r="FI42" s="118"/>
      <c r="FJ42" s="85">
        <v>4.5</v>
      </c>
      <c r="FK42" s="34">
        <f t="shared" si="73"/>
        <v>0</v>
      </c>
      <c r="FL42" s="118"/>
      <c r="FM42" s="85">
        <v>4.5</v>
      </c>
      <c r="FN42" s="34">
        <f t="shared" si="0"/>
        <v>0</v>
      </c>
      <c r="FO42" s="118"/>
      <c r="FP42" s="85">
        <v>4.5</v>
      </c>
      <c r="FQ42" s="34">
        <f t="shared" si="74"/>
        <v>0</v>
      </c>
      <c r="FR42" s="118"/>
      <c r="FS42" s="85">
        <v>4.5</v>
      </c>
      <c r="FT42" s="34">
        <f t="shared" si="75"/>
        <v>0</v>
      </c>
      <c r="FU42" s="118"/>
      <c r="FV42" s="85">
        <v>4.5</v>
      </c>
      <c r="FW42" s="34">
        <f t="shared" si="76"/>
        <v>0</v>
      </c>
      <c r="FX42" s="118"/>
      <c r="FY42" s="85">
        <v>4.5</v>
      </c>
      <c r="FZ42" s="34">
        <f t="shared" si="77"/>
        <v>0</v>
      </c>
      <c r="GA42" s="118"/>
      <c r="GB42" s="85">
        <v>4.5</v>
      </c>
      <c r="GC42" s="34">
        <f t="shared" si="1"/>
        <v>0</v>
      </c>
      <c r="GD42" s="118"/>
      <c r="GE42" s="85">
        <v>4.5</v>
      </c>
      <c r="GF42" s="34">
        <f t="shared" si="2"/>
        <v>0</v>
      </c>
      <c r="GG42" s="118"/>
      <c r="GH42" s="85">
        <v>4.5</v>
      </c>
      <c r="GI42" s="34">
        <f t="shared" si="3"/>
        <v>0</v>
      </c>
      <c r="GJ42" s="118"/>
      <c r="GK42" s="85">
        <v>4.5</v>
      </c>
      <c r="GL42" s="34">
        <f t="shared" si="4"/>
        <v>0</v>
      </c>
      <c r="GM42" s="118"/>
      <c r="GN42" s="85">
        <v>4.5</v>
      </c>
      <c r="GO42" s="34">
        <f t="shared" si="5"/>
        <v>0</v>
      </c>
      <c r="GP42" s="118"/>
      <c r="GQ42" s="85">
        <v>4.5</v>
      </c>
      <c r="GR42" s="34">
        <f t="shared" si="6"/>
        <v>0</v>
      </c>
      <c r="GS42" s="118"/>
      <c r="GT42" s="85">
        <v>4.5</v>
      </c>
      <c r="GU42" s="34">
        <f t="shared" si="7"/>
        <v>0</v>
      </c>
      <c r="GV42" s="118"/>
      <c r="GW42" s="85">
        <v>4.5</v>
      </c>
      <c r="GX42" s="34">
        <f t="shared" si="78"/>
        <v>0</v>
      </c>
      <c r="GY42" s="118"/>
      <c r="GZ42" s="85">
        <v>4.5</v>
      </c>
      <c r="HA42" s="34">
        <f t="shared" si="8"/>
        <v>0</v>
      </c>
      <c r="HB42" s="118"/>
      <c r="HC42" s="85">
        <v>4.5</v>
      </c>
      <c r="HD42" s="34">
        <f t="shared" si="9"/>
        <v>0</v>
      </c>
      <c r="HE42" s="118"/>
      <c r="HF42" s="85">
        <v>4.5</v>
      </c>
      <c r="HG42" s="34">
        <f t="shared" si="10"/>
        <v>0</v>
      </c>
      <c r="HH42" s="118"/>
      <c r="HI42" s="85">
        <v>4.5</v>
      </c>
      <c r="HJ42" s="34">
        <f t="shared" si="11"/>
        <v>0</v>
      </c>
      <c r="HK42" s="118"/>
      <c r="HL42" s="85">
        <v>4.5</v>
      </c>
      <c r="HM42" s="34">
        <f t="shared" si="12"/>
        <v>0</v>
      </c>
      <c r="HN42" s="118"/>
      <c r="HO42" s="85">
        <v>4.5</v>
      </c>
      <c r="HP42" s="34">
        <f t="shared" si="13"/>
        <v>0</v>
      </c>
      <c r="HQ42" s="118"/>
      <c r="HR42" s="85">
        <v>4.5</v>
      </c>
      <c r="HS42" s="34">
        <f t="shared" si="14"/>
        <v>0</v>
      </c>
      <c r="HT42" s="118"/>
      <c r="HU42" s="85">
        <v>4.5</v>
      </c>
      <c r="HV42" s="34">
        <f t="shared" si="15"/>
        <v>0</v>
      </c>
      <c r="HW42" s="118"/>
      <c r="HX42" s="85">
        <v>4.5</v>
      </c>
      <c r="HY42" s="34">
        <f t="shared" si="16"/>
        <v>0</v>
      </c>
      <c r="HZ42" s="118"/>
      <c r="IA42" s="85">
        <v>4.5</v>
      </c>
      <c r="IB42" s="34">
        <f t="shared" si="79"/>
        <v>0</v>
      </c>
      <c r="IC42" s="118"/>
      <c r="ID42" s="85">
        <v>4.5</v>
      </c>
      <c r="IE42" s="34">
        <f t="shared" si="80"/>
        <v>0</v>
      </c>
    </row>
    <row r="43" spans="1:239" ht="15" customHeight="1" x14ac:dyDescent="0.2">
      <c r="A43" s="144" t="str">
        <f>Feuil3!B30</f>
        <v>LUPIN</v>
      </c>
      <c r="B43" s="31">
        <f t="shared" si="17"/>
        <v>0</v>
      </c>
      <c r="C43" s="32" t="str">
        <f t="shared" si="18"/>
        <v/>
      </c>
      <c r="D43" s="31">
        <f t="shared" si="19"/>
        <v>0</v>
      </c>
      <c r="F43" s="118">
        <f>IFERROR(GETPIVOTDATA("Ha Tot collecte",'[1]Feuil1 (2)'!$A$3,"Silo",F$11,"Lib. variété",$A43),0)</f>
        <v>0</v>
      </c>
      <c r="G43" s="85">
        <v>2.5</v>
      </c>
      <c r="H43" s="34">
        <f t="shared" si="20"/>
        <v>0</v>
      </c>
      <c r="I43" s="118">
        <f>IFERROR(GETPIVOTDATA("Ha Tot collecte",'[1]Feuil1 (2)'!$A$3,"Silo",I$11,"Lib. variété",$A43),0)</f>
        <v>0</v>
      </c>
      <c r="J43" s="85">
        <v>2.5</v>
      </c>
      <c r="K43" s="34">
        <f t="shared" si="21"/>
        <v>0</v>
      </c>
      <c r="L43" s="118">
        <f>IFERROR(GETPIVOTDATA("Ha Tot collecte",'[1]Feuil1 (2)'!$A$3,"Silo",L$11,"Lib. variété",$A43),0)</f>
        <v>0</v>
      </c>
      <c r="M43" s="85">
        <v>2.5</v>
      </c>
      <c r="N43" s="34">
        <f t="shared" si="22"/>
        <v>0</v>
      </c>
      <c r="O43" s="118">
        <f>IFERROR(GETPIVOTDATA("Ha Tot collecte",'[1]Feuil1 (2)'!$A$3,"Silo",O$11,"Lib. variété",$A43),0)</f>
        <v>0</v>
      </c>
      <c r="P43" s="85">
        <v>2.5</v>
      </c>
      <c r="Q43" s="34">
        <f t="shared" si="23"/>
        <v>0</v>
      </c>
      <c r="R43" s="118">
        <f>IFERROR(GETPIVOTDATA("Ha Tot collecte",'[1]Feuil1 (2)'!$A$3,"Silo",R$11,"Lib. variété",$A43),0)</f>
        <v>0</v>
      </c>
      <c r="S43" s="85">
        <v>2.5</v>
      </c>
      <c r="T43" s="34">
        <f t="shared" si="24"/>
        <v>0</v>
      </c>
      <c r="U43" s="118">
        <f>IFERROR(GETPIVOTDATA("Ha Tot collecte",'[1]Feuil1 (2)'!$A$3,"Silo",U$11,"Lib. variété",$A43),0)</f>
        <v>0</v>
      </c>
      <c r="V43" s="85">
        <v>2.5</v>
      </c>
      <c r="W43" s="34">
        <f t="shared" si="25"/>
        <v>0</v>
      </c>
      <c r="X43" s="118">
        <f>IFERROR(GETPIVOTDATA("Ha Tot collecte",'[1]Feuil1 (2)'!$A$3,"Silo",X$11,"Lib. variété",$A43),0)</f>
        <v>0</v>
      </c>
      <c r="Y43" s="85">
        <v>2.5</v>
      </c>
      <c r="Z43" s="34">
        <f t="shared" si="26"/>
        <v>0</v>
      </c>
      <c r="AA43" s="118">
        <f>IFERROR(GETPIVOTDATA("Ha Tot collecte",'[1]Feuil1 (2)'!$A$3,"Silo",AA$11,"Lib. variété",$A43),0)</f>
        <v>0</v>
      </c>
      <c r="AB43" s="85">
        <v>2.5</v>
      </c>
      <c r="AC43" s="34">
        <f t="shared" si="27"/>
        <v>0</v>
      </c>
      <c r="AD43" s="118">
        <f>IFERROR(GETPIVOTDATA("Ha Tot collecte",'[1]Feuil1 (2)'!$A$3,"Silo",AD$11,"Lib. variété",$A43),0)</f>
        <v>0</v>
      </c>
      <c r="AE43" s="85">
        <v>2.5</v>
      </c>
      <c r="AF43" s="34">
        <f t="shared" si="28"/>
        <v>0</v>
      </c>
      <c r="AG43" s="118">
        <f>IFERROR(GETPIVOTDATA("Ha Tot collecte",'[1]Feuil1 (2)'!$A$3,"Silo",AG$11,"Lib. variété",$A43),0)</f>
        <v>0</v>
      </c>
      <c r="AH43" s="85">
        <v>2.5</v>
      </c>
      <c r="AI43" s="34">
        <f t="shared" si="29"/>
        <v>0</v>
      </c>
      <c r="AJ43" s="118">
        <f>IFERROR(GETPIVOTDATA("Ha Tot collecte",'[1]Feuil1 (2)'!$A$3,"Silo",AJ$11,"Lib. variété",$A43),0)</f>
        <v>0</v>
      </c>
      <c r="AK43" s="85">
        <v>2.5</v>
      </c>
      <c r="AL43" s="34">
        <f t="shared" si="30"/>
        <v>0</v>
      </c>
      <c r="AM43" s="118">
        <f>IFERROR(GETPIVOTDATA("Ha Tot collecte",'[1]Feuil1 (2)'!$A$3,"Silo",AM$11,"Lib. variété",$A43),0)</f>
        <v>0</v>
      </c>
      <c r="AN43" s="85">
        <v>2.5</v>
      </c>
      <c r="AO43" s="34">
        <f t="shared" si="31"/>
        <v>0</v>
      </c>
      <c r="AP43" s="118">
        <f>IFERROR(GETPIVOTDATA("Ha Tot collecte",'[1]Feuil1 (2)'!$A$3,"Silo",AP$11,"Lib. variété",$A43),0)</f>
        <v>0</v>
      </c>
      <c r="AQ43" s="85">
        <v>2.5</v>
      </c>
      <c r="AR43" s="34">
        <f t="shared" si="32"/>
        <v>0</v>
      </c>
      <c r="AS43" s="118">
        <f>IFERROR(GETPIVOTDATA("Ha Tot collecte",'[1]Feuil1 (2)'!$A$3,"Silo",AS$11,"Lib. variété",$A43),0)</f>
        <v>0</v>
      </c>
      <c r="AT43" s="85">
        <v>2.5</v>
      </c>
      <c r="AU43" s="34">
        <f t="shared" si="33"/>
        <v>0</v>
      </c>
      <c r="AV43" s="118">
        <f>IFERROR(GETPIVOTDATA("Ha Tot collecte",'[1]Feuil1 (2)'!$A$3,"Silo",AV$11,"Lib. variété",$A43),0)</f>
        <v>0</v>
      </c>
      <c r="AW43" s="85">
        <v>2.5</v>
      </c>
      <c r="AX43" s="34">
        <f t="shared" si="34"/>
        <v>0</v>
      </c>
      <c r="AY43" s="118">
        <f>IFERROR(GETPIVOTDATA("Ha Tot collecte",'[1]Feuil1 (2)'!$A$3,"Silo",AY$11,"Lib. variété",$A43),0)</f>
        <v>0</v>
      </c>
      <c r="AZ43" s="85">
        <v>2.5</v>
      </c>
      <c r="BA43" s="34">
        <f t="shared" si="35"/>
        <v>0</v>
      </c>
      <c r="BB43" s="118">
        <f>IFERROR(GETPIVOTDATA("Ha Tot collecte",'[1]Feuil1 (2)'!$A$3,"Silo",BB$11,"Lib. variété",$A43),0)</f>
        <v>0</v>
      </c>
      <c r="BC43" s="85">
        <v>2.5</v>
      </c>
      <c r="BD43" s="34">
        <f t="shared" si="36"/>
        <v>0</v>
      </c>
      <c r="BE43" s="118">
        <f>IFERROR(GETPIVOTDATA("Ha Tot collecte",'[1]Feuil1 (2)'!$A$3,"Silo",BE$11,"Lib. variété",$A43),0)</f>
        <v>0</v>
      </c>
      <c r="BF43" s="85">
        <v>2.5</v>
      </c>
      <c r="BG43" s="34">
        <f t="shared" si="37"/>
        <v>0</v>
      </c>
      <c r="BH43" s="118">
        <f>IFERROR(GETPIVOTDATA("Ha Tot collecte",'[1]Feuil1 (2)'!$A$3,"Silo",BH$11,"Lib. variété",$A43),0)</f>
        <v>0</v>
      </c>
      <c r="BI43" s="85">
        <v>2.5</v>
      </c>
      <c r="BJ43" s="34">
        <f t="shared" si="38"/>
        <v>0</v>
      </c>
      <c r="BK43" s="118">
        <f>IFERROR(GETPIVOTDATA("Ha Tot collecte",'[1]Feuil1 (2)'!$A$3,"Silo",BK$11,"Lib. variété",$A43),0)</f>
        <v>0</v>
      </c>
      <c r="BL43" s="85">
        <v>2.5</v>
      </c>
      <c r="BM43" s="34">
        <f t="shared" si="39"/>
        <v>0</v>
      </c>
      <c r="BN43" s="118">
        <f>IFERROR(GETPIVOTDATA("Ha Tot collecte",'[1]Feuil1 (2)'!$A$3,"Silo",BN$11,"Lib. variété",$A43),0)</f>
        <v>0</v>
      </c>
      <c r="BO43" s="85">
        <v>2.5</v>
      </c>
      <c r="BP43" s="34">
        <f t="shared" si="40"/>
        <v>0</v>
      </c>
      <c r="BQ43" s="118">
        <f>IFERROR(GETPIVOTDATA("Ha Tot collecte",'[1]Feuil1 (2)'!$A$3,"Silo",BQ$11,"Lib. variété",$A43),0)</f>
        <v>0</v>
      </c>
      <c r="BR43" s="85">
        <v>2.5</v>
      </c>
      <c r="BS43" s="34">
        <f t="shared" si="41"/>
        <v>0</v>
      </c>
      <c r="BT43" s="118">
        <f>IFERROR(GETPIVOTDATA("Ha Tot collecte",'[1]Feuil1 (2)'!$A$3,"Silo",BT$11,"Lib. variété",$A43),0)</f>
        <v>0</v>
      </c>
      <c r="BU43" s="85">
        <v>2.5</v>
      </c>
      <c r="BV43" s="34">
        <f t="shared" si="42"/>
        <v>0</v>
      </c>
      <c r="BW43" s="118">
        <f>IFERROR(GETPIVOTDATA("Ha Tot collecte",'[1]Feuil1 (2)'!$A$3,"Silo",BW$11,"Lib. variété",$A43),0)</f>
        <v>0</v>
      </c>
      <c r="BX43" s="85">
        <v>2.5</v>
      </c>
      <c r="BY43" s="34">
        <f t="shared" si="43"/>
        <v>0</v>
      </c>
      <c r="BZ43" s="118">
        <f>IFERROR(GETPIVOTDATA("Ha Tot collecte",'[1]Feuil1 (2)'!$A$3,"Silo",BZ$11,"Lib. variété",$A43),0)</f>
        <v>0</v>
      </c>
      <c r="CA43" s="85">
        <v>2.5</v>
      </c>
      <c r="CB43" s="34">
        <f t="shared" si="44"/>
        <v>0</v>
      </c>
      <c r="CC43" s="118">
        <f>IFERROR(GETPIVOTDATA("Ha Tot collecte",'[1]Feuil1 (2)'!$A$3,"Silo",CC$11,"Lib. variété",$A43),0)</f>
        <v>0</v>
      </c>
      <c r="CD43" s="85">
        <v>2.5</v>
      </c>
      <c r="CE43" s="34">
        <f t="shared" si="45"/>
        <v>0</v>
      </c>
      <c r="CF43" s="118">
        <f>IFERROR(GETPIVOTDATA("Ha Tot collecte",'[1]Feuil1 (2)'!$A$3,"Silo",CF$11,"Lib. variété",$A43),0)</f>
        <v>0</v>
      </c>
      <c r="CG43" s="85">
        <v>2.5</v>
      </c>
      <c r="CH43" s="34">
        <f t="shared" si="46"/>
        <v>0</v>
      </c>
      <c r="CI43" s="118"/>
      <c r="CJ43" s="85">
        <v>2.5</v>
      </c>
      <c r="CK43" s="34">
        <f t="shared" si="47"/>
        <v>0</v>
      </c>
      <c r="CL43" s="118"/>
      <c r="CM43" s="85">
        <v>2.5</v>
      </c>
      <c r="CN43" s="34">
        <f t="shared" si="48"/>
        <v>0</v>
      </c>
      <c r="CO43" s="118"/>
      <c r="CP43" s="85">
        <v>2.5</v>
      </c>
      <c r="CQ43" s="34">
        <f t="shared" si="49"/>
        <v>0</v>
      </c>
      <c r="CR43" s="118"/>
      <c r="CS43" s="85">
        <v>2.5</v>
      </c>
      <c r="CT43" s="34">
        <f t="shared" si="50"/>
        <v>0</v>
      </c>
      <c r="CU43" s="118"/>
      <c r="CV43" s="85">
        <v>2.5</v>
      </c>
      <c r="CW43" s="34">
        <f t="shared" si="51"/>
        <v>0</v>
      </c>
      <c r="CX43" s="118"/>
      <c r="CY43" s="85">
        <v>2.5</v>
      </c>
      <c r="CZ43" s="34">
        <f t="shared" si="52"/>
        <v>0</v>
      </c>
      <c r="DA43" s="118"/>
      <c r="DB43" s="85">
        <v>2.5</v>
      </c>
      <c r="DC43" s="34">
        <f t="shared" si="53"/>
        <v>0</v>
      </c>
      <c r="DD43" s="118"/>
      <c r="DE43" s="85">
        <v>2.5</v>
      </c>
      <c r="DF43" s="34">
        <f t="shared" si="54"/>
        <v>0</v>
      </c>
      <c r="DG43" s="118"/>
      <c r="DH43" s="85">
        <v>2.5</v>
      </c>
      <c r="DI43" s="34">
        <f t="shared" si="55"/>
        <v>0</v>
      </c>
      <c r="DJ43" s="118"/>
      <c r="DK43" s="85">
        <v>2.5</v>
      </c>
      <c r="DL43" s="34">
        <f t="shared" si="56"/>
        <v>0</v>
      </c>
      <c r="DM43" s="118"/>
      <c r="DN43" s="85">
        <v>2.5</v>
      </c>
      <c r="DO43" s="34">
        <f t="shared" si="57"/>
        <v>0</v>
      </c>
      <c r="DP43" s="118"/>
      <c r="DQ43" s="85">
        <v>2.5</v>
      </c>
      <c r="DR43" s="34">
        <f t="shared" si="58"/>
        <v>0</v>
      </c>
      <c r="DS43" s="118"/>
      <c r="DT43" s="85">
        <v>2.5</v>
      </c>
      <c r="DU43" s="34">
        <f t="shared" si="59"/>
        <v>0</v>
      </c>
      <c r="DV43" s="118"/>
      <c r="DW43" s="85">
        <v>2.5</v>
      </c>
      <c r="DX43" s="34">
        <f t="shared" si="60"/>
        <v>0</v>
      </c>
      <c r="DY43" s="118"/>
      <c r="DZ43" s="85">
        <v>2.5</v>
      </c>
      <c r="EA43" s="34">
        <f t="shared" si="61"/>
        <v>0</v>
      </c>
      <c r="EB43" s="118"/>
      <c r="EC43" s="85">
        <v>2.5</v>
      </c>
      <c r="ED43" s="34">
        <f t="shared" si="62"/>
        <v>0</v>
      </c>
      <c r="EE43" s="118"/>
      <c r="EF43" s="85">
        <v>2.5</v>
      </c>
      <c r="EG43" s="34">
        <f t="shared" si="63"/>
        <v>0</v>
      </c>
      <c r="EH43" s="118"/>
      <c r="EI43" s="85">
        <v>2.5</v>
      </c>
      <c r="EJ43" s="34">
        <f t="shared" si="64"/>
        <v>0</v>
      </c>
      <c r="EK43" s="118"/>
      <c r="EL43" s="85">
        <v>2.5</v>
      </c>
      <c r="EM43" s="34">
        <f t="shared" si="65"/>
        <v>0</v>
      </c>
      <c r="EN43" s="118"/>
      <c r="EO43" s="85">
        <v>2.5</v>
      </c>
      <c r="EP43" s="34">
        <f t="shared" si="66"/>
        <v>0</v>
      </c>
      <c r="EQ43" s="118"/>
      <c r="ER43" s="85">
        <v>2.5</v>
      </c>
      <c r="ES43" s="34">
        <f t="shared" si="67"/>
        <v>0</v>
      </c>
      <c r="ET43" s="118"/>
      <c r="EU43" s="85">
        <v>2.5</v>
      </c>
      <c r="EV43" s="34">
        <f t="shared" si="68"/>
        <v>0</v>
      </c>
      <c r="EW43" s="118"/>
      <c r="EX43" s="85">
        <v>2.5</v>
      </c>
      <c r="EY43" s="34">
        <f t="shared" si="69"/>
        <v>0</v>
      </c>
      <c r="EZ43" s="118"/>
      <c r="FA43" s="85">
        <v>2.5</v>
      </c>
      <c r="FB43" s="34">
        <f t="shared" si="70"/>
        <v>0</v>
      </c>
      <c r="FC43" s="118"/>
      <c r="FD43" s="85">
        <v>2.5</v>
      </c>
      <c r="FE43" s="34">
        <f t="shared" si="71"/>
        <v>0</v>
      </c>
      <c r="FF43" s="118"/>
      <c r="FG43" s="85">
        <v>2.5</v>
      </c>
      <c r="FH43" s="34">
        <f t="shared" si="72"/>
        <v>0</v>
      </c>
      <c r="FI43" s="118"/>
      <c r="FJ43" s="85">
        <v>2.5</v>
      </c>
      <c r="FK43" s="34">
        <f t="shared" si="73"/>
        <v>0</v>
      </c>
      <c r="FL43" s="118"/>
      <c r="FM43" s="85">
        <v>2.5</v>
      </c>
      <c r="FN43" s="34">
        <f t="shared" si="0"/>
        <v>0</v>
      </c>
      <c r="FO43" s="118"/>
      <c r="FP43" s="85">
        <v>2.5</v>
      </c>
      <c r="FQ43" s="34">
        <f t="shared" si="74"/>
        <v>0</v>
      </c>
      <c r="FR43" s="118"/>
      <c r="FS43" s="85">
        <v>2.5</v>
      </c>
      <c r="FT43" s="34">
        <f t="shared" si="75"/>
        <v>0</v>
      </c>
      <c r="FU43" s="118"/>
      <c r="FV43" s="85">
        <v>2.5</v>
      </c>
      <c r="FW43" s="34">
        <f t="shared" si="76"/>
        <v>0</v>
      </c>
      <c r="FX43" s="118"/>
      <c r="FY43" s="85">
        <v>2.5</v>
      </c>
      <c r="FZ43" s="34">
        <f t="shared" si="77"/>
        <v>0</v>
      </c>
      <c r="GA43" s="118"/>
      <c r="GB43" s="85">
        <v>2.5</v>
      </c>
      <c r="GC43" s="34">
        <f t="shared" si="1"/>
        <v>0</v>
      </c>
      <c r="GD43" s="118"/>
      <c r="GE43" s="85">
        <v>2.5</v>
      </c>
      <c r="GF43" s="34">
        <f t="shared" si="2"/>
        <v>0</v>
      </c>
      <c r="GG43" s="118"/>
      <c r="GH43" s="85">
        <v>2.5</v>
      </c>
      <c r="GI43" s="34">
        <f t="shared" si="3"/>
        <v>0</v>
      </c>
      <c r="GJ43" s="118"/>
      <c r="GK43" s="85">
        <v>2.5</v>
      </c>
      <c r="GL43" s="34">
        <f t="shared" si="4"/>
        <v>0</v>
      </c>
      <c r="GM43" s="118"/>
      <c r="GN43" s="85">
        <v>2.5</v>
      </c>
      <c r="GO43" s="34">
        <f t="shared" si="5"/>
        <v>0</v>
      </c>
      <c r="GP43" s="118"/>
      <c r="GQ43" s="85">
        <v>2.5</v>
      </c>
      <c r="GR43" s="34">
        <f t="shared" si="6"/>
        <v>0</v>
      </c>
      <c r="GS43" s="118"/>
      <c r="GT43" s="85">
        <v>2.5</v>
      </c>
      <c r="GU43" s="34">
        <f t="shared" si="7"/>
        <v>0</v>
      </c>
      <c r="GV43" s="118"/>
      <c r="GW43" s="85">
        <v>2.5</v>
      </c>
      <c r="GX43" s="34">
        <f t="shared" si="78"/>
        <v>0</v>
      </c>
      <c r="GY43" s="118"/>
      <c r="GZ43" s="85">
        <v>2.5</v>
      </c>
      <c r="HA43" s="34">
        <f t="shared" si="8"/>
        <v>0</v>
      </c>
      <c r="HB43" s="118"/>
      <c r="HC43" s="85">
        <v>2.5</v>
      </c>
      <c r="HD43" s="34">
        <f t="shared" si="9"/>
        <v>0</v>
      </c>
      <c r="HE43" s="118"/>
      <c r="HF43" s="85">
        <v>2.5</v>
      </c>
      <c r="HG43" s="34">
        <f t="shared" si="10"/>
        <v>0</v>
      </c>
      <c r="HH43" s="118"/>
      <c r="HI43" s="85">
        <v>2.5</v>
      </c>
      <c r="HJ43" s="34">
        <f t="shared" si="11"/>
        <v>0</v>
      </c>
      <c r="HK43" s="118"/>
      <c r="HL43" s="85">
        <v>2.5</v>
      </c>
      <c r="HM43" s="34">
        <f t="shared" si="12"/>
        <v>0</v>
      </c>
      <c r="HN43" s="118"/>
      <c r="HO43" s="85">
        <v>2.5</v>
      </c>
      <c r="HP43" s="34">
        <f t="shared" si="13"/>
        <v>0</v>
      </c>
      <c r="HQ43" s="118"/>
      <c r="HR43" s="85">
        <v>2.5</v>
      </c>
      <c r="HS43" s="34">
        <f t="shared" si="14"/>
        <v>0</v>
      </c>
      <c r="HT43" s="118"/>
      <c r="HU43" s="85">
        <v>2.5</v>
      </c>
      <c r="HV43" s="34">
        <f t="shared" si="15"/>
        <v>0</v>
      </c>
      <c r="HW43" s="118"/>
      <c r="HX43" s="85">
        <v>2.5</v>
      </c>
      <c r="HY43" s="34">
        <f t="shared" si="16"/>
        <v>0</v>
      </c>
      <c r="HZ43" s="118"/>
      <c r="IA43" s="85">
        <v>2.5</v>
      </c>
      <c r="IB43" s="34">
        <f t="shared" si="79"/>
        <v>0</v>
      </c>
      <c r="IC43" s="118"/>
      <c r="ID43" s="85">
        <v>2.5</v>
      </c>
      <c r="IE43" s="34">
        <f t="shared" si="80"/>
        <v>0</v>
      </c>
    </row>
    <row r="44" spans="1:239" ht="15" customHeight="1" x14ac:dyDescent="0.2">
      <c r="A44" s="144" t="str">
        <f>Feuil3!B31</f>
        <v>Soja</v>
      </c>
      <c r="B44" s="31">
        <f t="shared" si="17"/>
        <v>0</v>
      </c>
      <c r="C44" s="32" t="str">
        <f t="shared" si="18"/>
        <v/>
      </c>
      <c r="D44" s="31">
        <f t="shared" si="19"/>
        <v>0</v>
      </c>
      <c r="F44" s="118">
        <f>IFERROR(GETPIVOTDATA("Ha Tot collecte",'[1]Feuil1 (2)'!$A$3,"Silo",F$11,"Lib. variété",$A44),0)</f>
        <v>0</v>
      </c>
      <c r="G44" s="85"/>
      <c r="H44" s="34">
        <f t="shared" si="20"/>
        <v>0</v>
      </c>
      <c r="I44" s="118">
        <f>IFERROR(GETPIVOTDATA("Ha Tot collecte",'[1]Feuil1 (2)'!$A$3,"Silo",I$11,"Lib. variété",$A44),0)</f>
        <v>0</v>
      </c>
      <c r="J44" s="85"/>
      <c r="K44" s="34">
        <f t="shared" si="21"/>
        <v>0</v>
      </c>
      <c r="L44" s="118">
        <f>IFERROR(GETPIVOTDATA("Ha Tot collecte",'[1]Feuil1 (2)'!$A$3,"Silo",L$11,"Lib. variété",$A44),0)</f>
        <v>0</v>
      </c>
      <c r="M44" s="85"/>
      <c r="N44" s="34">
        <f t="shared" si="22"/>
        <v>0</v>
      </c>
      <c r="O44" s="118">
        <f>IFERROR(GETPIVOTDATA("Ha Tot collecte",'[1]Feuil1 (2)'!$A$3,"Silo",O$11,"Lib. variété",$A44),0)</f>
        <v>0</v>
      </c>
      <c r="P44" s="85"/>
      <c r="Q44" s="34">
        <f t="shared" si="23"/>
        <v>0</v>
      </c>
      <c r="R44" s="118">
        <f>IFERROR(GETPIVOTDATA("Ha Tot collecte",'[1]Feuil1 (2)'!$A$3,"Silo",R$11,"Lib. variété",$A44),0)</f>
        <v>0</v>
      </c>
      <c r="S44" s="85"/>
      <c r="T44" s="34">
        <f t="shared" si="24"/>
        <v>0</v>
      </c>
      <c r="U44" s="118">
        <f>IFERROR(GETPIVOTDATA("Ha Tot collecte",'[1]Feuil1 (2)'!$A$3,"Silo",U$11,"Lib. variété",$A44),0)</f>
        <v>0</v>
      </c>
      <c r="V44" s="85"/>
      <c r="W44" s="34">
        <f t="shared" si="25"/>
        <v>0</v>
      </c>
      <c r="X44" s="118">
        <f>IFERROR(GETPIVOTDATA("Ha Tot collecte",'[1]Feuil1 (2)'!$A$3,"Silo",X$11,"Lib. variété",$A44),0)</f>
        <v>0</v>
      </c>
      <c r="Y44" s="85"/>
      <c r="Z44" s="34">
        <f t="shared" si="26"/>
        <v>0</v>
      </c>
      <c r="AA44" s="118">
        <f>IFERROR(GETPIVOTDATA("Ha Tot collecte",'[1]Feuil1 (2)'!$A$3,"Silo",AA$11,"Lib. variété",$A44),0)</f>
        <v>0</v>
      </c>
      <c r="AB44" s="85"/>
      <c r="AC44" s="34">
        <f t="shared" si="27"/>
        <v>0</v>
      </c>
      <c r="AD44" s="118">
        <f>IFERROR(GETPIVOTDATA("Ha Tot collecte",'[1]Feuil1 (2)'!$A$3,"Silo",AD$11,"Lib. variété",$A44),0)</f>
        <v>0</v>
      </c>
      <c r="AE44" s="85"/>
      <c r="AF44" s="34">
        <f t="shared" si="28"/>
        <v>0</v>
      </c>
      <c r="AG44" s="118">
        <f>IFERROR(GETPIVOTDATA("Ha Tot collecte",'[1]Feuil1 (2)'!$A$3,"Silo",AG$11,"Lib. variété",$A44),0)</f>
        <v>0</v>
      </c>
      <c r="AH44" s="85"/>
      <c r="AI44" s="34">
        <f t="shared" si="29"/>
        <v>0</v>
      </c>
      <c r="AJ44" s="118">
        <f>IFERROR(GETPIVOTDATA("Ha Tot collecte",'[1]Feuil1 (2)'!$A$3,"Silo",AJ$11,"Lib. variété",$A44),0)</f>
        <v>0</v>
      </c>
      <c r="AK44" s="85"/>
      <c r="AL44" s="34">
        <f t="shared" si="30"/>
        <v>0</v>
      </c>
      <c r="AM44" s="118">
        <f>IFERROR(GETPIVOTDATA("Ha Tot collecte",'[1]Feuil1 (2)'!$A$3,"Silo",AM$11,"Lib. variété",$A44),0)</f>
        <v>0</v>
      </c>
      <c r="AN44" s="85"/>
      <c r="AO44" s="34">
        <f t="shared" si="31"/>
        <v>0</v>
      </c>
      <c r="AP44" s="118">
        <f>IFERROR(GETPIVOTDATA("Ha Tot collecte",'[1]Feuil1 (2)'!$A$3,"Silo",AP$11,"Lib. variété",$A44),0)</f>
        <v>0</v>
      </c>
      <c r="AQ44" s="85"/>
      <c r="AR44" s="34">
        <f t="shared" si="32"/>
        <v>0</v>
      </c>
      <c r="AS44" s="118">
        <f>IFERROR(GETPIVOTDATA("Ha Tot collecte",'[1]Feuil1 (2)'!$A$3,"Silo",AS$11,"Lib. variété",$A44),0)</f>
        <v>0</v>
      </c>
      <c r="AT44" s="85"/>
      <c r="AU44" s="34">
        <f t="shared" si="33"/>
        <v>0</v>
      </c>
      <c r="AV44" s="118">
        <f>IFERROR(GETPIVOTDATA("Ha Tot collecte",'[1]Feuil1 (2)'!$A$3,"Silo",AV$11,"Lib. variété",$A44),0)</f>
        <v>0</v>
      </c>
      <c r="AW44" s="85"/>
      <c r="AX44" s="34">
        <f t="shared" si="34"/>
        <v>0</v>
      </c>
      <c r="AY44" s="118">
        <f>IFERROR(GETPIVOTDATA("Ha Tot collecte",'[1]Feuil1 (2)'!$A$3,"Silo",AY$11,"Lib. variété",$A44),0)</f>
        <v>0</v>
      </c>
      <c r="AZ44" s="85"/>
      <c r="BA44" s="34">
        <f t="shared" si="35"/>
        <v>0</v>
      </c>
      <c r="BB44" s="118">
        <f>IFERROR(GETPIVOTDATA("Ha Tot collecte",'[1]Feuil1 (2)'!$A$3,"Silo",BB$11,"Lib. variété",$A44),0)</f>
        <v>0</v>
      </c>
      <c r="BC44" s="85"/>
      <c r="BD44" s="34">
        <f t="shared" si="36"/>
        <v>0</v>
      </c>
      <c r="BE44" s="118">
        <f>IFERROR(GETPIVOTDATA("Ha Tot collecte",'[1]Feuil1 (2)'!$A$3,"Silo",BE$11,"Lib. variété",$A44),0)</f>
        <v>0</v>
      </c>
      <c r="BF44" s="85"/>
      <c r="BG44" s="34">
        <f t="shared" si="37"/>
        <v>0</v>
      </c>
      <c r="BH44" s="118">
        <f>IFERROR(GETPIVOTDATA("Ha Tot collecte",'[1]Feuil1 (2)'!$A$3,"Silo",BH$11,"Lib. variété",$A44),0)</f>
        <v>0</v>
      </c>
      <c r="BI44" s="85"/>
      <c r="BJ44" s="34">
        <f t="shared" si="38"/>
        <v>0</v>
      </c>
      <c r="BK44" s="118">
        <f>IFERROR(GETPIVOTDATA("Ha Tot collecte",'[1]Feuil1 (2)'!$A$3,"Silo",BK$11,"Lib. variété",$A44),0)</f>
        <v>0</v>
      </c>
      <c r="BL44" s="85"/>
      <c r="BM44" s="34">
        <f t="shared" si="39"/>
        <v>0</v>
      </c>
      <c r="BN44" s="118">
        <f>IFERROR(GETPIVOTDATA("Ha Tot collecte",'[1]Feuil1 (2)'!$A$3,"Silo",BN$11,"Lib. variété",$A44),0)</f>
        <v>0</v>
      </c>
      <c r="BO44" s="85"/>
      <c r="BP44" s="34">
        <f t="shared" si="40"/>
        <v>0</v>
      </c>
      <c r="BQ44" s="118">
        <f>IFERROR(GETPIVOTDATA("Ha Tot collecte",'[1]Feuil1 (2)'!$A$3,"Silo",BQ$11,"Lib. variété",$A44),0)</f>
        <v>0</v>
      </c>
      <c r="BR44" s="85"/>
      <c r="BS44" s="34">
        <f t="shared" si="41"/>
        <v>0</v>
      </c>
      <c r="BT44" s="118">
        <f>IFERROR(GETPIVOTDATA("Ha Tot collecte",'[1]Feuil1 (2)'!$A$3,"Silo",BT$11,"Lib. variété",$A44),0)</f>
        <v>0</v>
      </c>
      <c r="BU44" s="85"/>
      <c r="BV44" s="34">
        <f t="shared" si="42"/>
        <v>0</v>
      </c>
      <c r="BW44" s="118">
        <f>IFERROR(GETPIVOTDATA("Ha Tot collecte",'[1]Feuil1 (2)'!$A$3,"Silo",BW$11,"Lib. variété",$A44),0)</f>
        <v>0</v>
      </c>
      <c r="BX44" s="85"/>
      <c r="BY44" s="34">
        <f t="shared" si="43"/>
        <v>0</v>
      </c>
      <c r="BZ44" s="118">
        <f>IFERROR(GETPIVOTDATA("Ha Tot collecte",'[1]Feuil1 (2)'!$A$3,"Silo",BZ$11,"Lib. variété",$A44),0)</f>
        <v>0</v>
      </c>
      <c r="CA44" s="85"/>
      <c r="CB44" s="34">
        <f t="shared" si="44"/>
        <v>0</v>
      </c>
      <c r="CC44" s="118">
        <f>IFERROR(GETPIVOTDATA("Ha Tot collecte",'[1]Feuil1 (2)'!$A$3,"Silo",CC$11,"Lib. variété",$A44),0)</f>
        <v>0</v>
      </c>
      <c r="CD44" s="85"/>
      <c r="CE44" s="34">
        <f t="shared" si="45"/>
        <v>0</v>
      </c>
      <c r="CF44" s="118">
        <f>IFERROR(GETPIVOTDATA("Ha Tot collecte",'[1]Feuil1 (2)'!$A$3,"Silo",CF$11,"Lib. variété",$A44),0)</f>
        <v>0</v>
      </c>
      <c r="CG44" s="85"/>
      <c r="CH44" s="34">
        <f t="shared" si="46"/>
        <v>0</v>
      </c>
      <c r="CI44" s="118"/>
      <c r="CJ44" s="85"/>
      <c r="CK44" s="34">
        <f t="shared" si="47"/>
        <v>0</v>
      </c>
      <c r="CL44" s="118"/>
      <c r="CM44" s="85"/>
      <c r="CN44" s="34">
        <f t="shared" si="48"/>
        <v>0</v>
      </c>
      <c r="CO44" s="118"/>
      <c r="CP44" s="85"/>
      <c r="CQ44" s="34">
        <f t="shared" si="49"/>
        <v>0</v>
      </c>
      <c r="CR44" s="118"/>
      <c r="CS44" s="85"/>
      <c r="CT44" s="34">
        <f t="shared" si="50"/>
        <v>0</v>
      </c>
      <c r="CU44" s="118"/>
      <c r="CV44" s="85"/>
      <c r="CW44" s="34">
        <f t="shared" si="51"/>
        <v>0</v>
      </c>
      <c r="CX44" s="118"/>
      <c r="CY44" s="85"/>
      <c r="CZ44" s="34">
        <f t="shared" si="52"/>
        <v>0</v>
      </c>
      <c r="DA44" s="118"/>
      <c r="DB44" s="85"/>
      <c r="DC44" s="34">
        <f t="shared" si="53"/>
        <v>0</v>
      </c>
      <c r="DD44" s="118"/>
      <c r="DE44" s="85"/>
      <c r="DF44" s="34">
        <f t="shared" si="54"/>
        <v>0</v>
      </c>
      <c r="DG44" s="118"/>
      <c r="DH44" s="85"/>
      <c r="DI44" s="34">
        <f t="shared" si="55"/>
        <v>0</v>
      </c>
      <c r="DJ44" s="118"/>
      <c r="DK44" s="85"/>
      <c r="DL44" s="34">
        <f t="shared" si="56"/>
        <v>0</v>
      </c>
      <c r="DM44" s="118"/>
      <c r="DN44" s="85"/>
      <c r="DO44" s="34">
        <f t="shared" si="57"/>
        <v>0</v>
      </c>
      <c r="DP44" s="118"/>
      <c r="DQ44" s="85"/>
      <c r="DR44" s="34">
        <f t="shared" si="58"/>
        <v>0</v>
      </c>
      <c r="DS44" s="118"/>
      <c r="DT44" s="85"/>
      <c r="DU44" s="34">
        <f t="shared" si="59"/>
        <v>0</v>
      </c>
      <c r="DV44" s="118"/>
      <c r="DW44" s="85"/>
      <c r="DX44" s="34">
        <f t="shared" si="60"/>
        <v>0</v>
      </c>
      <c r="DY44" s="118"/>
      <c r="DZ44" s="85"/>
      <c r="EA44" s="34">
        <f t="shared" si="61"/>
        <v>0</v>
      </c>
      <c r="EB44" s="118"/>
      <c r="EC44" s="85"/>
      <c r="ED44" s="34">
        <f t="shared" si="62"/>
        <v>0</v>
      </c>
      <c r="EE44" s="118"/>
      <c r="EF44" s="85"/>
      <c r="EG44" s="34">
        <f t="shared" si="63"/>
        <v>0</v>
      </c>
      <c r="EH44" s="118"/>
      <c r="EI44" s="85"/>
      <c r="EJ44" s="34">
        <f t="shared" si="64"/>
        <v>0</v>
      </c>
      <c r="EK44" s="118"/>
      <c r="EL44" s="85"/>
      <c r="EM44" s="34">
        <f t="shared" si="65"/>
        <v>0</v>
      </c>
      <c r="EN44" s="118"/>
      <c r="EO44" s="85"/>
      <c r="EP44" s="34">
        <f t="shared" si="66"/>
        <v>0</v>
      </c>
      <c r="EQ44" s="118"/>
      <c r="ER44" s="85"/>
      <c r="ES44" s="34">
        <f t="shared" si="67"/>
        <v>0</v>
      </c>
      <c r="ET44" s="118"/>
      <c r="EU44" s="85"/>
      <c r="EV44" s="34">
        <f t="shared" si="68"/>
        <v>0</v>
      </c>
      <c r="EW44" s="118"/>
      <c r="EX44" s="85"/>
      <c r="EY44" s="34">
        <f t="shared" si="69"/>
        <v>0</v>
      </c>
      <c r="EZ44" s="118"/>
      <c r="FA44" s="85"/>
      <c r="FB44" s="34">
        <f t="shared" si="70"/>
        <v>0</v>
      </c>
      <c r="FC44" s="118"/>
      <c r="FD44" s="85"/>
      <c r="FE44" s="34">
        <f t="shared" si="71"/>
        <v>0</v>
      </c>
      <c r="FF44" s="118"/>
      <c r="FG44" s="85"/>
      <c r="FH44" s="34">
        <f t="shared" si="72"/>
        <v>0</v>
      </c>
      <c r="FI44" s="118"/>
      <c r="FJ44" s="85"/>
      <c r="FK44" s="34">
        <f t="shared" si="73"/>
        <v>0</v>
      </c>
      <c r="FL44" s="118"/>
      <c r="FM44" s="85"/>
      <c r="FN44" s="34">
        <f t="shared" si="0"/>
        <v>0</v>
      </c>
      <c r="FO44" s="118"/>
      <c r="FP44" s="85"/>
      <c r="FQ44" s="34">
        <f t="shared" si="74"/>
        <v>0</v>
      </c>
      <c r="FR44" s="118"/>
      <c r="FS44" s="85"/>
      <c r="FT44" s="34">
        <f t="shared" si="75"/>
        <v>0</v>
      </c>
      <c r="FU44" s="118"/>
      <c r="FV44" s="85"/>
      <c r="FW44" s="34">
        <f t="shared" si="76"/>
        <v>0</v>
      </c>
      <c r="FX44" s="118"/>
      <c r="FY44" s="85"/>
      <c r="FZ44" s="34">
        <f t="shared" si="77"/>
        <v>0</v>
      </c>
      <c r="GA44" s="118"/>
      <c r="GB44" s="85"/>
      <c r="GC44" s="34">
        <f t="shared" si="1"/>
        <v>0</v>
      </c>
      <c r="GD44" s="118"/>
      <c r="GE44" s="85"/>
      <c r="GF44" s="34">
        <f t="shared" si="2"/>
        <v>0</v>
      </c>
      <c r="GG44" s="118"/>
      <c r="GH44" s="85"/>
      <c r="GI44" s="34">
        <f t="shared" si="3"/>
        <v>0</v>
      </c>
      <c r="GJ44" s="118"/>
      <c r="GK44" s="85"/>
      <c r="GL44" s="34">
        <f t="shared" si="4"/>
        <v>0</v>
      </c>
      <c r="GM44" s="118"/>
      <c r="GN44" s="85"/>
      <c r="GO44" s="34">
        <f t="shared" si="5"/>
        <v>0</v>
      </c>
      <c r="GP44" s="118"/>
      <c r="GQ44" s="85"/>
      <c r="GR44" s="34">
        <f t="shared" si="6"/>
        <v>0</v>
      </c>
      <c r="GS44" s="118"/>
      <c r="GT44" s="85"/>
      <c r="GU44" s="34">
        <f t="shared" si="7"/>
        <v>0</v>
      </c>
      <c r="GV44" s="118"/>
      <c r="GW44" s="85"/>
      <c r="GX44" s="34">
        <f t="shared" si="78"/>
        <v>0</v>
      </c>
      <c r="GY44" s="118"/>
      <c r="GZ44" s="85"/>
      <c r="HA44" s="34">
        <f t="shared" si="8"/>
        <v>0</v>
      </c>
      <c r="HB44" s="118"/>
      <c r="HC44" s="85"/>
      <c r="HD44" s="34">
        <f t="shared" si="9"/>
        <v>0</v>
      </c>
      <c r="HE44" s="118"/>
      <c r="HF44" s="85"/>
      <c r="HG44" s="34">
        <f t="shared" si="10"/>
        <v>0</v>
      </c>
      <c r="HH44" s="118"/>
      <c r="HI44" s="85"/>
      <c r="HJ44" s="34">
        <f t="shared" si="11"/>
        <v>0</v>
      </c>
      <c r="HK44" s="118"/>
      <c r="HL44" s="85"/>
      <c r="HM44" s="34">
        <f t="shared" si="12"/>
        <v>0</v>
      </c>
      <c r="HN44" s="118"/>
      <c r="HO44" s="85"/>
      <c r="HP44" s="34">
        <f t="shared" si="13"/>
        <v>0</v>
      </c>
      <c r="HQ44" s="118"/>
      <c r="HR44" s="85"/>
      <c r="HS44" s="34">
        <f t="shared" si="14"/>
        <v>0</v>
      </c>
      <c r="HT44" s="118"/>
      <c r="HU44" s="85"/>
      <c r="HV44" s="34">
        <f t="shared" si="15"/>
        <v>0</v>
      </c>
      <c r="HW44" s="118"/>
      <c r="HX44" s="85"/>
      <c r="HY44" s="34">
        <f t="shared" si="16"/>
        <v>0</v>
      </c>
      <c r="HZ44" s="118"/>
      <c r="IA44" s="85"/>
      <c r="IB44" s="34">
        <f t="shared" si="79"/>
        <v>0</v>
      </c>
      <c r="IC44" s="118"/>
      <c r="ID44" s="85"/>
      <c r="IE44" s="34">
        <f t="shared" si="80"/>
        <v>0</v>
      </c>
    </row>
    <row r="45" spans="1:239" ht="15" customHeight="1" x14ac:dyDescent="0.2">
      <c r="A45" s="144" t="str">
        <f>Feuil3!B32</f>
        <v>MAIS WAXY</v>
      </c>
      <c r="B45" s="31">
        <f t="shared" si="17"/>
        <v>55</v>
      </c>
      <c r="C45" s="32">
        <f t="shared" si="18"/>
        <v>8.5</v>
      </c>
      <c r="D45" s="31">
        <f t="shared" si="19"/>
        <v>467.5</v>
      </c>
      <c r="F45" s="118">
        <f>IFERROR(GETPIVOTDATA("Ha Tot collecte",'[1]Feuil1 (2)'!$A$3,"Silo",F$11,"Lib. variété",$A45),0)</f>
        <v>0</v>
      </c>
      <c r="G45" s="85">
        <v>8.5</v>
      </c>
      <c r="H45" s="34">
        <f t="shared" si="20"/>
        <v>0</v>
      </c>
      <c r="I45" s="118">
        <f>IFERROR(GETPIVOTDATA("Ha Tot collecte",'[1]Feuil1 (2)'!$A$3,"Silo",I$11,"Lib. variété",$A45),0)</f>
        <v>0</v>
      </c>
      <c r="J45" s="85">
        <v>8.5</v>
      </c>
      <c r="K45" s="34">
        <f t="shared" si="21"/>
        <v>0</v>
      </c>
      <c r="L45" s="118">
        <f>IFERROR(GETPIVOTDATA("Ha Tot collecte",'[1]Feuil1 (2)'!$A$3,"Silo",L$11,"Lib. variété",$A45),0)</f>
        <v>0</v>
      </c>
      <c r="M45" s="85">
        <v>8.5</v>
      </c>
      <c r="N45" s="34">
        <f t="shared" si="22"/>
        <v>0</v>
      </c>
      <c r="O45" s="118">
        <f>IFERROR(GETPIVOTDATA("Ha Tot collecte",'[1]Feuil1 (2)'!$A$3,"Silo",O$11,"Lib. variété",$A45),0)</f>
        <v>0</v>
      </c>
      <c r="P45" s="85">
        <v>8.5</v>
      </c>
      <c r="Q45" s="34">
        <f t="shared" si="23"/>
        <v>0</v>
      </c>
      <c r="R45" s="118">
        <f>IFERROR(GETPIVOTDATA("Ha Tot collecte",'[1]Feuil1 (2)'!$A$3,"Silo",R$11,"Lib. variété",$A45),0)</f>
        <v>0</v>
      </c>
      <c r="S45" s="85">
        <v>8.5</v>
      </c>
      <c r="T45" s="34">
        <f t="shared" si="24"/>
        <v>0</v>
      </c>
      <c r="U45" s="118">
        <f>IFERROR(GETPIVOTDATA("Ha Tot collecte",'[1]Feuil1 (2)'!$A$3,"Silo",U$11,"Lib. variété",$A45),0)</f>
        <v>0</v>
      </c>
      <c r="V45" s="85">
        <v>8.5</v>
      </c>
      <c r="W45" s="34">
        <f t="shared" si="25"/>
        <v>0</v>
      </c>
      <c r="X45" s="118">
        <f>IFERROR(GETPIVOTDATA("Ha Tot collecte",'[1]Feuil1 (2)'!$A$3,"Silo",X$11,"Lib. variété",$A45),0)</f>
        <v>0</v>
      </c>
      <c r="Y45" s="85">
        <v>8.5</v>
      </c>
      <c r="Z45" s="34">
        <f t="shared" si="26"/>
        <v>0</v>
      </c>
      <c r="AA45" s="118">
        <f>IFERROR(GETPIVOTDATA("Ha Tot collecte",'[1]Feuil1 (2)'!$A$3,"Silo",AA$11,"Lib. variété",$A45),0)</f>
        <v>0</v>
      </c>
      <c r="AB45" s="85">
        <v>8.5</v>
      </c>
      <c r="AC45" s="34">
        <f t="shared" si="27"/>
        <v>0</v>
      </c>
      <c r="AD45" s="118">
        <f>IFERROR(GETPIVOTDATA("Ha Tot collecte",'[1]Feuil1 (2)'!$A$3,"Silo",AD$11,"Lib. variété",$A45),0)</f>
        <v>0</v>
      </c>
      <c r="AE45" s="85">
        <v>8.5</v>
      </c>
      <c r="AF45" s="34">
        <f t="shared" si="28"/>
        <v>0</v>
      </c>
      <c r="AG45" s="118">
        <f>IFERROR(GETPIVOTDATA("Ha Tot collecte",'[1]Feuil1 (2)'!$A$3,"Silo",AG$11,"Lib. variété",$A45),0)</f>
        <v>0</v>
      </c>
      <c r="AH45" s="85">
        <v>8.5</v>
      </c>
      <c r="AI45" s="34">
        <f t="shared" si="29"/>
        <v>0</v>
      </c>
      <c r="AJ45" s="118">
        <f>IFERROR(GETPIVOTDATA("Ha Tot collecte",'[1]Feuil1 (2)'!$A$3,"Silo",AJ$11,"Lib. variété",$A45),0)</f>
        <v>0</v>
      </c>
      <c r="AK45" s="85">
        <v>8.5</v>
      </c>
      <c r="AL45" s="34">
        <f t="shared" si="30"/>
        <v>0</v>
      </c>
      <c r="AM45" s="118">
        <f>IFERROR(GETPIVOTDATA("Ha Tot collecte",'[1]Feuil1 (2)'!$A$3,"Silo",AM$11,"Lib. variété",$A45),0)</f>
        <v>0</v>
      </c>
      <c r="AN45" s="85">
        <v>8.5</v>
      </c>
      <c r="AO45" s="34">
        <f t="shared" si="31"/>
        <v>0</v>
      </c>
      <c r="AP45" s="118">
        <f>IFERROR(GETPIVOTDATA("Ha Tot collecte",'[1]Feuil1 (2)'!$A$3,"Silo",AP$11,"Lib. variété",$A45),0)</f>
        <v>0</v>
      </c>
      <c r="AQ45" s="85">
        <v>8.5</v>
      </c>
      <c r="AR45" s="34">
        <f t="shared" si="32"/>
        <v>0</v>
      </c>
      <c r="AS45" s="118">
        <f>IFERROR(GETPIVOTDATA("Ha Tot collecte",'[1]Feuil1 (2)'!$A$3,"Silo",AS$11,"Lib. variété",$A45),0)</f>
        <v>0</v>
      </c>
      <c r="AT45" s="85">
        <v>8.5</v>
      </c>
      <c r="AU45" s="34">
        <f t="shared" si="33"/>
        <v>0</v>
      </c>
      <c r="AV45" s="118">
        <f>IFERROR(GETPIVOTDATA("Ha Tot collecte",'[1]Feuil1 (2)'!$A$3,"Silo",AV$11,"Lib. variété",$A45),0)</f>
        <v>0</v>
      </c>
      <c r="AW45" s="85">
        <v>8.5</v>
      </c>
      <c r="AX45" s="34">
        <f t="shared" si="34"/>
        <v>0</v>
      </c>
      <c r="AY45" s="118">
        <f>IFERROR(GETPIVOTDATA("Ha Tot collecte",'[1]Feuil1 (2)'!$A$3,"Silo",AY$11,"Lib. variété",$A45),0)</f>
        <v>0</v>
      </c>
      <c r="AZ45" s="85">
        <v>8.5</v>
      </c>
      <c r="BA45" s="34">
        <f t="shared" si="35"/>
        <v>0</v>
      </c>
      <c r="BB45" s="118">
        <f>IFERROR(GETPIVOTDATA("Ha Tot collecte",'[1]Feuil1 (2)'!$A$3,"Silo",BB$11,"Lib. variété",$A45),0)</f>
        <v>0</v>
      </c>
      <c r="BC45" s="85">
        <v>8.5</v>
      </c>
      <c r="BD45" s="34">
        <f t="shared" si="36"/>
        <v>0</v>
      </c>
      <c r="BE45" s="118">
        <f>IFERROR(GETPIVOTDATA("Ha Tot collecte",'[1]Feuil1 (2)'!$A$3,"Silo",BE$11,"Lib. variété",$A45),0)</f>
        <v>0</v>
      </c>
      <c r="BF45" s="85">
        <v>8.5</v>
      </c>
      <c r="BG45" s="34">
        <f t="shared" si="37"/>
        <v>0</v>
      </c>
      <c r="BH45" s="118">
        <f>IFERROR(GETPIVOTDATA("Ha Tot collecte",'[1]Feuil1 (2)'!$A$3,"Silo",BH$11,"Lib. variété",$A45),0)</f>
        <v>0</v>
      </c>
      <c r="BI45" s="85">
        <v>8.5</v>
      </c>
      <c r="BJ45" s="34">
        <f t="shared" si="38"/>
        <v>0</v>
      </c>
      <c r="BK45" s="118">
        <f>IFERROR(GETPIVOTDATA("Ha Tot collecte",'[1]Feuil1 (2)'!$A$3,"Silo",BK$11,"Lib. variété",$A45),0)</f>
        <v>0</v>
      </c>
      <c r="BL45" s="85">
        <v>8.5</v>
      </c>
      <c r="BM45" s="34">
        <f t="shared" si="39"/>
        <v>0</v>
      </c>
      <c r="BN45" s="118">
        <f>IFERROR(GETPIVOTDATA("Ha Tot collecte",'[1]Feuil1 (2)'!$A$3,"Silo",BN$11,"Lib. variété",$A45),0)</f>
        <v>0</v>
      </c>
      <c r="BO45" s="85">
        <v>8.5</v>
      </c>
      <c r="BP45" s="34">
        <f t="shared" si="40"/>
        <v>0</v>
      </c>
      <c r="BQ45" s="118">
        <f>IFERROR(GETPIVOTDATA("Ha Tot collecte",'[1]Feuil1 (2)'!$A$3,"Silo",BQ$11,"Lib. variété",$A45),0)</f>
        <v>0</v>
      </c>
      <c r="BR45" s="85">
        <v>8.5</v>
      </c>
      <c r="BS45" s="34">
        <f t="shared" si="41"/>
        <v>0</v>
      </c>
      <c r="BT45" s="118">
        <f>IFERROR(GETPIVOTDATA("Ha Tot collecte",'[1]Feuil1 (2)'!$A$3,"Silo",BT$11,"Lib. variété",$A45),0)</f>
        <v>0</v>
      </c>
      <c r="BU45" s="85">
        <v>8.5</v>
      </c>
      <c r="BV45" s="34">
        <f t="shared" si="42"/>
        <v>0</v>
      </c>
      <c r="BW45" s="118">
        <f>IFERROR(GETPIVOTDATA("Ha Tot collecte",'[1]Feuil1 (2)'!$A$3,"Silo",BW$11,"Lib. variété",$A45),0)</f>
        <v>0</v>
      </c>
      <c r="BX45" s="85">
        <v>8.5</v>
      </c>
      <c r="BY45" s="34">
        <f t="shared" si="43"/>
        <v>0</v>
      </c>
      <c r="BZ45" s="118">
        <f>IFERROR(GETPIVOTDATA("Ha Tot collecte",'[1]Feuil1 (2)'!$A$3,"Silo",BZ$11,"Lib. variété",$A45),0)</f>
        <v>0</v>
      </c>
      <c r="CA45" s="85">
        <v>8.5</v>
      </c>
      <c r="CB45" s="34">
        <f t="shared" si="44"/>
        <v>0</v>
      </c>
      <c r="CC45" s="118">
        <f>IFERROR(GETPIVOTDATA("Ha Tot collecte",'[1]Feuil1 (2)'!$A$3,"Silo",CC$11,"Lib. variété",$A45),0)</f>
        <v>55</v>
      </c>
      <c r="CD45" s="85">
        <v>8.5</v>
      </c>
      <c r="CE45" s="34">
        <f t="shared" si="45"/>
        <v>467.5</v>
      </c>
      <c r="CF45" s="118">
        <f>IFERROR(GETPIVOTDATA("Ha Tot collecte",'[1]Feuil1 (2)'!$A$3,"Silo",CF$11,"Lib. variété",$A45),0)</f>
        <v>0</v>
      </c>
      <c r="CG45" s="85">
        <v>8.5</v>
      </c>
      <c r="CH45" s="34">
        <f t="shared" si="46"/>
        <v>0</v>
      </c>
      <c r="CI45" s="118"/>
      <c r="CJ45" s="85">
        <v>8.5</v>
      </c>
      <c r="CK45" s="34">
        <f t="shared" si="47"/>
        <v>0</v>
      </c>
      <c r="CL45" s="118"/>
      <c r="CM45" s="85">
        <v>8.5</v>
      </c>
      <c r="CN45" s="34">
        <f t="shared" si="48"/>
        <v>0</v>
      </c>
      <c r="CO45" s="118"/>
      <c r="CP45" s="85">
        <v>8.5</v>
      </c>
      <c r="CQ45" s="34">
        <f t="shared" si="49"/>
        <v>0</v>
      </c>
      <c r="CR45" s="118"/>
      <c r="CS45" s="85">
        <v>8.5</v>
      </c>
      <c r="CT45" s="34">
        <f t="shared" si="50"/>
        <v>0</v>
      </c>
      <c r="CU45" s="118"/>
      <c r="CV45" s="85">
        <v>8.5</v>
      </c>
      <c r="CW45" s="34">
        <f t="shared" si="51"/>
        <v>0</v>
      </c>
      <c r="CX45" s="118"/>
      <c r="CY45" s="85">
        <v>8.5</v>
      </c>
      <c r="CZ45" s="34">
        <f t="shared" si="52"/>
        <v>0</v>
      </c>
      <c r="DA45" s="118"/>
      <c r="DB45" s="85">
        <v>8.5</v>
      </c>
      <c r="DC45" s="34">
        <f t="shared" si="53"/>
        <v>0</v>
      </c>
      <c r="DD45" s="118"/>
      <c r="DE45" s="85">
        <v>8.5</v>
      </c>
      <c r="DF45" s="34">
        <f t="shared" si="54"/>
        <v>0</v>
      </c>
      <c r="DG45" s="118"/>
      <c r="DH45" s="85">
        <v>8.5</v>
      </c>
      <c r="DI45" s="34">
        <f t="shared" si="55"/>
        <v>0</v>
      </c>
      <c r="DJ45" s="118"/>
      <c r="DK45" s="85">
        <v>8.5</v>
      </c>
      <c r="DL45" s="34">
        <f t="shared" si="56"/>
        <v>0</v>
      </c>
      <c r="DM45" s="118"/>
      <c r="DN45" s="85">
        <v>8.5</v>
      </c>
      <c r="DO45" s="34">
        <f t="shared" si="57"/>
        <v>0</v>
      </c>
      <c r="DP45" s="118"/>
      <c r="DQ45" s="85">
        <v>8.5</v>
      </c>
      <c r="DR45" s="34">
        <f t="shared" si="58"/>
        <v>0</v>
      </c>
      <c r="DS45" s="118"/>
      <c r="DT45" s="85">
        <v>8.5</v>
      </c>
      <c r="DU45" s="34">
        <f t="shared" si="59"/>
        <v>0</v>
      </c>
      <c r="DV45" s="118"/>
      <c r="DW45" s="85">
        <v>8.5</v>
      </c>
      <c r="DX45" s="34">
        <f t="shared" si="60"/>
        <v>0</v>
      </c>
      <c r="DY45" s="118"/>
      <c r="DZ45" s="85">
        <v>8.5</v>
      </c>
      <c r="EA45" s="34">
        <f t="shared" si="61"/>
        <v>0</v>
      </c>
      <c r="EB45" s="118"/>
      <c r="EC45" s="85">
        <v>8.5</v>
      </c>
      <c r="ED45" s="34">
        <f t="shared" si="62"/>
        <v>0</v>
      </c>
      <c r="EE45" s="118"/>
      <c r="EF45" s="85">
        <v>8.5</v>
      </c>
      <c r="EG45" s="34">
        <f t="shared" si="63"/>
        <v>0</v>
      </c>
      <c r="EH45" s="118"/>
      <c r="EI45" s="85">
        <v>8.5</v>
      </c>
      <c r="EJ45" s="34">
        <f t="shared" si="64"/>
        <v>0</v>
      </c>
      <c r="EK45" s="118"/>
      <c r="EL45" s="85">
        <v>8.5</v>
      </c>
      <c r="EM45" s="34">
        <f t="shared" si="65"/>
        <v>0</v>
      </c>
      <c r="EN45" s="118"/>
      <c r="EO45" s="85">
        <v>8.5</v>
      </c>
      <c r="EP45" s="34">
        <f t="shared" si="66"/>
        <v>0</v>
      </c>
      <c r="EQ45" s="118"/>
      <c r="ER45" s="85">
        <v>8.5</v>
      </c>
      <c r="ES45" s="34">
        <f t="shared" si="67"/>
        <v>0</v>
      </c>
      <c r="ET45" s="118"/>
      <c r="EU45" s="85">
        <v>8.5</v>
      </c>
      <c r="EV45" s="34">
        <f t="shared" si="68"/>
        <v>0</v>
      </c>
      <c r="EW45" s="118"/>
      <c r="EX45" s="85">
        <v>8.5</v>
      </c>
      <c r="EY45" s="34">
        <f t="shared" si="69"/>
        <v>0</v>
      </c>
      <c r="EZ45" s="118"/>
      <c r="FA45" s="85">
        <v>8.5</v>
      </c>
      <c r="FB45" s="34">
        <f t="shared" si="70"/>
        <v>0</v>
      </c>
      <c r="FC45" s="118"/>
      <c r="FD45" s="85">
        <v>8.5</v>
      </c>
      <c r="FE45" s="34">
        <f t="shared" si="71"/>
        <v>0</v>
      </c>
      <c r="FF45" s="118"/>
      <c r="FG45" s="85">
        <v>8.5</v>
      </c>
      <c r="FH45" s="34">
        <f t="shared" si="72"/>
        <v>0</v>
      </c>
      <c r="FI45" s="118"/>
      <c r="FJ45" s="85">
        <v>8.5</v>
      </c>
      <c r="FK45" s="34">
        <f t="shared" si="73"/>
        <v>0</v>
      </c>
      <c r="FL45" s="118"/>
      <c r="FM45" s="85">
        <v>8.5</v>
      </c>
      <c r="FN45" s="34">
        <f t="shared" si="0"/>
        <v>0</v>
      </c>
      <c r="FO45" s="118"/>
      <c r="FP45" s="85">
        <v>8.5</v>
      </c>
      <c r="FQ45" s="34">
        <f t="shared" si="74"/>
        <v>0</v>
      </c>
      <c r="FR45" s="118"/>
      <c r="FS45" s="85">
        <v>8.5</v>
      </c>
      <c r="FT45" s="34">
        <f t="shared" si="75"/>
        <v>0</v>
      </c>
      <c r="FU45" s="118"/>
      <c r="FV45" s="85">
        <v>8.5</v>
      </c>
      <c r="FW45" s="34">
        <f t="shared" si="76"/>
        <v>0</v>
      </c>
      <c r="FX45" s="118"/>
      <c r="FY45" s="85">
        <v>8.5</v>
      </c>
      <c r="FZ45" s="34">
        <f t="shared" si="77"/>
        <v>0</v>
      </c>
      <c r="GA45" s="118"/>
      <c r="GB45" s="85">
        <v>8.5</v>
      </c>
      <c r="GC45" s="34">
        <f t="shared" si="1"/>
        <v>0</v>
      </c>
      <c r="GD45" s="118"/>
      <c r="GE45" s="85">
        <v>8.5</v>
      </c>
      <c r="GF45" s="34">
        <f t="shared" si="2"/>
        <v>0</v>
      </c>
      <c r="GG45" s="118"/>
      <c r="GH45" s="85">
        <v>8.5</v>
      </c>
      <c r="GI45" s="34">
        <f t="shared" si="3"/>
        <v>0</v>
      </c>
      <c r="GJ45" s="118"/>
      <c r="GK45" s="85">
        <v>8.5</v>
      </c>
      <c r="GL45" s="34">
        <f t="shared" si="4"/>
        <v>0</v>
      </c>
      <c r="GM45" s="118"/>
      <c r="GN45" s="85">
        <v>8.5</v>
      </c>
      <c r="GO45" s="34">
        <f t="shared" si="5"/>
        <v>0</v>
      </c>
      <c r="GP45" s="118"/>
      <c r="GQ45" s="85">
        <v>8.5</v>
      </c>
      <c r="GR45" s="34">
        <f t="shared" si="6"/>
        <v>0</v>
      </c>
      <c r="GS45" s="118"/>
      <c r="GT45" s="85">
        <v>8.5</v>
      </c>
      <c r="GU45" s="34">
        <f t="shared" si="7"/>
        <v>0</v>
      </c>
      <c r="GV45" s="118"/>
      <c r="GW45" s="85">
        <v>8.5</v>
      </c>
      <c r="GX45" s="34">
        <f t="shared" si="78"/>
        <v>0</v>
      </c>
      <c r="GY45" s="118"/>
      <c r="GZ45" s="85">
        <v>8.5</v>
      </c>
      <c r="HA45" s="34">
        <f t="shared" si="8"/>
        <v>0</v>
      </c>
      <c r="HB45" s="118"/>
      <c r="HC45" s="85">
        <v>8.5</v>
      </c>
      <c r="HD45" s="34">
        <f t="shared" si="9"/>
        <v>0</v>
      </c>
      <c r="HE45" s="118"/>
      <c r="HF45" s="85">
        <v>8.5</v>
      </c>
      <c r="HG45" s="34">
        <f t="shared" si="10"/>
        <v>0</v>
      </c>
      <c r="HH45" s="118"/>
      <c r="HI45" s="85">
        <v>8.5</v>
      </c>
      <c r="HJ45" s="34">
        <f t="shared" si="11"/>
        <v>0</v>
      </c>
      <c r="HK45" s="118"/>
      <c r="HL45" s="85">
        <v>8.5</v>
      </c>
      <c r="HM45" s="34">
        <f t="shared" si="12"/>
        <v>0</v>
      </c>
      <c r="HN45" s="118"/>
      <c r="HO45" s="85">
        <v>8.5</v>
      </c>
      <c r="HP45" s="34">
        <f t="shared" si="13"/>
        <v>0</v>
      </c>
      <c r="HQ45" s="118"/>
      <c r="HR45" s="85">
        <v>8.5</v>
      </c>
      <c r="HS45" s="34">
        <f t="shared" si="14"/>
        <v>0</v>
      </c>
      <c r="HT45" s="118"/>
      <c r="HU45" s="85">
        <v>8.5</v>
      </c>
      <c r="HV45" s="34">
        <f t="shared" si="15"/>
        <v>0</v>
      </c>
      <c r="HW45" s="118"/>
      <c r="HX45" s="85">
        <v>8.5</v>
      </c>
      <c r="HY45" s="34">
        <f t="shared" si="16"/>
        <v>0</v>
      </c>
      <c r="HZ45" s="118"/>
      <c r="IA45" s="85">
        <v>8.5</v>
      </c>
      <c r="IB45" s="34">
        <f t="shared" si="79"/>
        <v>0</v>
      </c>
      <c r="IC45" s="118"/>
      <c r="ID45" s="85">
        <v>8.5</v>
      </c>
      <c r="IE45" s="34">
        <f t="shared" si="80"/>
        <v>0</v>
      </c>
    </row>
    <row r="46" spans="1:239" ht="15" customHeight="1" x14ac:dyDescent="0.2">
      <c r="A46" s="144" t="str">
        <f>Feuil3!B33</f>
        <v>MAIS CLASSE A</v>
      </c>
      <c r="B46" s="31">
        <f t="shared" si="17"/>
        <v>2340.48</v>
      </c>
      <c r="C46" s="32">
        <f t="shared" si="18"/>
        <v>8.5</v>
      </c>
      <c r="D46" s="31">
        <f t="shared" si="19"/>
        <v>19894.080000000002</v>
      </c>
      <c r="F46" s="118">
        <f>IFERROR(GETPIVOTDATA("Ha Tot collecte",'[1]Feuil1 (2)'!$A$3,"Silo",F$11,"Lib. variété",$A46),0)</f>
        <v>0</v>
      </c>
      <c r="G46" s="85">
        <v>8.5</v>
      </c>
      <c r="H46" s="34">
        <f t="shared" si="20"/>
        <v>0</v>
      </c>
      <c r="I46" s="118">
        <f>IFERROR(GETPIVOTDATA("Ha Tot collecte",'[1]Feuil1 (2)'!$A$3,"Silo",I$11,"Lib. variété",$A46),0)</f>
        <v>14.5</v>
      </c>
      <c r="J46" s="85">
        <v>8.5</v>
      </c>
      <c r="K46" s="34">
        <f t="shared" si="21"/>
        <v>123.25</v>
      </c>
      <c r="L46" s="118">
        <f>IFERROR(GETPIVOTDATA("Ha Tot collecte",'[1]Feuil1 (2)'!$A$3,"Silo",L$11,"Lib. variété",$A46),0)</f>
        <v>143.83999999999997</v>
      </c>
      <c r="M46" s="85">
        <v>8.5</v>
      </c>
      <c r="N46" s="34">
        <f t="shared" si="22"/>
        <v>1222.6399999999999</v>
      </c>
      <c r="O46" s="118">
        <f>IFERROR(GETPIVOTDATA("Ha Tot collecte",'[1]Feuil1 (2)'!$A$3,"Silo",O$11,"Lib. variété",$A46),0)</f>
        <v>34.200000000000003</v>
      </c>
      <c r="P46" s="85">
        <v>8.5</v>
      </c>
      <c r="Q46" s="34">
        <f t="shared" si="23"/>
        <v>290.70000000000005</v>
      </c>
      <c r="R46" s="118">
        <f>IFERROR(GETPIVOTDATA("Ha Tot collecte",'[1]Feuil1 (2)'!$A$3,"Silo",R$11,"Lib. variété",$A46),0)</f>
        <v>0</v>
      </c>
      <c r="S46" s="85">
        <v>8.5</v>
      </c>
      <c r="T46" s="34">
        <f t="shared" si="24"/>
        <v>0</v>
      </c>
      <c r="U46" s="118">
        <f>IFERROR(GETPIVOTDATA("Ha Tot collecte",'[1]Feuil1 (2)'!$A$3,"Silo",U$11,"Lib. variété",$A46),0)</f>
        <v>219.4</v>
      </c>
      <c r="V46" s="85">
        <v>8.5</v>
      </c>
      <c r="W46" s="34">
        <f t="shared" si="25"/>
        <v>1864.9</v>
      </c>
      <c r="X46" s="118">
        <f>IFERROR(GETPIVOTDATA("Ha Tot collecte",'[1]Feuil1 (2)'!$A$3,"Silo",X$11,"Lib. variété",$A46),0)</f>
        <v>0</v>
      </c>
      <c r="Y46" s="85">
        <v>8.5</v>
      </c>
      <c r="Z46" s="34">
        <f t="shared" si="26"/>
        <v>0</v>
      </c>
      <c r="AA46" s="118">
        <f>IFERROR(GETPIVOTDATA("Ha Tot collecte",'[1]Feuil1 (2)'!$A$3,"Silo",AA$11,"Lib. variété",$A46),0)</f>
        <v>20</v>
      </c>
      <c r="AB46" s="85">
        <v>8.5</v>
      </c>
      <c r="AC46" s="34">
        <f t="shared" si="27"/>
        <v>170</v>
      </c>
      <c r="AD46" s="118">
        <f>IFERROR(GETPIVOTDATA("Ha Tot collecte",'[1]Feuil1 (2)'!$A$3,"Silo",AD$11,"Lib. variété",$A46),0)</f>
        <v>450.06000000000006</v>
      </c>
      <c r="AE46" s="85">
        <v>8.5</v>
      </c>
      <c r="AF46" s="34">
        <f t="shared" si="28"/>
        <v>3825.5100000000007</v>
      </c>
      <c r="AG46" s="118">
        <f>IFERROR(GETPIVOTDATA("Ha Tot collecte",'[1]Feuil1 (2)'!$A$3,"Silo",AG$11,"Lib. variété",$A46),0)</f>
        <v>0</v>
      </c>
      <c r="AH46" s="85">
        <v>8.5</v>
      </c>
      <c r="AI46" s="34">
        <f t="shared" si="29"/>
        <v>0</v>
      </c>
      <c r="AJ46" s="118">
        <f>IFERROR(GETPIVOTDATA("Ha Tot collecte",'[1]Feuil1 (2)'!$A$3,"Silo",AJ$11,"Lib. variété",$A46),0)</f>
        <v>0</v>
      </c>
      <c r="AK46" s="85">
        <v>8.5</v>
      </c>
      <c r="AL46" s="34">
        <f t="shared" si="30"/>
        <v>0</v>
      </c>
      <c r="AM46" s="118">
        <f>IFERROR(GETPIVOTDATA("Ha Tot collecte",'[1]Feuil1 (2)'!$A$3,"Silo",AM$11,"Lib. variété",$A46),0)</f>
        <v>0</v>
      </c>
      <c r="AN46" s="85">
        <v>8.5</v>
      </c>
      <c r="AO46" s="34">
        <f t="shared" si="31"/>
        <v>0</v>
      </c>
      <c r="AP46" s="118">
        <f>IFERROR(GETPIVOTDATA("Ha Tot collecte",'[1]Feuil1 (2)'!$A$3,"Silo",AP$11,"Lib. variété",$A46),0)</f>
        <v>0</v>
      </c>
      <c r="AQ46" s="85">
        <v>8.5</v>
      </c>
      <c r="AR46" s="34">
        <f t="shared" si="32"/>
        <v>0</v>
      </c>
      <c r="AS46" s="118">
        <f>IFERROR(GETPIVOTDATA("Ha Tot collecte",'[1]Feuil1 (2)'!$A$3,"Silo",AS$11,"Lib. variété",$A46),0)</f>
        <v>110.72</v>
      </c>
      <c r="AT46" s="85">
        <v>8.5</v>
      </c>
      <c r="AU46" s="34">
        <f t="shared" si="33"/>
        <v>941.12</v>
      </c>
      <c r="AV46" s="118">
        <f>IFERROR(GETPIVOTDATA("Ha Tot collecte",'[1]Feuil1 (2)'!$A$3,"Silo",AV$11,"Lib. variété",$A46),0)</f>
        <v>119.91</v>
      </c>
      <c r="AW46" s="85">
        <v>8.5</v>
      </c>
      <c r="AX46" s="34">
        <f t="shared" si="34"/>
        <v>1019.235</v>
      </c>
      <c r="AY46" s="118">
        <f>IFERROR(GETPIVOTDATA("Ha Tot collecte",'[1]Feuil1 (2)'!$A$3,"Silo",AY$11,"Lib. variété",$A46),0)</f>
        <v>0</v>
      </c>
      <c r="AZ46" s="85">
        <v>8.5</v>
      </c>
      <c r="BA46" s="34">
        <f t="shared" si="35"/>
        <v>0</v>
      </c>
      <c r="BB46" s="118">
        <f>IFERROR(GETPIVOTDATA("Ha Tot collecte",'[1]Feuil1 (2)'!$A$3,"Silo",BB$11,"Lib. variété",$A46),0)</f>
        <v>0</v>
      </c>
      <c r="BC46" s="85">
        <v>8.5</v>
      </c>
      <c r="BD46" s="34">
        <f t="shared" si="36"/>
        <v>0</v>
      </c>
      <c r="BE46" s="118">
        <f>IFERROR(GETPIVOTDATA("Ha Tot collecte",'[1]Feuil1 (2)'!$A$3,"Silo",BE$11,"Lib. variété",$A46),0)</f>
        <v>9</v>
      </c>
      <c r="BF46" s="85">
        <v>8.5</v>
      </c>
      <c r="BG46" s="34">
        <f t="shared" si="37"/>
        <v>76.5</v>
      </c>
      <c r="BH46" s="118">
        <f>IFERROR(GETPIVOTDATA("Ha Tot collecte",'[1]Feuil1 (2)'!$A$3,"Silo",BH$11,"Lib. variété",$A46),0)</f>
        <v>4</v>
      </c>
      <c r="BI46" s="85">
        <v>8.5</v>
      </c>
      <c r="BJ46" s="34">
        <f t="shared" si="38"/>
        <v>34</v>
      </c>
      <c r="BK46" s="118">
        <f>IFERROR(GETPIVOTDATA("Ha Tot collecte",'[1]Feuil1 (2)'!$A$3,"Silo",BK$11,"Lib. variété",$A46),0)</f>
        <v>0</v>
      </c>
      <c r="BL46" s="85">
        <v>8.5</v>
      </c>
      <c r="BM46" s="34">
        <f t="shared" si="39"/>
        <v>0</v>
      </c>
      <c r="BN46" s="118">
        <f>IFERROR(GETPIVOTDATA("Ha Tot collecte",'[1]Feuil1 (2)'!$A$3,"Silo",BN$11,"Lib. variété",$A46),0)</f>
        <v>112.85</v>
      </c>
      <c r="BO46" s="85">
        <v>8.5</v>
      </c>
      <c r="BP46" s="34">
        <f t="shared" si="40"/>
        <v>959.22499999999991</v>
      </c>
      <c r="BQ46" s="118">
        <f>IFERROR(GETPIVOTDATA("Ha Tot collecte",'[1]Feuil1 (2)'!$A$3,"Silo",BQ$11,"Lib. variété",$A46),0)</f>
        <v>42.900000000000006</v>
      </c>
      <c r="BR46" s="85">
        <v>8.5</v>
      </c>
      <c r="BS46" s="34">
        <f t="shared" si="41"/>
        <v>364.65000000000003</v>
      </c>
      <c r="BT46" s="118">
        <f>IFERROR(GETPIVOTDATA("Ha Tot collecte",'[1]Feuil1 (2)'!$A$3,"Silo",BT$11,"Lib. variété",$A46),0)</f>
        <v>192.59999999999997</v>
      </c>
      <c r="BU46" s="85">
        <v>8.5</v>
      </c>
      <c r="BV46" s="34">
        <f t="shared" si="42"/>
        <v>1637.0999999999997</v>
      </c>
      <c r="BW46" s="118">
        <f>IFERROR(GETPIVOTDATA("Ha Tot collecte",'[1]Feuil1 (2)'!$A$3,"Silo",BW$11,"Lib. variété",$A46),0)</f>
        <v>8.1</v>
      </c>
      <c r="BX46" s="85">
        <v>8.5</v>
      </c>
      <c r="BY46" s="34">
        <f t="shared" si="43"/>
        <v>68.849999999999994</v>
      </c>
      <c r="BZ46" s="118">
        <f>IFERROR(GETPIVOTDATA("Ha Tot collecte",'[1]Feuil1 (2)'!$A$3,"Silo",BZ$11,"Lib. variété",$A46),0)</f>
        <v>350.79999999999995</v>
      </c>
      <c r="CA46" s="85">
        <v>8.5</v>
      </c>
      <c r="CB46" s="34">
        <f t="shared" si="44"/>
        <v>2981.7999999999997</v>
      </c>
      <c r="CC46" s="118">
        <f>IFERROR(GETPIVOTDATA("Ha Tot collecte",'[1]Feuil1 (2)'!$A$3,"Silo",CC$11,"Lib. variété",$A46),0)</f>
        <v>507.6</v>
      </c>
      <c r="CD46" s="85">
        <v>8.5</v>
      </c>
      <c r="CE46" s="34">
        <f t="shared" si="45"/>
        <v>4314.6000000000004</v>
      </c>
      <c r="CF46" s="118">
        <f>IFERROR(GETPIVOTDATA("Ha Tot collecte",'[1]Feuil1 (2)'!$A$3,"Silo",CF$11,"Lib. variété",$A46),0)</f>
        <v>0</v>
      </c>
      <c r="CG46" s="85">
        <v>8.5</v>
      </c>
      <c r="CH46" s="34">
        <f t="shared" si="46"/>
        <v>0</v>
      </c>
      <c r="CI46" s="118"/>
      <c r="CJ46" s="85">
        <v>8.5</v>
      </c>
      <c r="CK46" s="34">
        <f t="shared" si="47"/>
        <v>0</v>
      </c>
      <c r="CL46" s="118"/>
      <c r="CM46" s="85">
        <v>8.5</v>
      </c>
      <c r="CN46" s="34">
        <f t="shared" si="48"/>
        <v>0</v>
      </c>
      <c r="CO46" s="118"/>
      <c r="CP46" s="85">
        <v>8.5</v>
      </c>
      <c r="CQ46" s="34">
        <f t="shared" si="49"/>
        <v>0</v>
      </c>
      <c r="CR46" s="118"/>
      <c r="CS46" s="85">
        <v>8.5</v>
      </c>
      <c r="CT46" s="34">
        <f t="shared" si="50"/>
        <v>0</v>
      </c>
      <c r="CU46" s="118"/>
      <c r="CV46" s="85">
        <v>8.5</v>
      </c>
      <c r="CW46" s="34">
        <f t="shared" si="51"/>
        <v>0</v>
      </c>
      <c r="CX46" s="118"/>
      <c r="CY46" s="85">
        <v>8.5</v>
      </c>
      <c r="CZ46" s="34">
        <f t="shared" si="52"/>
        <v>0</v>
      </c>
      <c r="DA46" s="118"/>
      <c r="DB46" s="85">
        <v>8.5</v>
      </c>
      <c r="DC46" s="34">
        <f t="shared" si="53"/>
        <v>0</v>
      </c>
      <c r="DD46" s="118"/>
      <c r="DE46" s="85">
        <v>8.5</v>
      </c>
      <c r="DF46" s="34">
        <f t="shared" si="54"/>
        <v>0</v>
      </c>
      <c r="DG46" s="118"/>
      <c r="DH46" s="85">
        <v>8.5</v>
      </c>
      <c r="DI46" s="34">
        <f t="shared" si="55"/>
        <v>0</v>
      </c>
      <c r="DJ46" s="118"/>
      <c r="DK46" s="85">
        <v>8.5</v>
      </c>
      <c r="DL46" s="34">
        <f t="shared" si="56"/>
        <v>0</v>
      </c>
      <c r="DM46" s="118"/>
      <c r="DN46" s="85">
        <v>8.5</v>
      </c>
      <c r="DO46" s="34">
        <f t="shared" si="57"/>
        <v>0</v>
      </c>
      <c r="DP46" s="118"/>
      <c r="DQ46" s="85">
        <v>8.5</v>
      </c>
      <c r="DR46" s="34">
        <f t="shared" si="58"/>
        <v>0</v>
      </c>
      <c r="DS46" s="118"/>
      <c r="DT46" s="85">
        <v>8.5</v>
      </c>
      <c r="DU46" s="34">
        <f t="shared" si="59"/>
        <v>0</v>
      </c>
      <c r="DV46" s="118"/>
      <c r="DW46" s="85">
        <v>8.5</v>
      </c>
      <c r="DX46" s="34">
        <f t="shared" si="60"/>
        <v>0</v>
      </c>
      <c r="DY46" s="118"/>
      <c r="DZ46" s="85">
        <v>8.5</v>
      </c>
      <c r="EA46" s="34">
        <f t="shared" si="61"/>
        <v>0</v>
      </c>
      <c r="EB46" s="118"/>
      <c r="EC46" s="85">
        <v>8.5</v>
      </c>
      <c r="ED46" s="34">
        <f t="shared" si="62"/>
        <v>0</v>
      </c>
      <c r="EE46" s="118"/>
      <c r="EF46" s="85">
        <v>8.5</v>
      </c>
      <c r="EG46" s="34">
        <f t="shared" si="63"/>
        <v>0</v>
      </c>
      <c r="EH46" s="118"/>
      <c r="EI46" s="85">
        <v>8.5</v>
      </c>
      <c r="EJ46" s="34">
        <f t="shared" si="64"/>
        <v>0</v>
      </c>
      <c r="EK46" s="118"/>
      <c r="EL46" s="85">
        <v>8.5</v>
      </c>
      <c r="EM46" s="34">
        <f t="shared" si="65"/>
        <v>0</v>
      </c>
      <c r="EN46" s="118"/>
      <c r="EO46" s="85">
        <v>8.5</v>
      </c>
      <c r="EP46" s="34">
        <f t="shared" si="66"/>
        <v>0</v>
      </c>
      <c r="EQ46" s="118"/>
      <c r="ER46" s="85">
        <v>8.5</v>
      </c>
      <c r="ES46" s="34">
        <f t="shared" si="67"/>
        <v>0</v>
      </c>
      <c r="ET46" s="118"/>
      <c r="EU46" s="85">
        <v>8.5</v>
      </c>
      <c r="EV46" s="34">
        <f t="shared" si="68"/>
        <v>0</v>
      </c>
      <c r="EW46" s="118"/>
      <c r="EX46" s="85">
        <v>8.5</v>
      </c>
      <c r="EY46" s="34">
        <f t="shared" si="69"/>
        <v>0</v>
      </c>
      <c r="EZ46" s="118"/>
      <c r="FA46" s="85">
        <v>8.5</v>
      </c>
      <c r="FB46" s="34">
        <f t="shared" si="70"/>
        <v>0</v>
      </c>
      <c r="FC46" s="118"/>
      <c r="FD46" s="85">
        <v>8.5</v>
      </c>
      <c r="FE46" s="34">
        <f t="shared" si="71"/>
        <v>0</v>
      </c>
      <c r="FF46" s="118"/>
      <c r="FG46" s="85">
        <v>8.5</v>
      </c>
      <c r="FH46" s="34">
        <f t="shared" si="72"/>
        <v>0</v>
      </c>
      <c r="FI46" s="118"/>
      <c r="FJ46" s="85">
        <v>8.5</v>
      </c>
      <c r="FK46" s="34">
        <f t="shared" si="73"/>
        <v>0</v>
      </c>
      <c r="FL46" s="118"/>
      <c r="FM46" s="85">
        <v>8.5</v>
      </c>
      <c r="FN46" s="34">
        <f t="shared" si="0"/>
        <v>0</v>
      </c>
      <c r="FO46" s="118"/>
      <c r="FP46" s="85">
        <v>8.5</v>
      </c>
      <c r="FQ46" s="34">
        <f t="shared" si="74"/>
        <v>0</v>
      </c>
      <c r="FR46" s="118"/>
      <c r="FS46" s="85">
        <v>8.5</v>
      </c>
      <c r="FT46" s="34">
        <f t="shared" si="75"/>
        <v>0</v>
      </c>
      <c r="FU46" s="118"/>
      <c r="FV46" s="85">
        <v>8.5</v>
      </c>
      <c r="FW46" s="34">
        <f t="shared" si="76"/>
        <v>0</v>
      </c>
      <c r="FX46" s="118"/>
      <c r="FY46" s="85">
        <v>8.5</v>
      </c>
      <c r="FZ46" s="34">
        <f t="shared" si="77"/>
        <v>0</v>
      </c>
      <c r="GA46" s="118"/>
      <c r="GB46" s="85">
        <v>8.5</v>
      </c>
      <c r="GC46" s="34">
        <f t="shared" si="1"/>
        <v>0</v>
      </c>
      <c r="GD46" s="118"/>
      <c r="GE46" s="85">
        <v>8.5</v>
      </c>
      <c r="GF46" s="34">
        <f t="shared" si="2"/>
        <v>0</v>
      </c>
      <c r="GG46" s="118"/>
      <c r="GH46" s="85">
        <v>8.5</v>
      </c>
      <c r="GI46" s="34">
        <f t="shared" si="3"/>
        <v>0</v>
      </c>
      <c r="GJ46" s="118"/>
      <c r="GK46" s="85">
        <v>8.5</v>
      </c>
      <c r="GL46" s="34">
        <f t="shared" si="4"/>
        <v>0</v>
      </c>
      <c r="GM46" s="118"/>
      <c r="GN46" s="85">
        <v>8.5</v>
      </c>
      <c r="GO46" s="34">
        <f t="shared" si="5"/>
        <v>0</v>
      </c>
      <c r="GP46" s="118"/>
      <c r="GQ46" s="85">
        <v>8.5</v>
      </c>
      <c r="GR46" s="34">
        <f t="shared" si="6"/>
        <v>0</v>
      </c>
      <c r="GS46" s="118"/>
      <c r="GT46" s="85">
        <v>8.5</v>
      </c>
      <c r="GU46" s="34">
        <f t="shared" si="7"/>
        <v>0</v>
      </c>
      <c r="GV46" s="118"/>
      <c r="GW46" s="85">
        <v>8.5</v>
      </c>
      <c r="GX46" s="34">
        <f t="shared" si="78"/>
        <v>0</v>
      </c>
      <c r="GY46" s="118"/>
      <c r="GZ46" s="85">
        <v>8.5</v>
      </c>
      <c r="HA46" s="34">
        <f t="shared" si="8"/>
        <v>0</v>
      </c>
      <c r="HB46" s="118"/>
      <c r="HC46" s="85">
        <v>8.5</v>
      </c>
      <c r="HD46" s="34">
        <f t="shared" si="9"/>
        <v>0</v>
      </c>
      <c r="HE46" s="118"/>
      <c r="HF46" s="85">
        <v>8.5</v>
      </c>
      <c r="HG46" s="34">
        <f t="shared" si="10"/>
        <v>0</v>
      </c>
      <c r="HH46" s="118"/>
      <c r="HI46" s="85">
        <v>8.5</v>
      </c>
      <c r="HJ46" s="34">
        <f t="shared" si="11"/>
        <v>0</v>
      </c>
      <c r="HK46" s="118"/>
      <c r="HL46" s="85">
        <v>8.5</v>
      </c>
      <c r="HM46" s="34">
        <f t="shared" si="12"/>
        <v>0</v>
      </c>
      <c r="HN46" s="118"/>
      <c r="HO46" s="85">
        <v>8.5</v>
      </c>
      <c r="HP46" s="34">
        <f t="shared" si="13"/>
        <v>0</v>
      </c>
      <c r="HQ46" s="118"/>
      <c r="HR46" s="85">
        <v>8.5</v>
      </c>
      <c r="HS46" s="34">
        <f t="shared" si="14"/>
        <v>0</v>
      </c>
      <c r="HT46" s="118"/>
      <c r="HU46" s="85">
        <v>8.5</v>
      </c>
      <c r="HV46" s="34">
        <f t="shared" si="15"/>
        <v>0</v>
      </c>
      <c r="HW46" s="118"/>
      <c r="HX46" s="85">
        <v>8.5</v>
      </c>
      <c r="HY46" s="34">
        <f t="shared" si="16"/>
        <v>0</v>
      </c>
      <c r="HZ46" s="118"/>
      <c r="IA46" s="85">
        <v>8.5</v>
      </c>
      <c r="IB46" s="34">
        <f t="shared" si="79"/>
        <v>0</v>
      </c>
      <c r="IC46" s="118"/>
      <c r="ID46" s="85">
        <v>8.5</v>
      </c>
      <c r="IE46" s="34">
        <f t="shared" si="80"/>
        <v>0</v>
      </c>
    </row>
    <row r="47" spans="1:239" ht="15" customHeight="1" x14ac:dyDescent="0.2">
      <c r="A47" s="144" t="str">
        <f>Feuil3!B34</f>
        <v>Maïs classe B</v>
      </c>
      <c r="B47" s="31">
        <f t="shared" si="17"/>
        <v>0</v>
      </c>
      <c r="C47" s="32" t="str">
        <f t="shared" si="18"/>
        <v/>
      </c>
      <c r="D47" s="31">
        <f t="shared" si="19"/>
        <v>0</v>
      </c>
      <c r="F47" s="118">
        <f>IFERROR(GETPIVOTDATA("Ha Tot collecte",'[1]Feuil1 (2)'!$A$3,"Silo",F$11,"Lib. variété",$A47),0)</f>
        <v>0</v>
      </c>
      <c r="G47" s="85"/>
      <c r="H47" s="34">
        <f t="shared" si="20"/>
        <v>0</v>
      </c>
      <c r="I47" s="118">
        <f>IFERROR(GETPIVOTDATA("Ha Tot collecte",'[1]Feuil1 (2)'!$A$3,"Silo",I$11,"Lib. variété",$A47),0)</f>
        <v>0</v>
      </c>
      <c r="J47" s="85"/>
      <c r="K47" s="34">
        <f t="shared" si="21"/>
        <v>0</v>
      </c>
      <c r="L47" s="118">
        <f>IFERROR(GETPIVOTDATA("Ha Tot collecte",'[1]Feuil1 (2)'!$A$3,"Silo",L$11,"Lib. variété",$A47),0)</f>
        <v>0</v>
      </c>
      <c r="M47" s="85"/>
      <c r="N47" s="34">
        <f t="shared" si="22"/>
        <v>0</v>
      </c>
      <c r="O47" s="118">
        <f>IFERROR(GETPIVOTDATA("Ha Tot collecte",'[1]Feuil1 (2)'!$A$3,"Silo",O$11,"Lib. variété",$A47),0)</f>
        <v>0</v>
      </c>
      <c r="P47" s="85"/>
      <c r="Q47" s="34">
        <f t="shared" si="23"/>
        <v>0</v>
      </c>
      <c r="R47" s="118">
        <f>IFERROR(GETPIVOTDATA("Ha Tot collecte",'[1]Feuil1 (2)'!$A$3,"Silo",R$11,"Lib. variété",$A47),0)</f>
        <v>0</v>
      </c>
      <c r="S47" s="85"/>
      <c r="T47" s="34">
        <f t="shared" si="24"/>
        <v>0</v>
      </c>
      <c r="U47" s="118">
        <f>IFERROR(GETPIVOTDATA("Ha Tot collecte",'[1]Feuil1 (2)'!$A$3,"Silo",U$11,"Lib. variété",$A47),0)</f>
        <v>0</v>
      </c>
      <c r="V47" s="85"/>
      <c r="W47" s="34">
        <f t="shared" si="25"/>
        <v>0</v>
      </c>
      <c r="X47" s="118">
        <f>IFERROR(GETPIVOTDATA("Ha Tot collecte",'[1]Feuil1 (2)'!$A$3,"Silo",X$11,"Lib. variété",$A47),0)</f>
        <v>0</v>
      </c>
      <c r="Y47" s="85"/>
      <c r="Z47" s="34">
        <f t="shared" si="26"/>
        <v>0</v>
      </c>
      <c r="AA47" s="118">
        <f>IFERROR(GETPIVOTDATA("Ha Tot collecte",'[1]Feuil1 (2)'!$A$3,"Silo",AA$11,"Lib. variété",$A47),0)</f>
        <v>0</v>
      </c>
      <c r="AB47" s="85"/>
      <c r="AC47" s="34">
        <f t="shared" si="27"/>
        <v>0</v>
      </c>
      <c r="AD47" s="118">
        <f>IFERROR(GETPIVOTDATA("Ha Tot collecte",'[1]Feuil1 (2)'!$A$3,"Silo",AD$11,"Lib. variété",$A47),0)</f>
        <v>0</v>
      </c>
      <c r="AE47" s="85"/>
      <c r="AF47" s="34">
        <f t="shared" si="28"/>
        <v>0</v>
      </c>
      <c r="AG47" s="118">
        <f>IFERROR(GETPIVOTDATA("Ha Tot collecte",'[1]Feuil1 (2)'!$A$3,"Silo",AG$11,"Lib. variété",$A47),0)</f>
        <v>0</v>
      </c>
      <c r="AH47" s="85"/>
      <c r="AI47" s="34">
        <f t="shared" si="29"/>
        <v>0</v>
      </c>
      <c r="AJ47" s="118">
        <f>IFERROR(GETPIVOTDATA("Ha Tot collecte",'[1]Feuil1 (2)'!$A$3,"Silo",AJ$11,"Lib. variété",$A47),0)</f>
        <v>0</v>
      </c>
      <c r="AK47" s="85"/>
      <c r="AL47" s="34">
        <f t="shared" si="30"/>
        <v>0</v>
      </c>
      <c r="AM47" s="118">
        <f>IFERROR(GETPIVOTDATA("Ha Tot collecte",'[1]Feuil1 (2)'!$A$3,"Silo",AM$11,"Lib. variété",$A47),0)</f>
        <v>0</v>
      </c>
      <c r="AN47" s="85"/>
      <c r="AO47" s="34">
        <f t="shared" si="31"/>
        <v>0</v>
      </c>
      <c r="AP47" s="118">
        <f>IFERROR(GETPIVOTDATA("Ha Tot collecte",'[1]Feuil1 (2)'!$A$3,"Silo",AP$11,"Lib. variété",$A47),0)</f>
        <v>0</v>
      </c>
      <c r="AQ47" s="85"/>
      <c r="AR47" s="34">
        <f t="shared" si="32"/>
        <v>0</v>
      </c>
      <c r="AS47" s="118">
        <f>IFERROR(GETPIVOTDATA("Ha Tot collecte",'[1]Feuil1 (2)'!$A$3,"Silo",AS$11,"Lib. variété",$A47),0)</f>
        <v>0</v>
      </c>
      <c r="AT47" s="85"/>
      <c r="AU47" s="34">
        <f t="shared" si="33"/>
        <v>0</v>
      </c>
      <c r="AV47" s="118">
        <f>IFERROR(GETPIVOTDATA("Ha Tot collecte",'[1]Feuil1 (2)'!$A$3,"Silo",AV$11,"Lib. variété",$A47),0)</f>
        <v>0</v>
      </c>
      <c r="AW47" s="85"/>
      <c r="AX47" s="34">
        <f t="shared" si="34"/>
        <v>0</v>
      </c>
      <c r="AY47" s="118">
        <f>IFERROR(GETPIVOTDATA("Ha Tot collecte",'[1]Feuil1 (2)'!$A$3,"Silo",AY$11,"Lib. variété",$A47),0)</f>
        <v>0</v>
      </c>
      <c r="AZ47" s="85"/>
      <c r="BA47" s="34">
        <f t="shared" si="35"/>
        <v>0</v>
      </c>
      <c r="BB47" s="118">
        <f>IFERROR(GETPIVOTDATA("Ha Tot collecte",'[1]Feuil1 (2)'!$A$3,"Silo",BB$11,"Lib. variété",$A47),0)</f>
        <v>0</v>
      </c>
      <c r="BC47" s="85"/>
      <c r="BD47" s="34">
        <f t="shared" si="36"/>
        <v>0</v>
      </c>
      <c r="BE47" s="118">
        <f>IFERROR(GETPIVOTDATA("Ha Tot collecte",'[1]Feuil1 (2)'!$A$3,"Silo",BE$11,"Lib. variété",$A47),0)</f>
        <v>0</v>
      </c>
      <c r="BF47" s="85"/>
      <c r="BG47" s="34">
        <f t="shared" si="37"/>
        <v>0</v>
      </c>
      <c r="BH47" s="118">
        <f>IFERROR(GETPIVOTDATA("Ha Tot collecte",'[1]Feuil1 (2)'!$A$3,"Silo",BH$11,"Lib. variété",$A47),0)</f>
        <v>0</v>
      </c>
      <c r="BI47" s="85"/>
      <c r="BJ47" s="34">
        <f t="shared" si="38"/>
        <v>0</v>
      </c>
      <c r="BK47" s="118">
        <f>IFERROR(GETPIVOTDATA("Ha Tot collecte",'[1]Feuil1 (2)'!$A$3,"Silo",BK$11,"Lib. variété",$A47),0)</f>
        <v>0</v>
      </c>
      <c r="BL47" s="85"/>
      <c r="BM47" s="34">
        <f t="shared" si="39"/>
        <v>0</v>
      </c>
      <c r="BN47" s="118">
        <f>IFERROR(GETPIVOTDATA("Ha Tot collecte",'[1]Feuil1 (2)'!$A$3,"Silo",BN$11,"Lib. variété",$A47),0)</f>
        <v>0</v>
      </c>
      <c r="BO47" s="85"/>
      <c r="BP47" s="34">
        <f t="shared" si="40"/>
        <v>0</v>
      </c>
      <c r="BQ47" s="118">
        <f>IFERROR(GETPIVOTDATA("Ha Tot collecte",'[1]Feuil1 (2)'!$A$3,"Silo",BQ$11,"Lib. variété",$A47),0)</f>
        <v>0</v>
      </c>
      <c r="BR47" s="85"/>
      <c r="BS47" s="34">
        <f t="shared" si="41"/>
        <v>0</v>
      </c>
      <c r="BT47" s="118">
        <f>IFERROR(GETPIVOTDATA("Ha Tot collecte",'[1]Feuil1 (2)'!$A$3,"Silo",BT$11,"Lib. variété",$A47),0)</f>
        <v>0</v>
      </c>
      <c r="BU47" s="85"/>
      <c r="BV47" s="34">
        <f t="shared" si="42"/>
        <v>0</v>
      </c>
      <c r="BW47" s="118">
        <f>IFERROR(GETPIVOTDATA("Ha Tot collecte",'[1]Feuil1 (2)'!$A$3,"Silo",BW$11,"Lib. variété",$A47),0)</f>
        <v>0</v>
      </c>
      <c r="BX47" s="85"/>
      <c r="BY47" s="34">
        <f t="shared" si="43"/>
        <v>0</v>
      </c>
      <c r="BZ47" s="118">
        <f>IFERROR(GETPIVOTDATA("Ha Tot collecte",'[1]Feuil1 (2)'!$A$3,"Silo",BZ$11,"Lib. variété",$A47),0)</f>
        <v>0</v>
      </c>
      <c r="CA47" s="85"/>
      <c r="CB47" s="34">
        <f t="shared" si="44"/>
        <v>0</v>
      </c>
      <c r="CC47" s="118">
        <f>IFERROR(GETPIVOTDATA("Ha Tot collecte",'[1]Feuil1 (2)'!$A$3,"Silo",CC$11,"Lib. variété",$A47),0)</f>
        <v>0</v>
      </c>
      <c r="CD47" s="85"/>
      <c r="CE47" s="34">
        <f t="shared" si="45"/>
        <v>0</v>
      </c>
      <c r="CF47" s="118">
        <f>IFERROR(GETPIVOTDATA("Ha Tot collecte",'[1]Feuil1 (2)'!$A$3,"Silo",CF$11,"Lib. variété",$A47),0)</f>
        <v>0</v>
      </c>
      <c r="CG47" s="85"/>
      <c r="CH47" s="34">
        <f t="shared" si="46"/>
        <v>0</v>
      </c>
      <c r="CI47" s="118"/>
      <c r="CJ47" s="85"/>
      <c r="CK47" s="34">
        <f t="shared" si="47"/>
        <v>0</v>
      </c>
      <c r="CL47" s="118"/>
      <c r="CM47" s="85"/>
      <c r="CN47" s="34">
        <f t="shared" si="48"/>
        <v>0</v>
      </c>
      <c r="CO47" s="118"/>
      <c r="CP47" s="85"/>
      <c r="CQ47" s="34">
        <f t="shared" si="49"/>
        <v>0</v>
      </c>
      <c r="CR47" s="118"/>
      <c r="CS47" s="85"/>
      <c r="CT47" s="34">
        <f t="shared" si="50"/>
        <v>0</v>
      </c>
      <c r="CU47" s="118"/>
      <c r="CV47" s="85"/>
      <c r="CW47" s="34">
        <f t="shared" si="51"/>
        <v>0</v>
      </c>
      <c r="CX47" s="118"/>
      <c r="CY47" s="85"/>
      <c r="CZ47" s="34">
        <f t="shared" si="52"/>
        <v>0</v>
      </c>
      <c r="DA47" s="118"/>
      <c r="DB47" s="85"/>
      <c r="DC47" s="34">
        <f t="shared" si="53"/>
        <v>0</v>
      </c>
      <c r="DD47" s="118"/>
      <c r="DE47" s="85"/>
      <c r="DF47" s="34">
        <f t="shared" si="54"/>
        <v>0</v>
      </c>
      <c r="DG47" s="118"/>
      <c r="DH47" s="85"/>
      <c r="DI47" s="34">
        <f t="shared" si="55"/>
        <v>0</v>
      </c>
      <c r="DJ47" s="118"/>
      <c r="DK47" s="85"/>
      <c r="DL47" s="34">
        <f t="shared" si="56"/>
        <v>0</v>
      </c>
      <c r="DM47" s="118"/>
      <c r="DN47" s="85"/>
      <c r="DO47" s="34">
        <f t="shared" si="57"/>
        <v>0</v>
      </c>
      <c r="DP47" s="118"/>
      <c r="DQ47" s="85"/>
      <c r="DR47" s="34">
        <f t="shared" si="58"/>
        <v>0</v>
      </c>
      <c r="DS47" s="118"/>
      <c r="DT47" s="85"/>
      <c r="DU47" s="34">
        <f t="shared" si="59"/>
        <v>0</v>
      </c>
      <c r="DV47" s="118"/>
      <c r="DW47" s="85"/>
      <c r="DX47" s="34">
        <f t="shared" si="60"/>
        <v>0</v>
      </c>
      <c r="DY47" s="118"/>
      <c r="DZ47" s="85"/>
      <c r="EA47" s="34">
        <f t="shared" si="61"/>
        <v>0</v>
      </c>
      <c r="EB47" s="118"/>
      <c r="EC47" s="85"/>
      <c r="ED47" s="34">
        <f t="shared" si="62"/>
        <v>0</v>
      </c>
      <c r="EE47" s="118"/>
      <c r="EF47" s="85"/>
      <c r="EG47" s="34">
        <f t="shared" si="63"/>
        <v>0</v>
      </c>
      <c r="EH47" s="118"/>
      <c r="EI47" s="85"/>
      <c r="EJ47" s="34">
        <f t="shared" si="64"/>
        <v>0</v>
      </c>
      <c r="EK47" s="118"/>
      <c r="EL47" s="85"/>
      <c r="EM47" s="34">
        <f t="shared" si="65"/>
        <v>0</v>
      </c>
      <c r="EN47" s="118"/>
      <c r="EO47" s="85"/>
      <c r="EP47" s="34">
        <f t="shared" si="66"/>
        <v>0</v>
      </c>
      <c r="EQ47" s="118"/>
      <c r="ER47" s="85"/>
      <c r="ES47" s="34">
        <f t="shared" si="67"/>
        <v>0</v>
      </c>
      <c r="ET47" s="118"/>
      <c r="EU47" s="85"/>
      <c r="EV47" s="34">
        <f t="shared" si="68"/>
        <v>0</v>
      </c>
      <c r="EW47" s="118"/>
      <c r="EX47" s="85"/>
      <c r="EY47" s="34">
        <f t="shared" si="69"/>
        <v>0</v>
      </c>
      <c r="EZ47" s="118"/>
      <c r="FA47" s="85"/>
      <c r="FB47" s="34">
        <f t="shared" si="70"/>
        <v>0</v>
      </c>
      <c r="FC47" s="118"/>
      <c r="FD47" s="85"/>
      <c r="FE47" s="34">
        <f t="shared" si="71"/>
        <v>0</v>
      </c>
      <c r="FF47" s="118"/>
      <c r="FG47" s="85"/>
      <c r="FH47" s="34">
        <f t="shared" si="72"/>
        <v>0</v>
      </c>
      <c r="FI47" s="118"/>
      <c r="FJ47" s="85"/>
      <c r="FK47" s="34">
        <f t="shared" si="73"/>
        <v>0</v>
      </c>
      <c r="FL47" s="118"/>
      <c r="FM47" s="85"/>
      <c r="FN47" s="34">
        <f t="shared" si="0"/>
        <v>0</v>
      </c>
      <c r="FO47" s="118"/>
      <c r="FP47" s="85"/>
      <c r="FQ47" s="34">
        <f t="shared" si="74"/>
        <v>0</v>
      </c>
      <c r="FR47" s="118"/>
      <c r="FS47" s="85"/>
      <c r="FT47" s="34">
        <f t="shared" si="75"/>
        <v>0</v>
      </c>
      <c r="FU47" s="118"/>
      <c r="FV47" s="85"/>
      <c r="FW47" s="34">
        <f t="shared" si="76"/>
        <v>0</v>
      </c>
      <c r="FX47" s="118"/>
      <c r="FY47" s="85"/>
      <c r="FZ47" s="34">
        <f t="shared" si="77"/>
        <v>0</v>
      </c>
      <c r="GA47" s="118"/>
      <c r="GB47" s="85"/>
      <c r="GC47" s="34">
        <f t="shared" si="1"/>
        <v>0</v>
      </c>
      <c r="GD47" s="118"/>
      <c r="GE47" s="85"/>
      <c r="GF47" s="34">
        <f t="shared" si="2"/>
        <v>0</v>
      </c>
      <c r="GG47" s="118"/>
      <c r="GH47" s="85"/>
      <c r="GI47" s="34">
        <f t="shared" si="3"/>
        <v>0</v>
      </c>
      <c r="GJ47" s="118"/>
      <c r="GK47" s="85"/>
      <c r="GL47" s="34">
        <f t="shared" si="4"/>
        <v>0</v>
      </c>
      <c r="GM47" s="118"/>
      <c r="GN47" s="85"/>
      <c r="GO47" s="34">
        <f t="shared" si="5"/>
        <v>0</v>
      </c>
      <c r="GP47" s="118"/>
      <c r="GQ47" s="85"/>
      <c r="GR47" s="34">
        <f t="shared" si="6"/>
        <v>0</v>
      </c>
      <c r="GS47" s="118"/>
      <c r="GT47" s="85"/>
      <c r="GU47" s="34">
        <f t="shared" si="7"/>
        <v>0</v>
      </c>
      <c r="GV47" s="118"/>
      <c r="GW47" s="85"/>
      <c r="GX47" s="34">
        <f t="shared" si="78"/>
        <v>0</v>
      </c>
      <c r="GY47" s="118"/>
      <c r="GZ47" s="85"/>
      <c r="HA47" s="34">
        <f t="shared" si="8"/>
        <v>0</v>
      </c>
      <c r="HB47" s="118"/>
      <c r="HC47" s="85"/>
      <c r="HD47" s="34">
        <f t="shared" si="9"/>
        <v>0</v>
      </c>
      <c r="HE47" s="118"/>
      <c r="HF47" s="85"/>
      <c r="HG47" s="34">
        <f t="shared" si="10"/>
        <v>0</v>
      </c>
      <c r="HH47" s="118"/>
      <c r="HI47" s="85"/>
      <c r="HJ47" s="34">
        <f t="shared" si="11"/>
        <v>0</v>
      </c>
      <c r="HK47" s="118"/>
      <c r="HL47" s="85"/>
      <c r="HM47" s="34">
        <f t="shared" si="12"/>
        <v>0</v>
      </c>
      <c r="HN47" s="118"/>
      <c r="HO47" s="85"/>
      <c r="HP47" s="34">
        <f t="shared" si="13"/>
        <v>0</v>
      </c>
      <c r="HQ47" s="118"/>
      <c r="HR47" s="85"/>
      <c r="HS47" s="34">
        <f t="shared" si="14"/>
        <v>0</v>
      </c>
      <c r="HT47" s="118"/>
      <c r="HU47" s="85"/>
      <c r="HV47" s="34">
        <f t="shared" si="15"/>
        <v>0</v>
      </c>
      <c r="HW47" s="118"/>
      <c r="HX47" s="85"/>
      <c r="HY47" s="34">
        <f t="shared" si="16"/>
        <v>0</v>
      </c>
      <c r="HZ47" s="118"/>
      <c r="IA47" s="85"/>
      <c r="IB47" s="34">
        <f t="shared" si="79"/>
        <v>0</v>
      </c>
      <c r="IC47" s="118"/>
      <c r="ID47" s="85"/>
      <c r="IE47" s="34">
        <f t="shared" si="80"/>
        <v>0</v>
      </c>
    </row>
    <row r="48" spans="1:239" ht="15" customHeight="1" x14ac:dyDescent="0.2">
      <c r="A48" s="144" t="str">
        <f>Feuil3!B35</f>
        <v>Maïs Gavage</v>
      </c>
      <c r="B48" s="31">
        <f t="shared" si="17"/>
        <v>0</v>
      </c>
      <c r="C48" s="32" t="str">
        <f t="shared" si="18"/>
        <v/>
      </c>
      <c r="D48" s="31">
        <f t="shared" si="19"/>
        <v>0</v>
      </c>
      <c r="F48" s="118">
        <f>IFERROR(GETPIVOTDATA("Ha Tot collecte",'[1]Feuil1 (2)'!$A$3,"Silo",F$11,"Lib. variété",$A48),0)</f>
        <v>0</v>
      </c>
      <c r="G48" s="85">
        <v>8.5</v>
      </c>
      <c r="H48" s="34">
        <f t="shared" si="20"/>
        <v>0</v>
      </c>
      <c r="I48" s="118">
        <f>IFERROR(GETPIVOTDATA("Ha Tot collecte",'[1]Feuil1 (2)'!$A$3,"Silo",I$11,"Lib. variété",$A48),0)</f>
        <v>0</v>
      </c>
      <c r="J48" s="85">
        <v>8.5</v>
      </c>
      <c r="K48" s="34">
        <f t="shared" si="21"/>
        <v>0</v>
      </c>
      <c r="L48" s="118">
        <f>IFERROR(GETPIVOTDATA("Ha Tot collecte",'[1]Feuil1 (2)'!$A$3,"Silo",L$11,"Lib. variété",$A48),0)</f>
        <v>0</v>
      </c>
      <c r="M48" s="85">
        <v>8.5</v>
      </c>
      <c r="N48" s="34">
        <f t="shared" si="22"/>
        <v>0</v>
      </c>
      <c r="O48" s="118">
        <f>IFERROR(GETPIVOTDATA("Ha Tot collecte",'[1]Feuil1 (2)'!$A$3,"Silo",O$11,"Lib. variété",$A48),0)</f>
        <v>0</v>
      </c>
      <c r="P48" s="85">
        <v>8.5</v>
      </c>
      <c r="Q48" s="34">
        <f t="shared" si="23"/>
        <v>0</v>
      </c>
      <c r="R48" s="118">
        <f>IFERROR(GETPIVOTDATA("Ha Tot collecte",'[1]Feuil1 (2)'!$A$3,"Silo",R$11,"Lib. variété",$A48),0)</f>
        <v>0</v>
      </c>
      <c r="S48" s="85">
        <v>8.5</v>
      </c>
      <c r="T48" s="34">
        <f t="shared" si="24"/>
        <v>0</v>
      </c>
      <c r="U48" s="118">
        <f>IFERROR(GETPIVOTDATA("Ha Tot collecte",'[1]Feuil1 (2)'!$A$3,"Silo",U$11,"Lib. variété",$A48),0)</f>
        <v>0</v>
      </c>
      <c r="V48" s="85">
        <v>8.5</v>
      </c>
      <c r="W48" s="34">
        <f t="shared" si="25"/>
        <v>0</v>
      </c>
      <c r="X48" s="118">
        <f>IFERROR(GETPIVOTDATA("Ha Tot collecte",'[1]Feuil1 (2)'!$A$3,"Silo",X$11,"Lib. variété",$A48),0)</f>
        <v>0</v>
      </c>
      <c r="Y48" s="85">
        <v>8.5</v>
      </c>
      <c r="Z48" s="34">
        <f t="shared" si="26"/>
        <v>0</v>
      </c>
      <c r="AA48" s="118">
        <f>IFERROR(GETPIVOTDATA("Ha Tot collecte",'[1]Feuil1 (2)'!$A$3,"Silo",AA$11,"Lib. variété",$A48),0)</f>
        <v>0</v>
      </c>
      <c r="AB48" s="85">
        <v>8.5</v>
      </c>
      <c r="AC48" s="34">
        <f t="shared" si="27"/>
        <v>0</v>
      </c>
      <c r="AD48" s="118">
        <f>IFERROR(GETPIVOTDATA("Ha Tot collecte",'[1]Feuil1 (2)'!$A$3,"Silo",AD$11,"Lib. variété",$A48),0)</f>
        <v>0</v>
      </c>
      <c r="AE48" s="85">
        <v>8.5</v>
      </c>
      <c r="AF48" s="34">
        <f t="shared" si="28"/>
        <v>0</v>
      </c>
      <c r="AG48" s="118">
        <f>IFERROR(GETPIVOTDATA("Ha Tot collecte",'[1]Feuil1 (2)'!$A$3,"Silo",AG$11,"Lib. variété",$A48),0)</f>
        <v>0</v>
      </c>
      <c r="AH48" s="85">
        <v>8.5</v>
      </c>
      <c r="AI48" s="34">
        <f t="shared" si="29"/>
        <v>0</v>
      </c>
      <c r="AJ48" s="118">
        <f>IFERROR(GETPIVOTDATA("Ha Tot collecte",'[1]Feuil1 (2)'!$A$3,"Silo",AJ$11,"Lib. variété",$A48),0)</f>
        <v>0</v>
      </c>
      <c r="AK48" s="85">
        <v>8.5</v>
      </c>
      <c r="AL48" s="34">
        <f t="shared" si="30"/>
        <v>0</v>
      </c>
      <c r="AM48" s="118">
        <f>IFERROR(GETPIVOTDATA("Ha Tot collecte",'[1]Feuil1 (2)'!$A$3,"Silo",AM$11,"Lib. variété",$A48),0)</f>
        <v>0</v>
      </c>
      <c r="AN48" s="85">
        <v>8.5</v>
      </c>
      <c r="AO48" s="34">
        <f t="shared" si="31"/>
        <v>0</v>
      </c>
      <c r="AP48" s="118">
        <f>IFERROR(GETPIVOTDATA("Ha Tot collecte",'[1]Feuil1 (2)'!$A$3,"Silo",AP$11,"Lib. variété",$A48),0)</f>
        <v>0</v>
      </c>
      <c r="AQ48" s="85">
        <v>8.5</v>
      </c>
      <c r="AR48" s="34">
        <f t="shared" si="32"/>
        <v>0</v>
      </c>
      <c r="AS48" s="118">
        <f>IFERROR(GETPIVOTDATA("Ha Tot collecte",'[1]Feuil1 (2)'!$A$3,"Silo",AS$11,"Lib. variété",$A48),0)</f>
        <v>0</v>
      </c>
      <c r="AT48" s="85">
        <v>8.5</v>
      </c>
      <c r="AU48" s="34">
        <f t="shared" si="33"/>
        <v>0</v>
      </c>
      <c r="AV48" s="118">
        <f>IFERROR(GETPIVOTDATA("Ha Tot collecte",'[1]Feuil1 (2)'!$A$3,"Silo",AV$11,"Lib. variété",$A48),0)</f>
        <v>0</v>
      </c>
      <c r="AW48" s="85">
        <v>8.5</v>
      </c>
      <c r="AX48" s="34">
        <f t="shared" si="34"/>
        <v>0</v>
      </c>
      <c r="AY48" s="118">
        <f>IFERROR(GETPIVOTDATA("Ha Tot collecte",'[1]Feuil1 (2)'!$A$3,"Silo",AY$11,"Lib. variété",$A48),0)</f>
        <v>0</v>
      </c>
      <c r="AZ48" s="85">
        <v>8.5</v>
      </c>
      <c r="BA48" s="34">
        <f t="shared" si="35"/>
        <v>0</v>
      </c>
      <c r="BB48" s="118">
        <f>IFERROR(GETPIVOTDATA("Ha Tot collecte",'[1]Feuil1 (2)'!$A$3,"Silo",BB$11,"Lib. variété",$A48),0)</f>
        <v>0</v>
      </c>
      <c r="BC48" s="85">
        <v>8.5</v>
      </c>
      <c r="BD48" s="34">
        <f t="shared" si="36"/>
        <v>0</v>
      </c>
      <c r="BE48" s="118">
        <f>IFERROR(GETPIVOTDATA("Ha Tot collecte",'[1]Feuil1 (2)'!$A$3,"Silo",BE$11,"Lib. variété",$A48),0)</f>
        <v>0</v>
      </c>
      <c r="BF48" s="85">
        <v>8.5</v>
      </c>
      <c r="BG48" s="34">
        <f t="shared" si="37"/>
        <v>0</v>
      </c>
      <c r="BH48" s="118">
        <f>IFERROR(GETPIVOTDATA("Ha Tot collecte",'[1]Feuil1 (2)'!$A$3,"Silo",BH$11,"Lib. variété",$A48),0)</f>
        <v>0</v>
      </c>
      <c r="BI48" s="85">
        <v>8.5</v>
      </c>
      <c r="BJ48" s="34">
        <f t="shared" si="38"/>
        <v>0</v>
      </c>
      <c r="BK48" s="118">
        <f>IFERROR(GETPIVOTDATA("Ha Tot collecte",'[1]Feuil1 (2)'!$A$3,"Silo",BK$11,"Lib. variété",$A48),0)</f>
        <v>0</v>
      </c>
      <c r="BL48" s="85">
        <v>8.5</v>
      </c>
      <c r="BM48" s="34">
        <f t="shared" si="39"/>
        <v>0</v>
      </c>
      <c r="BN48" s="118">
        <f>IFERROR(GETPIVOTDATA("Ha Tot collecte",'[1]Feuil1 (2)'!$A$3,"Silo",BN$11,"Lib. variété",$A48),0)</f>
        <v>0</v>
      </c>
      <c r="BO48" s="85">
        <v>8.5</v>
      </c>
      <c r="BP48" s="34">
        <f t="shared" si="40"/>
        <v>0</v>
      </c>
      <c r="BQ48" s="118">
        <f>IFERROR(GETPIVOTDATA("Ha Tot collecte",'[1]Feuil1 (2)'!$A$3,"Silo",BQ$11,"Lib. variété",$A48),0)</f>
        <v>0</v>
      </c>
      <c r="BR48" s="85">
        <v>8.5</v>
      </c>
      <c r="BS48" s="34">
        <f t="shared" si="41"/>
        <v>0</v>
      </c>
      <c r="BT48" s="118">
        <f>IFERROR(GETPIVOTDATA("Ha Tot collecte",'[1]Feuil1 (2)'!$A$3,"Silo",BT$11,"Lib. variété",$A48),0)</f>
        <v>0</v>
      </c>
      <c r="BU48" s="85">
        <v>8.5</v>
      </c>
      <c r="BV48" s="34">
        <f t="shared" si="42"/>
        <v>0</v>
      </c>
      <c r="BW48" s="118">
        <f>IFERROR(GETPIVOTDATA("Ha Tot collecte",'[1]Feuil1 (2)'!$A$3,"Silo",BW$11,"Lib. variété",$A48),0)</f>
        <v>0</v>
      </c>
      <c r="BX48" s="85">
        <v>8.5</v>
      </c>
      <c r="BY48" s="34">
        <f t="shared" si="43"/>
        <v>0</v>
      </c>
      <c r="BZ48" s="118">
        <f>IFERROR(GETPIVOTDATA("Ha Tot collecte",'[1]Feuil1 (2)'!$A$3,"Silo",BZ$11,"Lib. variété",$A48),0)</f>
        <v>0</v>
      </c>
      <c r="CA48" s="85">
        <v>8.5</v>
      </c>
      <c r="CB48" s="34">
        <f t="shared" si="44"/>
        <v>0</v>
      </c>
      <c r="CC48" s="118">
        <f>IFERROR(GETPIVOTDATA("Ha Tot collecte",'[1]Feuil1 (2)'!$A$3,"Silo",CC$11,"Lib. variété",$A48),0)</f>
        <v>0</v>
      </c>
      <c r="CD48" s="85">
        <v>8.5</v>
      </c>
      <c r="CE48" s="34">
        <f t="shared" si="45"/>
        <v>0</v>
      </c>
      <c r="CF48" s="118">
        <f>IFERROR(GETPIVOTDATA("Ha Tot collecte",'[1]Feuil1 (2)'!$A$3,"Silo",CF$11,"Lib. variété",$A48),0)</f>
        <v>0</v>
      </c>
      <c r="CG48" s="85">
        <v>8.5</v>
      </c>
      <c r="CH48" s="34">
        <f t="shared" si="46"/>
        <v>0</v>
      </c>
      <c r="CI48" s="118"/>
      <c r="CJ48" s="85">
        <v>8.5</v>
      </c>
      <c r="CK48" s="34">
        <f t="shared" si="47"/>
        <v>0</v>
      </c>
      <c r="CL48" s="118"/>
      <c r="CM48" s="85">
        <v>8.5</v>
      </c>
      <c r="CN48" s="34">
        <f t="shared" si="48"/>
        <v>0</v>
      </c>
      <c r="CO48" s="118"/>
      <c r="CP48" s="85">
        <v>8.5</v>
      </c>
      <c r="CQ48" s="34">
        <f t="shared" si="49"/>
        <v>0</v>
      </c>
      <c r="CR48" s="118"/>
      <c r="CS48" s="85">
        <v>8.5</v>
      </c>
      <c r="CT48" s="34">
        <f t="shared" si="50"/>
        <v>0</v>
      </c>
      <c r="CU48" s="118"/>
      <c r="CV48" s="85">
        <v>8.5</v>
      </c>
      <c r="CW48" s="34">
        <f t="shared" si="51"/>
        <v>0</v>
      </c>
      <c r="CX48" s="118"/>
      <c r="CY48" s="85">
        <v>8.5</v>
      </c>
      <c r="CZ48" s="34">
        <f t="shared" si="52"/>
        <v>0</v>
      </c>
      <c r="DA48" s="118"/>
      <c r="DB48" s="85">
        <v>8.5</v>
      </c>
      <c r="DC48" s="34">
        <f t="shared" si="53"/>
        <v>0</v>
      </c>
      <c r="DD48" s="118"/>
      <c r="DE48" s="85">
        <v>8.5</v>
      </c>
      <c r="DF48" s="34">
        <f t="shared" si="54"/>
        <v>0</v>
      </c>
      <c r="DG48" s="118"/>
      <c r="DH48" s="85">
        <v>8.5</v>
      </c>
      <c r="DI48" s="34">
        <f t="shared" si="55"/>
        <v>0</v>
      </c>
      <c r="DJ48" s="118"/>
      <c r="DK48" s="85">
        <v>8.5</v>
      </c>
      <c r="DL48" s="34">
        <f t="shared" si="56"/>
        <v>0</v>
      </c>
      <c r="DM48" s="118"/>
      <c r="DN48" s="85">
        <v>8.5</v>
      </c>
      <c r="DO48" s="34">
        <f t="shared" si="57"/>
        <v>0</v>
      </c>
      <c r="DP48" s="118"/>
      <c r="DQ48" s="85">
        <v>8.5</v>
      </c>
      <c r="DR48" s="34">
        <f t="shared" si="58"/>
        <v>0</v>
      </c>
      <c r="DS48" s="118"/>
      <c r="DT48" s="85">
        <v>8.5</v>
      </c>
      <c r="DU48" s="34">
        <f t="shared" si="59"/>
        <v>0</v>
      </c>
      <c r="DV48" s="118"/>
      <c r="DW48" s="85">
        <v>8.5</v>
      </c>
      <c r="DX48" s="34">
        <f t="shared" si="60"/>
        <v>0</v>
      </c>
      <c r="DY48" s="118"/>
      <c r="DZ48" s="85">
        <v>8.5</v>
      </c>
      <c r="EA48" s="34">
        <f t="shared" si="61"/>
        <v>0</v>
      </c>
      <c r="EB48" s="118"/>
      <c r="EC48" s="85">
        <v>8.5</v>
      </c>
      <c r="ED48" s="34">
        <f t="shared" si="62"/>
        <v>0</v>
      </c>
      <c r="EE48" s="118"/>
      <c r="EF48" s="85">
        <v>8.5</v>
      </c>
      <c r="EG48" s="34">
        <f t="shared" si="63"/>
        <v>0</v>
      </c>
      <c r="EH48" s="118"/>
      <c r="EI48" s="85">
        <v>8.5</v>
      </c>
      <c r="EJ48" s="34">
        <f t="shared" si="64"/>
        <v>0</v>
      </c>
      <c r="EK48" s="118"/>
      <c r="EL48" s="85">
        <v>8.5</v>
      </c>
      <c r="EM48" s="34">
        <f t="shared" si="65"/>
        <v>0</v>
      </c>
      <c r="EN48" s="118"/>
      <c r="EO48" s="85">
        <v>8.5</v>
      </c>
      <c r="EP48" s="34">
        <f t="shared" si="66"/>
        <v>0</v>
      </c>
      <c r="EQ48" s="118"/>
      <c r="ER48" s="85">
        <v>8.5</v>
      </c>
      <c r="ES48" s="34">
        <f t="shared" si="67"/>
        <v>0</v>
      </c>
      <c r="ET48" s="118"/>
      <c r="EU48" s="85">
        <v>8.5</v>
      </c>
      <c r="EV48" s="34">
        <f t="shared" si="68"/>
        <v>0</v>
      </c>
      <c r="EW48" s="118"/>
      <c r="EX48" s="85">
        <v>8.5</v>
      </c>
      <c r="EY48" s="34">
        <f t="shared" si="69"/>
        <v>0</v>
      </c>
      <c r="EZ48" s="118"/>
      <c r="FA48" s="85">
        <v>8.5</v>
      </c>
      <c r="FB48" s="34">
        <f t="shared" si="70"/>
        <v>0</v>
      </c>
      <c r="FC48" s="118"/>
      <c r="FD48" s="85">
        <v>8.5</v>
      </c>
      <c r="FE48" s="34">
        <f t="shared" si="71"/>
        <v>0</v>
      </c>
      <c r="FF48" s="118"/>
      <c r="FG48" s="85">
        <v>8.5</v>
      </c>
      <c r="FH48" s="34">
        <f t="shared" si="72"/>
        <v>0</v>
      </c>
      <c r="FI48" s="118"/>
      <c r="FJ48" s="85">
        <v>8.5</v>
      </c>
      <c r="FK48" s="34">
        <f t="shared" si="73"/>
        <v>0</v>
      </c>
      <c r="FL48" s="118"/>
      <c r="FM48" s="85">
        <v>8.5</v>
      </c>
      <c r="FN48" s="34">
        <f t="shared" si="0"/>
        <v>0</v>
      </c>
      <c r="FO48" s="118"/>
      <c r="FP48" s="85">
        <v>8.5</v>
      </c>
      <c r="FQ48" s="34">
        <f t="shared" si="74"/>
        <v>0</v>
      </c>
      <c r="FR48" s="118"/>
      <c r="FS48" s="85">
        <v>8.5</v>
      </c>
      <c r="FT48" s="34">
        <f t="shared" si="75"/>
        <v>0</v>
      </c>
      <c r="FU48" s="118"/>
      <c r="FV48" s="85">
        <v>8.5</v>
      </c>
      <c r="FW48" s="34">
        <f t="shared" si="76"/>
        <v>0</v>
      </c>
      <c r="FX48" s="118"/>
      <c r="FY48" s="85">
        <v>8.5</v>
      </c>
      <c r="FZ48" s="34">
        <f t="shared" si="77"/>
        <v>0</v>
      </c>
      <c r="GA48" s="118"/>
      <c r="GB48" s="85">
        <v>8.5</v>
      </c>
      <c r="GC48" s="34">
        <f t="shared" si="1"/>
        <v>0</v>
      </c>
      <c r="GD48" s="118"/>
      <c r="GE48" s="85">
        <v>8.5</v>
      </c>
      <c r="GF48" s="34">
        <f t="shared" si="2"/>
        <v>0</v>
      </c>
      <c r="GG48" s="118"/>
      <c r="GH48" s="85">
        <v>8.5</v>
      </c>
      <c r="GI48" s="34">
        <f t="shared" si="3"/>
        <v>0</v>
      </c>
      <c r="GJ48" s="118"/>
      <c r="GK48" s="85">
        <v>8.5</v>
      </c>
      <c r="GL48" s="34">
        <f t="shared" si="4"/>
        <v>0</v>
      </c>
      <c r="GM48" s="118"/>
      <c r="GN48" s="85">
        <v>8.5</v>
      </c>
      <c r="GO48" s="34">
        <f t="shared" si="5"/>
        <v>0</v>
      </c>
      <c r="GP48" s="118"/>
      <c r="GQ48" s="85">
        <v>8.5</v>
      </c>
      <c r="GR48" s="34">
        <f t="shared" si="6"/>
        <v>0</v>
      </c>
      <c r="GS48" s="118"/>
      <c r="GT48" s="85">
        <v>8.5</v>
      </c>
      <c r="GU48" s="34">
        <f t="shared" si="7"/>
        <v>0</v>
      </c>
      <c r="GV48" s="118"/>
      <c r="GW48" s="85">
        <v>8.5</v>
      </c>
      <c r="GX48" s="34">
        <f t="shared" si="78"/>
        <v>0</v>
      </c>
      <c r="GY48" s="118"/>
      <c r="GZ48" s="85">
        <v>8.5</v>
      </c>
      <c r="HA48" s="34">
        <f t="shared" si="8"/>
        <v>0</v>
      </c>
      <c r="HB48" s="118"/>
      <c r="HC48" s="85">
        <v>8.5</v>
      </c>
      <c r="HD48" s="34">
        <f t="shared" si="9"/>
        <v>0</v>
      </c>
      <c r="HE48" s="118"/>
      <c r="HF48" s="85">
        <v>8.5</v>
      </c>
      <c r="HG48" s="34">
        <f t="shared" si="10"/>
        <v>0</v>
      </c>
      <c r="HH48" s="118"/>
      <c r="HI48" s="85">
        <v>8.5</v>
      </c>
      <c r="HJ48" s="34">
        <f t="shared" si="11"/>
        <v>0</v>
      </c>
      <c r="HK48" s="118"/>
      <c r="HL48" s="85">
        <v>8.5</v>
      </c>
      <c r="HM48" s="34">
        <f t="shared" si="12"/>
        <v>0</v>
      </c>
      <c r="HN48" s="118"/>
      <c r="HO48" s="85">
        <v>8.5</v>
      </c>
      <c r="HP48" s="34">
        <f t="shared" si="13"/>
        <v>0</v>
      </c>
      <c r="HQ48" s="118"/>
      <c r="HR48" s="85">
        <v>8.5</v>
      </c>
      <c r="HS48" s="34">
        <f t="shared" si="14"/>
        <v>0</v>
      </c>
      <c r="HT48" s="118"/>
      <c r="HU48" s="85">
        <v>8.5</v>
      </c>
      <c r="HV48" s="34">
        <f t="shared" si="15"/>
        <v>0</v>
      </c>
      <c r="HW48" s="118"/>
      <c r="HX48" s="85">
        <v>8.5</v>
      </c>
      <c r="HY48" s="34">
        <f t="shared" si="16"/>
        <v>0</v>
      </c>
      <c r="HZ48" s="118"/>
      <c r="IA48" s="85">
        <v>8.5</v>
      </c>
      <c r="IB48" s="34">
        <f t="shared" si="79"/>
        <v>0</v>
      </c>
      <c r="IC48" s="118"/>
      <c r="ID48" s="85">
        <v>8.5</v>
      </c>
      <c r="IE48" s="34">
        <f t="shared" si="80"/>
        <v>0</v>
      </c>
    </row>
    <row r="49" spans="1:239" ht="15" customHeight="1" x14ac:dyDescent="0.2">
      <c r="A49" s="144" t="str">
        <f>Feuil3!B36</f>
        <v>TOURNESOL CLASSIQUE</v>
      </c>
      <c r="B49" s="31">
        <f t="shared" si="17"/>
        <v>89.85</v>
      </c>
      <c r="C49" s="32">
        <f t="shared" si="18"/>
        <v>2.5</v>
      </c>
      <c r="D49" s="31">
        <f t="shared" si="19"/>
        <v>224.625</v>
      </c>
      <c r="F49" s="118">
        <f>IFERROR(GETPIVOTDATA("Ha Tot collecte",'[1]Feuil1 (2)'!$A$3,"Silo",F$11,"Lib. variété",$A49),0)</f>
        <v>0</v>
      </c>
      <c r="G49" s="85">
        <v>2.5</v>
      </c>
      <c r="H49" s="34">
        <f t="shared" si="20"/>
        <v>0</v>
      </c>
      <c r="I49" s="118">
        <f>IFERROR(GETPIVOTDATA("Ha Tot collecte",'[1]Feuil1 (2)'!$A$3,"Silo",I$11,"Lib. variété",$A49),0)</f>
        <v>0</v>
      </c>
      <c r="J49" s="85">
        <v>2.5</v>
      </c>
      <c r="K49" s="34">
        <f t="shared" si="21"/>
        <v>0</v>
      </c>
      <c r="L49" s="118">
        <f>IFERROR(GETPIVOTDATA("Ha Tot collecte",'[1]Feuil1 (2)'!$A$3,"Silo",L$11,"Lib. variété",$A49),0)</f>
        <v>0</v>
      </c>
      <c r="M49" s="85">
        <v>2.5</v>
      </c>
      <c r="N49" s="34">
        <f t="shared" si="22"/>
        <v>0</v>
      </c>
      <c r="O49" s="118">
        <f>IFERROR(GETPIVOTDATA("Ha Tot collecte",'[1]Feuil1 (2)'!$A$3,"Silo",O$11,"Lib. variété",$A49),0)</f>
        <v>0</v>
      </c>
      <c r="P49" s="85">
        <v>2.5</v>
      </c>
      <c r="Q49" s="34">
        <f t="shared" si="23"/>
        <v>0</v>
      </c>
      <c r="R49" s="118">
        <f>IFERROR(GETPIVOTDATA("Ha Tot collecte",'[1]Feuil1 (2)'!$A$3,"Silo",R$11,"Lib. variété",$A49),0)</f>
        <v>0</v>
      </c>
      <c r="S49" s="85">
        <v>2.5</v>
      </c>
      <c r="T49" s="34">
        <f t="shared" si="24"/>
        <v>0</v>
      </c>
      <c r="U49" s="118">
        <f>IFERROR(GETPIVOTDATA("Ha Tot collecte",'[1]Feuil1 (2)'!$A$3,"Silo",U$11,"Lib. variété",$A49),0)</f>
        <v>20</v>
      </c>
      <c r="V49" s="85">
        <v>2.5</v>
      </c>
      <c r="W49" s="34">
        <f t="shared" si="25"/>
        <v>50</v>
      </c>
      <c r="X49" s="118">
        <f>IFERROR(GETPIVOTDATA("Ha Tot collecte",'[1]Feuil1 (2)'!$A$3,"Silo",X$11,"Lib. variété",$A49),0)</f>
        <v>0</v>
      </c>
      <c r="Y49" s="85">
        <v>2.5</v>
      </c>
      <c r="Z49" s="34">
        <f t="shared" si="26"/>
        <v>0</v>
      </c>
      <c r="AA49" s="118">
        <f>IFERROR(GETPIVOTDATA("Ha Tot collecte",'[1]Feuil1 (2)'!$A$3,"Silo",AA$11,"Lib. variété",$A49),0)</f>
        <v>0</v>
      </c>
      <c r="AB49" s="85">
        <v>2.5</v>
      </c>
      <c r="AC49" s="34">
        <f t="shared" si="27"/>
        <v>0</v>
      </c>
      <c r="AD49" s="118">
        <f>IFERROR(GETPIVOTDATA("Ha Tot collecte",'[1]Feuil1 (2)'!$A$3,"Silo",AD$11,"Lib. variété",$A49),0)</f>
        <v>0</v>
      </c>
      <c r="AE49" s="85">
        <v>2.5</v>
      </c>
      <c r="AF49" s="34">
        <f t="shared" si="28"/>
        <v>0</v>
      </c>
      <c r="AG49" s="118">
        <f>IFERROR(GETPIVOTDATA("Ha Tot collecte",'[1]Feuil1 (2)'!$A$3,"Silo",AG$11,"Lib. variété",$A49),0)</f>
        <v>0</v>
      </c>
      <c r="AH49" s="85">
        <v>2.5</v>
      </c>
      <c r="AI49" s="34">
        <f t="shared" si="29"/>
        <v>0</v>
      </c>
      <c r="AJ49" s="118">
        <f>IFERROR(GETPIVOTDATA("Ha Tot collecte",'[1]Feuil1 (2)'!$A$3,"Silo",AJ$11,"Lib. variété",$A49),0)</f>
        <v>0</v>
      </c>
      <c r="AK49" s="85">
        <v>2.5</v>
      </c>
      <c r="AL49" s="34">
        <f t="shared" si="30"/>
        <v>0</v>
      </c>
      <c r="AM49" s="118">
        <f>IFERROR(GETPIVOTDATA("Ha Tot collecte",'[1]Feuil1 (2)'!$A$3,"Silo",AM$11,"Lib. variété",$A49),0)</f>
        <v>0</v>
      </c>
      <c r="AN49" s="85">
        <v>2.5</v>
      </c>
      <c r="AO49" s="34">
        <f t="shared" si="31"/>
        <v>0</v>
      </c>
      <c r="AP49" s="118">
        <f>IFERROR(GETPIVOTDATA("Ha Tot collecte",'[1]Feuil1 (2)'!$A$3,"Silo",AP$11,"Lib. variété",$A49),0)</f>
        <v>0</v>
      </c>
      <c r="AQ49" s="85">
        <v>2.5</v>
      </c>
      <c r="AR49" s="34">
        <f t="shared" si="32"/>
        <v>0</v>
      </c>
      <c r="AS49" s="118">
        <f>IFERROR(GETPIVOTDATA("Ha Tot collecte",'[1]Feuil1 (2)'!$A$3,"Silo",AS$11,"Lib. variété",$A49),0)</f>
        <v>0</v>
      </c>
      <c r="AT49" s="85">
        <v>2.5</v>
      </c>
      <c r="AU49" s="34">
        <f t="shared" si="33"/>
        <v>0</v>
      </c>
      <c r="AV49" s="118">
        <f>IFERROR(GETPIVOTDATA("Ha Tot collecte",'[1]Feuil1 (2)'!$A$3,"Silo",AV$11,"Lib. variété",$A49),0)</f>
        <v>0</v>
      </c>
      <c r="AW49" s="85">
        <v>2.5</v>
      </c>
      <c r="AX49" s="34">
        <f t="shared" si="34"/>
        <v>0</v>
      </c>
      <c r="AY49" s="118">
        <f>IFERROR(GETPIVOTDATA("Ha Tot collecte",'[1]Feuil1 (2)'!$A$3,"Silo",AY$11,"Lib. variété",$A49),0)</f>
        <v>0</v>
      </c>
      <c r="AZ49" s="85">
        <v>2.5</v>
      </c>
      <c r="BA49" s="34">
        <f t="shared" si="35"/>
        <v>0</v>
      </c>
      <c r="BB49" s="118">
        <f>IFERROR(GETPIVOTDATA("Ha Tot collecte",'[1]Feuil1 (2)'!$A$3,"Silo",BB$11,"Lib. variété",$A49),0)</f>
        <v>0</v>
      </c>
      <c r="BC49" s="85">
        <v>2.5</v>
      </c>
      <c r="BD49" s="34">
        <f t="shared" si="36"/>
        <v>0</v>
      </c>
      <c r="BE49" s="118">
        <f>IFERROR(GETPIVOTDATA("Ha Tot collecte",'[1]Feuil1 (2)'!$A$3,"Silo",BE$11,"Lib. variété",$A49),0)</f>
        <v>0</v>
      </c>
      <c r="BF49" s="85">
        <v>2.5</v>
      </c>
      <c r="BG49" s="34">
        <f t="shared" si="37"/>
        <v>0</v>
      </c>
      <c r="BH49" s="118">
        <f>IFERROR(GETPIVOTDATA("Ha Tot collecte",'[1]Feuil1 (2)'!$A$3,"Silo",BH$11,"Lib. variété",$A49),0)</f>
        <v>0</v>
      </c>
      <c r="BI49" s="85">
        <v>2.5</v>
      </c>
      <c r="BJ49" s="34">
        <f t="shared" si="38"/>
        <v>0</v>
      </c>
      <c r="BK49" s="118">
        <f>IFERROR(GETPIVOTDATA("Ha Tot collecte",'[1]Feuil1 (2)'!$A$3,"Silo",BK$11,"Lib. variété",$A49),0)</f>
        <v>0</v>
      </c>
      <c r="BL49" s="85">
        <v>2.5</v>
      </c>
      <c r="BM49" s="34">
        <f t="shared" si="39"/>
        <v>0</v>
      </c>
      <c r="BN49" s="118">
        <f>IFERROR(GETPIVOTDATA("Ha Tot collecte",'[1]Feuil1 (2)'!$A$3,"Silo",BN$11,"Lib. variété",$A49),0)</f>
        <v>29</v>
      </c>
      <c r="BO49" s="85">
        <v>2.5</v>
      </c>
      <c r="BP49" s="34">
        <f t="shared" si="40"/>
        <v>72.5</v>
      </c>
      <c r="BQ49" s="118">
        <f>IFERROR(GETPIVOTDATA("Ha Tot collecte",'[1]Feuil1 (2)'!$A$3,"Silo",BQ$11,"Lib. variété",$A49),0)</f>
        <v>0</v>
      </c>
      <c r="BR49" s="85">
        <v>2.5</v>
      </c>
      <c r="BS49" s="34">
        <f t="shared" si="41"/>
        <v>0</v>
      </c>
      <c r="BT49" s="118">
        <f>IFERROR(GETPIVOTDATA("Ha Tot collecte",'[1]Feuil1 (2)'!$A$3,"Silo",BT$11,"Lib. variété",$A49),0)</f>
        <v>25.85</v>
      </c>
      <c r="BU49" s="85">
        <v>2.5</v>
      </c>
      <c r="BV49" s="34">
        <f t="shared" si="42"/>
        <v>64.625</v>
      </c>
      <c r="BW49" s="118">
        <f>IFERROR(GETPIVOTDATA("Ha Tot collecte",'[1]Feuil1 (2)'!$A$3,"Silo",BW$11,"Lib. variété",$A49),0)</f>
        <v>0</v>
      </c>
      <c r="BX49" s="85">
        <v>2.5</v>
      </c>
      <c r="BY49" s="34">
        <f t="shared" si="43"/>
        <v>0</v>
      </c>
      <c r="BZ49" s="118">
        <f>IFERROR(GETPIVOTDATA("Ha Tot collecte",'[1]Feuil1 (2)'!$A$3,"Silo",BZ$11,"Lib. variété",$A49),0)</f>
        <v>15</v>
      </c>
      <c r="CA49" s="85">
        <v>2.5</v>
      </c>
      <c r="CB49" s="34">
        <f t="shared" si="44"/>
        <v>37.5</v>
      </c>
      <c r="CC49" s="118">
        <f>IFERROR(GETPIVOTDATA("Ha Tot collecte",'[1]Feuil1 (2)'!$A$3,"Silo",CC$11,"Lib. variété",$A49),0)</f>
        <v>0</v>
      </c>
      <c r="CD49" s="85">
        <v>2.5</v>
      </c>
      <c r="CE49" s="34">
        <f t="shared" si="45"/>
        <v>0</v>
      </c>
      <c r="CF49" s="118">
        <f>IFERROR(GETPIVOTDATA("Ha Tot collecte",'[1]Feuil1 (2)'!$A$3,"Silo",CF$11,"Lib. variété",$A49),0)</f>
        <v>0</v>
      </c>
      <c r="CG49" s="85">
        <v>2.5</v>
      </c>
      <c r="CH49" s="34">
        <f t="shared" si="46"/>
        <v>0</v>
      </c>
      <c r="CI49" s="118"/>
      <c r="CJ49" s="85">
        <v>2.5</v>
      </c>
      <c r="CK49" s="34">
        <f t="shared" si="47"/>
        <v>0</v>
      </c>
      <c r="CL49" s="118"/>
      <c r="CM49" s="85">
        <v>2.5</v>
      </c>
      <c r="CN49" s="34">
        <f t="shared" si="48"/>
        <v>0</v>
      </c>
      <c r="CO49" s="118"/>
      <c r="CP49" s="85">
        <v>2.5</v>
      </c>
      <c r="CQ49" s="34">
        <f t="shared" si="49"/>
        <v>0</v>
      </c>
      <c r="CR49" s="118"/>
      <c r="CS49" s="85">
        <v>2.5</v>
      </c>
      <c r="CT49" s="34">
        <f t="shared" si="50"/>
        <v>0</v>
      </c>
      <c r="CU49" s="118"/>
      <c r="CV49" s="85">
        <v>2.5</v>
      </c>
      <c r="CW49" s="34">
        <f t="shared" si="51"/>
        <v>0</v>
      </c>
      <c r="CX49" s="118"/>
      <c r="CY49" s="85">
        <v>2.5</v>
      </c>
      <c r="CZ49" s="34">
        <f t="shared" si="52"/>
        <v>0</v>
      </c>
      <c r="DA49" s="118"/>
      <c r="DB49" s="85">
        <v>2.5</v>
      </c>
      <c r="DC49" s="34">
        <f t="shared" si="53"/>
        <v>0</v>
      </c>
      <c r="DD49" s="118"/>
      <c r="DE49" s="85">
        <v>2.5</v>
      </c>
      <c r="DF49" s="34">
        <f t="shared" si="54"/>
        <v>0</v>
      </c>
      <c r="DG49" s="118"/>
      <c r="DH49" s="85">
        <v>2.5</v>
      </c>
      <c r="DI49" s="34">
        <f t="shared" si="55"/>
        <v>0</v>
      </c>
      <c r="DJ49" s="118"/>
      <c r="DK49" s="85">
        <v>2.5</v>
      </c>
      <c r="DL49" s="34">
        <f t="shared" si="56"/>
        <v>0</v>
      </c>
      <c r="DM49" s="118"/>
      <c r="DN49" s="85">
        <v>2.5</v>
      </c>
      <c r="DO49" s="34">
        <f t="shared" si="57"/>
        <v>0</v>
      </c>
      <c r="DP49" s="118"/>
      <c r="DQ49" s="85">
        <v>2.5</v>
      </c>
      <c r="DR49" s="34">
        <f t="shared" si="58"/>
        <v>0</v>
      </c>
      <c r="DS49" s="118"/>
      <c r="DT49" s="85">
        <v>2.5</v>
      </c>
      <c r="DU49" s="34">
        <f t="shared" si="59"/>
        <v>0</v>
      </c>
      <c r="DV49" s="118"/>
      <c r="DW49" s="85">
        <v>2.5</v>
      </c>
      <c r="DX49" s="34">
        <f t="shared" si="60"/>
        <v>0</v>
      </c>
      <c r="DY49" s="118"/>
      <c r="DZ49" s="85">
        <v>2.5</v>
      </c>
      <c r="EA49" s="34">
        <f t="shared" si="61"/>
        <v>0</v>
      </c>
      <c r="EB49" s="118"/>
      <c r="EC49" s="85">
        <v>2.5</v>
      </c>
      <c r="ED49" s="34">
        <f t="shared" si="62"/>
        <v>0</v>
      </c>
      <c r="EE49" s="118"/>
      <c r="EF49" s="85">
        <v>2.5</v>
      </c>
      <c r="EG49" s="34">
        <f t="shared" si="63"/>
        <v>0</v>
      </c>
      <c r="EH49" s="118"/>
      <c r="EI49" s="85">
        <v>2.5</v>
      </c>
      <c r="EJ49" s="34">
        <f t="shared" si="64"/>
        <v>0</v>
      </c>
      <c r="EK49" s="118"/>
      <c r="EL49" s="85">
        <v>2.5</v>
      </c>
      <c r="EM49" s="34">
        <f t="shared" si="65"/>
        <v>0</v>
      </c>
      <c r="EN49" s="118"/>
      <c r="EO49" s="85">
        <v>2.5</v>
      </c>
      <c r="EP49" s="34">
        <f t="shared" si="66"/>
        <v>0</v>
      </c>
      <c r="EQ49" s="118"/>
      <c r="ER49" s="85">
        <v>2.5</v>
      </c>
      <c r="ES49" s="34">
        <f t="shared" si="67"/>
        <v>0</v>
      </c>
      <c r="ET49" s="118"/>
      <c r="EU49" s="85">
        <v>2.5</v>
      </c>
      <c r="EV49" s="34">
        <f t="shared" si="68"/>
        <v>0</v>
      </c>
      <c r="EW49" s="118"/>
      <c r="EX49" s="85">
        <v>2.5</v>
      </c>
      <c r="EY49" s="34">
        <f t="shared" si="69"/>
        <v>0</v>
      </c>
      <c r="EZ49" s="118"/>
      <c r="FA49" s="85">
        <v>2.5</v>
      </c>
      <c r="FB49" s="34">
        <f t="shared" si="70"/>
        <v>0</v>
      </c>
      <c r="FC49" s="118"/>
      <c r="FD49" s="85">
        <v>2.5</v>
      </c>
      <c r="FE49" s="34">
        <f t="shared" si="71"/>
        <v>0</v>
      </c>
      <c r="FF49" s="118"/>
      <c r="FG49" s="85">
        <v>2.5</v>
      </c>
      <c r="FH49" s="34">
        <f t="shared" si="72"/>
        <v>0</v>
      </c>
      <c r="FI49" s="118"/>
      <c r="FJ49" s="85">
        <v>2.5</v>
      </c>
      <c r="FK49" s="34">
        <f t="shared" si="73"/>
        <v>0</v>
      </c>
      <c r="FL49" s="118"/>
      <c r="FM49" s="85">
        <v>2.5</v>
      </c>
      <c r="FN49" s="34">
        <f t="shared" si="0"/>
        <v>0</v>
      </c>
      <c r="FO49" s="118"/>
      <c r="FP49" s="85">
        <v>2.5</v>
      </c>
      <c r="FQ49" s="34">
        <f t="shared" si="74"/>
        <v>0</v>
      </c>
      <c r="FR49" s="118"/>
      <c r="FS49" s="85">
        <v>2.5</v>
      </c>
      <c r="FT49" s="34">
        <f t="shared" si="75"/>
        <v>0</v>
      </c>
      <c r="FU49" s="118"/>
      <c r="FV49" s="85">
        <v>2.5</v>
      </c>
      <c r="FW49" s="34">
        <f t="shared" si="76"/>
        <v>0</v>
      </c>
      <c r="FX49" s="118"/>
      <c r="FY49" s="85">
        <v>2.5</v>
      </c>
      <c r="FZ49" s="34">
        <f t="shared" si="77"/>
        <v>0</v>
      </c>
      <c r="GA49" s="118"/>
      <c r="GB49" s="85">
        <v>2.5</v>
      </c>
      <c r="GC49" s="34">
        <f t="shared" si="1"/>
        <v>0</v>
      </c>
      <c r="GD49" s="118"/>
      <c r="GE49" s="85">
        <v>2.5</v>
      </c>
      <c r="GF49" s="34">
        <f t="shared" si="2"/>
        <v>0</v>
      </c>
      <c r="GG49" s="118"/>
      <c r="GH49" s="85">
        <v>2.5</v>
      </c>
      <c r="GI49" s="34">
        <f t="shared" si="3"/>
        <v>0</v>
      </c>
      <c r="GJ49" s="118"/>
      <c r="GK49" s="85">
        <v>2.5</v>
      </c>
      <c r="GL49" s="34">
        <f t="shared" si="4"/>
        <v>0</v>
      </c>
      <c r="GM49" s="118"/>
      <c r="GN49" s="85">
        <v>2.5</v>
      </c>
      <c r="GO49" s="34">
        <f t="shared" si="5"/>
        <v>0</v>
      </c>
      <c r="GP49" s="118"/>
      <c r="GQ49" s="85">
        <v>2.5</v>
      </c>
      <c r="GR49" s="34">
        <f t="shared" si="6"/>
        <v>0</v>
      </c>
      <c r="GS49" s="118"/>
      <c r="GT49" s="85">
        <v>2.5</v>
      </c>
      <c r="GU49" s="34">
        <f t="shared" si="7"/>
        <v>0</v>
      </c>
      <c r="GV49" s="118"/>
      <c r="GW49" s="85">
        <v>2.5</v>
      </c>
      <c r="GX49" s="34">
        <f t="shared" si="78"/>
        <v>0</v>
      </c>
      <c r="GY49" s="118"/>
      <c r="GZ49" s="85">
        <v>2.5</v>
      </c>
      <c r="HA49" s="34">
        <f t="shared" si="8"/>
        <v>0</v>
      </c>
      <c r="HB49" s="118"/>
      <c r="HC49" s="85">
        <v>2.5</v>
      </c>
      <c r="HD49" s="34">
        <f t="shared" si="9"/>
        <v>0</v>
      </c>
      <c r="HE49" s="118"/>
      <c r="HF49" s="85">
        <v>2.5</v>
      </c>
      <c r="HG49" s="34">
        <f t="shared" si="10"/>
        <v>0</v>
      </c>
      <c r="HH49" s="118"/>
      <c r="HI49" s="85">
        <v>2.5</v>
      </c>
      <c r="HJ49" s="34">
        <f t="shared" si="11"/>
        <v>0</v>
      </c>
      <c r="HK49" s="118"/>
      <c r="HL49" s="85">
        <v>2.5</v>
      </c>
      <c r="HM49" s="34">
        <f t="shared" si="12"/>
        <v>0</v>
      </c>
      <c r="HN49" s="118"/>
      <c r="HO49" s="85">
        <v>2.5</v>
      </c>
      <c r="HP49" s="34">
        <f t="shared" si="13"/>
        <v>0</v>
      </c>
      <c r="HQ49" s="118"/>
      <c r="HR49" s="85">
        <v>2.5</v>
      </c>
      <c r="HS49" s="34">
        <f t="shared" si="14"/>
        <v>0</v>
      </c>
      <c r="HT49" s="118"/>
      <c r="HU49" s="85">
        <v>2.5</v>
      </c>
      <c r="HV49" s="34">
        <f t="shared" si="15"/>
        <v>0</v>
      </c>
      <c r="HW49" s="118"/>
      <c r="HX49" s="85">
        <v>2.5</v>
      </c>
      <c r="HY49" s="34">
        <f t="shared" si="16"/>
        <v>0</v>
      </c>
      <c r="HZ49" s="118"/>
      <c r="IA49" s="85">
        <v>2.5</v>
      </c>
      <c r="IB49" s="34">
        <f t="shared" si="79"/>
        <v>0</v>
      </c>
      <c r="IC49" s="118"/>
      <c r="ID49" s="85">
        <v>2.5</v>
      </c>
      <c r="IE49" s="34">
        <f t="shared" si="80"/>
        <v>0</v>
      </c>
    </row>
    <row r="50" spans="1:239" ht="15" customHeight="1" x14ac:dyDescent="0.2">
      <c r="A50" s="144" t="str">
        <f>Feuil3!B37</f>
        <v>TOURNESOL OLEIQUE</v>
      </c>
      <c r="B50" s="31">
        <f t="shared" si="17"/>
        <v>2252.0600000000004</v>
      </c>
      <c r="C50" s="32">
        <f t="shared" si="18"/>
        <v>2.5</v>
      </c>
      <c r="D50" s="31">
        <f t="shared" si="19"/>
        <v>5630.1500000000005</v>
      </c>
      <c r="F50" s="118">
        <f>IFERROR(GETPIVOTDATA("Ha Tot collecte",'[1]Feuil1 (2)'!$A$3,"Silo",F$11,"Lib. variété",$A50),0)</f>
        <v>0</v>
      </c>
      <c r="G50" s="85">
        <v>2.5</v>
      </c>
      <c r="H50" s="34">
        <f t="shared" si="20"/>
        <v>0</v>
      </c>
      <c r="I50" s="118">
        <f>IFERROR(GETPIVOTDATA("Ha Tot collecte",'[1]Feuil1 (2)'!$A$3,"Silo",I$11,"Lib. variété",$A50),0)</f>
        <v>43.849999999999994</v>
      </c>
      <c r="J50" s="85">
        <v>2.5</v>
      </c>
      <c r="K50" s="34">
        <f t="shared" si="21"/>
        <v>109.62499999999999</v>
      </c>
      <c r="L50" s="118">
        <f>IFERROR(GETPIVOTDATA("Ha Tot collecte",'[1]Feuil1 (2)'!$A$3,"Silo",L$11,"Lib. variété",$A50),0)</f>
        <v>197.7</v>
      </c>
      <c r="M50" s="85">
        <v>2.5</v>
      </c>
      <c r="N50" s="34">
        <f t="shared" si="22"/>
        <v>494.25</v>
      </c>
      <c r="O50" s="118">
        <f>IFERROR(GETPIVOTDATA("Ha Tot collecte",'[1]Feuil1 (2)'!$A$3,"Silo",O$11,"Lib. variété",$A50),0)</f>
        <v>26</v>
      </c>
      <c r="P50" s="85">
        <v>2.5</v>
      </c>
      <c r="Q50" s="34">
        <f t="shared" si="23"/>
        <v>65</v>
      </c>
      <c r="R50" s="118">
        <f>IFERROR(GETPIVOTDATA("Ha Tot collecte",'[1]Feuil1 (2)'!$A$3,"Silo",R$11,"Lib. variété",$A50),0)</f>
        <v>0</v>
      </c>
      <c r="S50" s="85">
        <v>2.5</v>
      </c>
      <c r="T50" s="34">
        <f t="shared" si="24"/>
        <v>0</v>
      </c>
      <c r="U50" s="118">
        <f>IFERROR(GETPIVOTDATA("Ha Tot collecte",'[1]Feuil1 (2)'!$A$3,"Silo",U$11,"Lib. variété",$A50),0)</f>
        <v>473.61</v>
      </c>
      <c r="V50" s="85">
        <v>2.5</v>
      </c>
      <c r="W50" s="34">
        <f t="shared" si="25"/>
        <v>1184.0250000000001</v>
      </c>
      <c r="X50" s="118">
        <f>IFERROR(GETPIVOTDATA("Ha Tot collecte",'[1]Feuil1 (2)'!$A$3,"Silo",X$11,"Lib. variété",$A50),0)</f>
        <v>0</v>
      </c>
      <c r="Y50" s="85">
        <v>2.5</v>
      </c>
      <c r="Z50" s="34">
        <f t="shared" si="26"/>
        <v>0</v>
      </c>
      <c r="AA50" s="118">
        <f>IFERROR(GETPIVOTDATA("Ha Tot collecte",'[1]Feuil1 (2)'!$A$3,"Silo",AA$11,"Lib. variété",$A50),0)</f>
        <v>18.2</v>
      </c>
      <c r="AB50" s="85">
        <v>2.5</v>
      </c>
      <c r="AC50" s="34">
        <f t="shared" si="27"/>
        <v>45.5</v>
      </c>
      <c r="AD50" s="118">
        <f>IFERROR(GETPIVOTDATA("Ha Tot collecte",'[1]Feuil1 (2)'!$A$3,"Silo",AD$11,"Lib. variété",$A50),0)</f>
        <v>18.759999999999998</v>
      </c>
      <c r="AE50" s="85">
        <v>2.5</v>
      </c>
      <c r="AF50" s="34">
        <f t="shared" si="28"/>
        <v>46.899999999999991</v>
      </c>
      <c r="AG50" s="118">
        <f>IFERROR(GETPIVOTDATA("Ha Tot collecte",'[1]Feuil1 (2)'!$A$3,"Silo",AG$11,"Lib. variété",$A50),0)</f>
        <v>0</v>
      </c>
      <c r="AH50" s="85">
        <v>2.5</v>
      </c>
      <c r="AI50" s="34">
        <f t="shared" si="29"/>
        <v>0</v>
      </c>
      <c r="AJ50" s="118">
        <f>IFERROR(GETPIVOTDATA("Ha Tot collecte",'[1]Feuil1 (2)'!$A$3,"Silo",AJ$11,"Lib. variété",$A50),0)</f>
        <v>0</v>
      </c>
      <c r="AK50" s="85">
        <v>2.5</v>
      </c>
      <c r="AL50" s="34">
        <f t="shared" si="30"/>
        <v>0</v>
      </c>
      <c r="AM50" s="118">
        <f>IFERROR(GETPIVOTDATA("Ha Tot collecte",'[1]Feuil1 (2)'!$A$3,"Silo",AM$11,"Lib. variété",$A50),0)</f>
        <v>0</v>
      </c>
      <c r="AN50" s="85">
        <v>2.5</v>
      </c>
      <c r="AO50" s="34">
        <f t="shared" si="31"/>
        <v>0</v>
      </c>
      <c r="AP50" s="118">
        <f>IFERROR(GETPIVOTDATA("Ha Tot collecte",'[1]Feuil1 (2)'!$A$3,"Silo",AP$11,"Lib. variété",$A50),0)</f>
        <v>0</v>
      </c>
      <c r="AQ50" s="85">
        <v>2.5</v>
      </c>
      <c r="AR50" s="34">
        <f t="shared" si="32"/>
        <v>0</v>
      </c>
      <c r="AS50" s="118">
        <f>IFERROR(GETPIVOTDATA("Ha Tot collecte",'[1]Feuil1 (2)'!$A$3,"Silo",AS$11,"Lib. variété",$A50),0)</f>
        <v>17.299999999999997</v>
      </c>
      <c r="AT50" s="85">
        <v>2.5</v>
      </c>
      <c r="AU50" s="34">
        <f t="shared" si="33"/>
        <v>43.249999999999993</v>
      </c>
      <c r="AV50" s="118">
        <f>IFERROR(GETPIVOTDATA("Ha Tot collecte",'[1]Feuil1 (2)'!$A$3,"Silo",AV$11,"Lib. variété",$A50),0)</f>
        <v>10.77</v>
      </c>
      <c r="AW50" s="85">
        <v>2.5</v>
      </c>
      <c r="AX50" s="34">
        <f t="shared" si="34"/>
        <v>26.924999999999997</v>
      </c>
      <c r="AY50" s="118">
        <f>IFERROR(GETPIVOTDATA("Ha Tot collecte",'[1]Feuil1 (2)'!$A$3,"Silo",AY$11,"Lib. variété",$A50),0)</f>
        <v>24</v>
      </c>
      <c r="AZ50" s="85">
        <v>2.5</v>
      </c>
      <c r="BA50" s="34">
        <f t="shared" si="35"/>
        <v>60</v>
      </c>
      <c r="BB50" s="118">
        <f>IFERROR(GETPIVOTDATA("Ha Tot collecte",'[1]Feuil1 (2)'!$A$3,"Silo",BB$11,"Lib. variété",$A50),0)</f>
        <v>28.84</v>
      </c>
      <c r="BC50" s="85">
        <v>2.5</v>
      </c>
      <c r="BD50" s="34">
        <f t="shared" si="36"/>
        <v>72.099999999999994</v>
      </c>
      <c r="BE50" s="118">
        <f>IFERROR(GETPIVOTDATA("Ha Tot collecte",'[1]Feuil1 (2)'!$A$3,"Silo",BE$11,"Lib. variété",$A50),0)</f>
        <v>18</v>
      </c>
      <c r="BF50" s="85">
        <v>2.5</v>
      </c>
      <c r="BG50" s="34">
        <f t="shared" si="37"/>
        <v>45</v>
      </c>
      <c r="BH50" s="118">
        <f>IFERROR(GETPIVOTDATA("Ha Tot collecte",'[1]Feuil1 (2)'!$A$3,"Silo",BH$11,"Lib. variété",$A50),0)</f>
        <v>51.4</v>
      </c>
      <c r="BI50" s="85">
        <v>2.5</v>
      </c>
      <c r="BJ50" s="34">
        <f t="shared" si="38"/>
        <v>128.5</v>
      </c>
      <c r="BK50" s="118">
        <f>IFERROR(GETPIVOTDATA("Ha Tot collecte",'[1]Feuil1 (2)'!$A$3,"Silo",BK$11,"Lib. variété",$A50),0)</f>
        <v>12</v>
      </c>
      <c r="BL50" s="85">
        <v>2.5</v>
      </c>
      <c r="BM50" s="34">
        <f t="shared" si="39"/>
        <v>30</v>
      </c>
      <c r="BN50" s="118">
        <f>IFERROR(GETPIVOTDATA("Ha Tot collecte",'[1]Feuil1 (2)'!$A$3,"Silo",BN$11,"Lib. variété",$A50),0)</f>
        <v>236.31</v>
      </c>
      <c r="BO50" s="85">
        <v>2.5</v>
      </c>
      <c r="BP50" s="34">
        <f t="shared" si="40"/>
        <v>590.77499999999998</v>
      </c>
      <c r="BQ50" s="118">
        <f>IFERROR(GETPIVOTDATA("Ha Tot collecte",'[1]Feuil1 (2)'!$A$3,"Silo",BQ$11,"Lib. variété",$A50),0)</f>
        <v>103.67</v>
      </c>
      <c r="BR50" s="85">
        <v>2.5</v>
      </c>
      <c r="BS50" s="34">
        <f t="shared" si="41"/>
        <v>259.17500000000001</v>
      </c>
      <c r="BT50" s="118">
        <f>IFERROR(GETPIVOTDATA("Ha Tot collecte",'[1]Feuil1 (2)'!$A$3,"Silo",BT$11,"Lib. variété",$A50),0)</f>
        <v>135.67000000000002</v>
      </c>
      <c r="BU50" s="85">
        <v>2.5</v>
      </c>
      <c r="BV50" s="34">
        <f t="shared" si="42"/>
        <v>339.17500000000007</v>
      </c>
      <c r="BW50" s="118">
        <f>IFERROR(GETPIVOTDATA("Ha Tot collecte",'[1]Feuil1 (2)'!$A$3,"Silo",BW$11,"Lib. variété",$A50),0)</f>
        <v>29.45</v>
      </c>
      <c r="BX50" s="85">
        <v>2.5</v>
      </c>
      <c r="BY50" s="34">
        <f t="shared" si="43"/>
        <v>73.625</v>
      </c>
      <c r="BZ50" s="118">
        <f>IFERROR(GETPIVOTDATA("Ha Tot collecte",'[1]Feuil1 (2)'!$A$3,"Silo",BZ$11,"Lib. variété",$A50),0)</f>
        <v>287.89999999999998</v>
      </c>
      <c r="CA50" s="85">
        <v>2.5</v>
      </c>
      <c r="CB50" s="34">
        <f t="shared" si="44"/>
        <v>719.75</v>
      </c>
      <c r="CC50" s="118">
        <f>IFERROR(GETPIVOTDATA("Ha Tot collecte",'[1]Feuil1 (2)'!$A$3,"Silo",CC$11,"Lib. variété",$A50),0)</f>
        <v>518.63</v>
      </c>
      <c r="CD50" s="85">
        <v>2.5</v>
      </c>
      <c r="CE50" s="34">
        <f t="shared" si="45"/>
        <v>1296.575</v>
      </c>
      <c r="CF50" s="118">
        <f>IFERROR(GETPIVOTDATA("Ha Tot collecte",'[1]Feuil1 (2)'!$A$3,"Silo",CF$11,"Lib. variété",$A50),0)</f>
        <v>0</v>
      </c>
      <c r="CG50" s="85">
        <v>2.5</v>
      </c>
      <c r="CH50" s="34">
        <f t="shared" si="46"/>
        <v>0</v>
      </c>
      <c r="CI50" s="118"/>
      <c r="CJ50" s="85">
        <v>2.5</v>
      </c>
      <c r="CK50" s="34">
        <f t="shared" si="47"/>
        <v>0</v>
      </c>
      <c r="CL50" s="118"/>
      <c r="CM50" s="85">
        <v>2.5</v>
      </c>
      <c r="CN50" s="34">
        <f t="shared" si="48"/>
        <v>0</v>
      </c>
      <c r="CO50" s="118"/>
      <c r="CP50" s="85">
        <v>2.5</v>
      </c>
      <c r="CQ50" s="34">
        <f t="shared" si="49"/>
        <v>0</v>
      </c>
      <c r="CR50" s="118"/>
      <c r="CS50" s="85">
        <v>2.5</v>
      </c>
      <c r="CT50" s="34">
        <f t="shared" si="50"/>
        <v>0</v>
      </c>
      <c r="CU50" s="118"/>
      <c r="CV50" s="85">
        <v>2.5</v>
      </c>
      <c r="CW50" s="34">
        <f t="shared" si="51"/>
        <v>0</v>
      </c>
      <c r="CX50" s="118"/>
      <c r="CY50" s="85">
        <v>2.5</v>
      </c>
      <c r="CZ50" s="34">
        <f t="shared" si="52"/>
        <v>0</v>
      </c>
      <c r="DA50" s="118"/>
      <c r="DB50" s="85">
        <v>2.5</v>
      </c>
      <c r="DC50" s="34">
        <f t="shared" si="53"/>
        <v>0</v>
      </c>
      <c r="DD50" s="118"/>
      <c r="DE50" s="85">
        <v>2.5</v>
      </c>
      <c r="DF50" s="34">
        <f t="shared" si="54"/>
        <v>0</v>
      </c>
      <c r="DG50" s="118"/>
      <c r="DH50" s="85">
        <v>2.5</v>
      </c>
      <c r="DI50" s="34">
        <f t="shared" si="55"/>
        <v>0</v>
      </c>
      <c r="DJ50" s="118"/>
      <c r="DK50" s="85">
        <v>2.5</v>
      </c>
      <c r="DL50" s="34">
        <f t="shared" si="56"/>
        <v>0</v>
      </c>
      <c r="DM50" s="118"/>
      <c r="DN50" s="85">
        <v>2.5</v>
      </c>
      <c r="DO50" s="34">
        <f t="shared" si="57"/>
        <v>0</v>
      </c>
      <c r="DP50" s="118"/>
      <c r="DQ50" s="85">
        <v>2.5</v>
      </c>
      <c r="DR50" s="34">
        <f t="shared" si="58"/>
        <v>0</v>
      </c>
      <c r="DS50" s="118"/>
      <c r="DT50" s="85">
        <v>2.5</v>
      </c>
      <c r="DU50" s="34">
        <f t="shared" si="59"/>
        <v>0</v>
      </c>
      <c r="DV50" s="118"/>
      <c r="DW50" s="85">
        <v>2.5</v>
      </c>
      <c r="DX50" s="34">
        <f t="shared" si="60"/>
        <v>0</v>
      </c>
      <c r="DY50" s="118"/>
      <c r="DZ50" s="85">
        <v>2.5</v>
      </c>
      <c r="EA50" s="34">
        <f t="shared" si="61"/>
        <v>0</v>
      </c>
      <c r="EB50" s="118"/>
      <c r="EC50" s="85">
        <v>2.5</v>
      </c>
      <c r="ED50" s="34">
        <f t="shared" si="62"/>
        <v>0</v>
      </c>
      <c r="EE50" s="118"/>
      <c r="EF50" s="85">
        <v>2.5</v>
      </c>
      <c r="EG50" s="34">
        <f t="shared" si="63"/>
        <v>0</v>
      </c>
      <c r="EH50" s="118"/>
      <c r="EI50" s="85">
        <v>2.5</v>
      </c>
      <c r="EJ50" s="34">
        <f t="shared" si="64"/>
        <v>0</v>
      </c>
      <c r="EK50" s="118"/>
      <c r="EL50" s="85">
        <v>2.5</v>
      </c>
      <c r="EM50" s="34">
        <f t="shared" si="65"/>
        <v>0</v>
      </c>
      <c r="EN50" s="118"/>
      <c r="EO50" s="85">
        <v>2.5</v>
      </c>
      <c r="EP50" s="34">
        <f t="shared" si="66"/>
        <v>0</v>
      </c>
      <c r="EQ50" s="118"/>
      <c r="ER50" s="85">
        <v>2.5</v>
      </c>
      <c r="ES50" s="34">
        <f t="shared" si="67"/>
        <v>0</v>
      </c>
      <c r="ET50" s="118"/>
      <c r="EU50" s="85">
        <v>2.5</v>
      </c>
      <c r="EV50" s="34">
        <f t="shared" si="68"/>
        <v>0</v>
      </c>
      <c r="EW50" s="118"/>
      <c r="EX50" s="85">
        <v>2.5</v>
      </c>
      <c r="EY50" s="34">
        <f t="shared" si="69"/>
        <v>0</v>
      </c>
      <c r="EZ50" s="118"/>
      <c r="FA50" s="85">
        <v>2.5</v>
      </c>
      <c r="FB50" s="34">
        <f t="shared" si="70"/>
        <v>0</v>
      </c>
      <c r="FC50" s="118"/>
      <c r="FD50" s="85">
        <v>2.5</v>
      </c>
      <c r="FE50" s="34">
        <f t="shared" si="71"/>
        <v>0</v>
      </c>
      <c r="FF50" s="118"/>
      <c r="FG50" s="85">
        <v>2.5</v>
      </c>
      <c r="FH50" s="34">
        <f t="shared" si="72"/>
        <v>0</v>
      </c>
      <c r="FI50" s="118"/>
      <c r="FJ50" s="85">
        <v>2.5</v>
      </c>
      <c r="FK50" s="34">
        <f t="shared" si="73"/>
        <v>0</v>
      </c>
      <c r="FL50" s="118"/>
      <c r="FM50" s="85">
        <v>2.5</v>
      </c>
      <c r="FN50" s="34">
        <f t="shared" si="0"/>
        <v>0</v>
      </c>
      <c r="FO50" s="118"/>
      <c r="FP50" s="85">
        <v>2.5</v>
      </c>
      <c r="FQ50" s="34">
        <f t="shared" si="74"/>
        <v>0</v>
      </c>
      <c r="FR50" s="118"/>
      <c r="FS50" s="85">
        <v>2.5</v>
      </c>
      <c r="FT50" s="34">
        <f t="shared" si="75"/>
        <v>0</v>
      </c>
      <c r="FU50" s="118"/>
      <c r="FV50" s="85">
        <v>2.5</v>
      </c>
      <c r="FW50" s="34">
        <f t="shared" si="76"/>
        <v>0</v>
      </c>
      <c r="FX50" s="118"/>
      <c r="FY50" s="85">
        <v>2.5</v>
      </c>
      <c r="FZ50" s="34">
        <f t="shared" si="77"/>
        <v>0</v>
      </c>
      <c r="GA50" s="118"/>
      <c r="GB50" s="85">
        <v>2.5</v>
      </c>
      <c r="GC50" s="34">
        <f t="shared" si="1"/>
        <v>0</v>
      </c>
      <c r="GD50" s="118"/>
      <c r="GE50" s="85">
        <v>2.5</v>
      </c>
      <c r="GF50" s="34">
        <f t="shared" si="2"/>
        <v>0</v>
      </c>
      <c r="GG50" s="118"/>
      <c r="GH50" s="85">
        <v>2.5</v>
      </c>
      <c r="GI50" s="34">
        <f t="shared" si="3"/>
        <v>0</v>
      </c>
      <c r="GJ50" s="118"/>
      <c r="GK50" s="85">
        <v>2.5</v>
      </c>
      <c r="GL50" s="34">
        <f t="shared" si="4"/>
        <v>0</v>
      </c>
      <c r="GM50" s="118"/>
      <c r="GN50" s="85">
        <v>2.5</v>
      </c>
      <c r="GO50" s="34">
        <f t="shared" si="5"/>
        <v>0</v>
      </c>
      <c r="GP50" s="118"/>
      <c r="GQ50" s="85">
        <v>2.5</v>
      </c>
      <c r="GR50" s="34">
        <f t="shared" si="6"/>
        <v>0</v>
      </c>
      <c r="GS50" s="118"/>
      <c r="GT50" s="85">
        <v>2.5</v>
      </c>
      <c r="GU50" s="34">
        <f t="shared" si="7"/>
        <v>0</v>
      </c>
      <c r="GV50" s="118"/>
      <c r="GW50" s="85">
        <v>2.5</v>
      </c>
      <c r="GX50" s="34">
        <f t="shared" si="78"/>
        <v>0</v>
      </c>
      <c r="GY50" s="118"/>
      <c r="GZ50" s="85">
        <v>2.5</v>
      </c>
      <c r="HA50" s="34">
        <f t="shared" si="8"/>
        <v>0</v>
      </c>
      <c r="HB50" s="118"/>
      <c r="HC50" s="85">
        <v>2.5</v>
      </c>
      <c r="HD50" s="34">
        <f t="shared" si="9"/>
        <v>0</v>
      </c>
      <c r="HE50" s="118"/>
      <c r="HF50" s="85">
        <v>2.5</v>
      </c>
      <c r="HG50" s="34">
        <f t="shared" si="10"/>
        <v>0</v>
      </c>
      <c r="HH50" s="118"/>
      <c r="HI50" s="85">
        <v>2.5</v>
      </c>
      <c r="HJ50" s="34">
        <f t="shared" si="11"/>
        <v>0</v>
      </c>
      <c r="HK50" s="118"/>
      <c r="HL50" s="85">
        <v>2.5</v>
      </c>
      <c r="HM50" s="34">
        <f t="shared" si="12"/>
        <v>0</v>
      </c>
      <c r="HN50" s="118"/>
      <c r="HO50" s="85">
        <v>2.5</v>
      </c>
      <c r="HP50" s="34">
        <f t="shared" si="13"/>
        <v>0</v>
      </c>
      <c r="HQ50" s="118"/>
      <c r="HR50" s="85">
        <v>2.5</v>
      </c>
      <c r="HS50" s="34">
        <f t="shared" si="14"/>
        <v>0</v>
      </c>
      <c r="HT50" s="118"/>
      <c r="HU50" s="85">
        <v>2.5</v>
      </c>
      <c r="HV50" s="34">
        <f t="shared" si="15"/>
        <v>0</v>
      </c>
      <c r="HW50" s="118"/>
      <c r="HX50" s="85">
        <v>2.5</v>
      </c>
      <c r="HY50" s="34">
        <f t="shared" si="16"/>
        <v>0</v>
      </c>
      <c r="HZ50" s="118"/>
      <c r="IA50" s="85">
        <v>2.5</v>
      </c>
      <c r="IB50" s="34">
        <f t="shared" si="79"/>
        <v>0</v>
      </c>
      <c r="IC50" s="118"/>
      <c r="ID50" s="85">
        <v>2.5</v>
      </c>
      <c r="IE50" s="34">
        <f t="shared" si="80"/>
        <v>0</v>
      </c>
    </row>
    <row r="51" spans="1:239" ht="15" customHeight="1" x14ac:dyDescent="0.2">
      <c r="A51" s="144" t="str">
        <f>Feuil3!B38</f>
        <v>SORGHO</v>
      </c>
      <c r="B51" s="31">
        <f t="shared" si="17"/>
        <v>0</v>
      </c>
      <c r="C51" s="32" t="str">
        <f t="shared" si="18"/>
        <v/>
      </c>
      <c r="D51" s="31">
        <f t="shared" si="19"/>
        <v>0</v>
      </c>
      <c r="F51" s="118">
        <f>IFERROR(GETPIVOTDATA("Ha Tot collecte",'[1]Feuil1 (2)'!$A$3,"Silo",F$11,"Lib. variété",$A51),0)</f>
        <v>0</v>
      </c>
      <c r="G51" s="85">
        <v>4.5</v>
      </c>
      <c r="H51" s="34">
        <f>F51*G51</f>
        <v>0</v>
      </c>
      <c r="I51" s="118">
        <f>IFERROR(GETPIVOTDATA("Ha Tot collecte",'[1]Feuil1 (2)'!$A$3,"Silo",I$11,"Lib. variété",$A51),0)</f>
        <v>0</v>
      </c>
      <c r="J51" s="85">
        <v>4.5</v>
      </c>
      <c r="K51" s="34">
        <f>I51*J51</f>
        <v>0</v>
      </c>
      <c r="L51" s="118">
        <f>IFERROR(GETPIVOTDATA("Ha Tot collecte",'[1]Feuil1 (2)'!$A$3,"Silo",L$11,"Lib. variété",$A51),0)</f>
        <v>0</v>
      </c>
      <c r="M51" s="85">
        <v>4.5</v>
      </c>
      <c r="N51" s="34">
        <f>L51*M51</f>
        <v>0</v>
      </c>
      <c r="O51" s="118">
        <f>IFERROR(GETPIVOTDATA("Ha Tot collecte",'[1]Feuil1 (2)'!$A$3,"Silo",O$11,"Lib. variété",$A51),0)</f>
        <v>0</v>
      </c>
      <c r="P51" s="85">
        <v>4.5</v>
      </c>
      <c r="Q51" s="34">
        <f>O51*P51</f>
        <v>0</v>
      </c>
      <c r="R51" s="118">
        <f>IFERROR(GETPIVOTDATA("Ha Tot collecte",'[1]Feuil1 (2)'!$A$3,"Silo",R$11,"Lib. variété",$A51),0)</f>
        <v>0</v>
      </c>
      <c r="S51" s="85">
        <v>4.5</v>
      </c>
      <c r="T51" s="34">
        <f>R51*S51</f>
        <v>0</v>
      </c>
      <c r="U51" s="118">
        <f>IFERROR(GETPIVOTDATA("Ha Tot collecte",'[1]Feuil1 (2)'!$A$3,"Silo",U$11,"Lib. variété",$A51),0)</f>
        <v>0</v>
      </c>
      <c r="V51" s="85">
        <v>4.5</v>
      </c>
      <c r="W51" s="34">
        <f>U51*V51</f>
        <v>0</v>
      </c>
      <c r="X51" s="118">
        <f>IFERROR(GETPIVOTDATA("Ha Tot collecte",'[1]Feuil1 (2)'!$A$3,"Silo",X$11,"Lib. variété",$A51),0)</f>
        <v>0</v>
      </c>
      <c r="Y51" s="85">
        <v>4.5</v>
      </c>
      <c r="Z51" s="34">
        <f>X51*Y51</f>
        <v>0</v>
      </c>
      <c r="AA51" s="118">
        <f>IFERROR(GETPIVOTDATA("Ha Tot collecte",'[1]Feuil1 (2)'!$A$3,"Silo",AA$11,"Lib. variété",$A51),0)</f>
        <v>0</v>
      </c>
      <c r="AB51" s="85">
        <v>4.5</v>
      </c>
      <c r="AC51" s="34">
        <f>AA51*AB51</f>
        <v>0</v>
      </c>
      <c r="AD51" s="118">
        <f>IFERROR(GETPIVOTDATA("Ha Tot collecte",'[1]Feuil1 (2)'!$A$3,"Silo",AD$11,"Lib. variété",$A51),0)</f>
        <v>0</v>
      </c>
      <c r="AE51" s="85">
        <v>4.5</v>
      </c>
      <c r="AF51" s="34">
        <f>AD51*AE51</f>
        <v>0</v>
      </c>
      <c r="AG51" s="118">
        <f>IFERROR(GETPIVOTDATA("Ha Tot collecte",'[1]Feuil1 (2)'!$A$3,"Silo",AG$11,"Lib. variété",$A51),0)</f>
        <v>0</v>
      </c>
      <c r="AH51" s="85">
        <v>4.5</v>
      </c>
      <c r="AI51" s="34">
        <f>AG51*AH51</f>
        <v>0</v>
      </c>
      <c r="AJ51" s="118">
        <f>IFERROR(GETPIVOTDATA("Ha Tot collecte",'[1]Feuil1 (2)'!$A$3,"Silo",AJ$11,"Lib. variété",$A51),0)</f>
        <v>0</v>
      </c>
      <c r="AK51" s="85">
        <v>4.5</v>
      </c>
      <c r="AL51" s="34">
        <f>AJ51*AK51</f>
        <v>0</v>
      </c>
      <c r="AM51" s="118">
        <f>IFERROR(GETPIVOTDATA("Ha Tot collecte",'[1]Feuil1 (2)'!$A$3,"Silo",AM$11,"Lib. variété",$A51),0)</f>
        <v>0</v>
      </c>
      <c r="AN51" s="85">
        <v>4.5</v>
      </c>
      <c r="AO51" s="34">
        <f>AM51*AN51</f>
        <v>0</v>
      </c>
      <c r="AP51" s="118">
        <f>IFERROR(GETPIVOTDATA("Ha Tot collecte",'[1]Feuil1 (2)'!$A$3,"Silo",AP$11,"Lib. variété",$A51),0)</f>
        <v>0</v>
      </c>
      <c r="AQ51" s="85">
        <v>4.5</v>
      </c>
      <c r="AR51" s="34">
        <f>AP51*AQ51</f>
        <v>0</v>
      </c>
      <c r="AS51" s="118">
        <f>IFERROR(GETPIVOTDATA("Ha Tot collecte",'[1]Feuil1 (2)'!$A$3,"Silo",AS$11,"Lib. variété",$A51),0)</f>
        <v>0</v>
      </c>
      <c r="AT51" s="85">
        <v>4.5</v>
      </c>
      <c r="AU51" s="34">
        <f>AS51*AT51</f>
        <v>0</v>
      </c>
      <c r="AV51" s="118">
        <f>IFERROR(GETPIVOTDATA("Ha Tot collecte",'[1]Feuil1 (2)'!$A$3,"Silo",AV$11,"Lib. variété",$A51),0)</f>
        <v>0</v>
      </c>
      <c r="AW51" s="85">
        <v>4.5</v>
      </c>
      <c r="AX51" s="34">
        <f>AV51*AW51</f>
        <v>0</v>
      </c>
      <c r="AY51" s="118">
        <f>IFERROR(GETPIVOTDATA("Ha Tot collecte",'[1]Feuil1 (2)'!$A$3,"Silo",AY$11,"Lib. variété",$A51),0)</f>
        <v>0</v>
      </c>
      <c r="AZ51" s="85">
        <v>4.5</v>
      </c>
      <c r="BA51" s="34">
        <f>AY51*AZ51</f>
        <v>0</v>
      </c>
      <c r="BB51" s="118">
        <f>IFERROR(GETPIVOTDATA("Ha Tot collecte",'[1]Feuil1 (2)'!$A$3,"Silo",BB$11,"Lib. variété",$A51),0)</f>
        <v>0</v>
      </c>
      <c r="BC51" s="85">
        <v>4.5</v>
      </c>
      <c r="BD51" s="34">
        <f>BB51*BC51</f>
        <v>0</v>
      </c>
      <c r="BE51" s="118">
        <f>IFERROR(GETPIVOTDATA("Ha Tot collecte",'[1]Feuil1 (2)'!$A$3,"Silo",BE$11,"Lib. variété",$A51),0)</f>
        <v>0</v>
      </c>
      <c r="BF51" s="85">
        <v>4.5</v>
      </c>
      <c r="BG51" s="34">
        <f>BE51*BF51</f>
        <v>0</v>
      </c>
      <c r="BH51" s="118">
        <f>IFERROR(GETPIVOTDATA("Ha Tot collecte",'[1]Feuil1 (2)'!$A$3,"Silo",BH$11,"Lib. variété",$A51),0)</f>
        <v>0</v>
      </c>
      <c r="BI51" s="85">
        <v>4.5</v>
      </c>
      <c r="BJ51" s="34">
        <f>BH51*BI51</f>
        <v>0</v>
      </c>
      <c r="BK51" s="118">
        <f>IFERROR(GETPIVOTDATA("Ha Tot collecte",'[1]Feuil1 (2)'!$A$3,"Silo",BK$11,"Lib. variété",$A51),0)</f>
        <v>0</v>
      </c>
      <c r="BL51" s="85">
        <v>4.5</v>
      </c>
      <c r="BM51" s="34">
        <f>BK51*BL51</f>
        <v>0</v>
      </c>
      <c r="BN51" s="118">
        <f>IFERROR(GETPIVOTDATA("Ha Tot collecte",'[1]Feuil1 (2)'!$A$3,"Silo",BN$11,"Lib. variété",$A51),0)</f>
        <v>0</v>
      </c>
      <c r="BO51" s="85">
        <v>4.5</v>
      </c>
      <c r="BP51" s="34">
        <f>BN51*BO51</f>
        <v>0</v>
      </c>
      <c r="BQ51" s="118">
        <f>IFERROR(GETPIVOTDATA("Ha Tot collecte",'[1]Feuil1 (2)'!$A$3,"Silo",BQ$11,"Lib. variété",$A51),0)</f>
        <v>0</v>
      </c>
      <c r="BR51" s="85">
        <v>4.5</v>
      </c>
      <c r="BS51" s="34">
        <f>BQ51*BR51</f>
        <v>0</v>
      </c>
      <c r="BT51" s="118">
        <f>IFERROR(GETPIVOTDATA("Ha Tot collecte",'[1]Feuil1 (2)'!$A$3,"Silo",BT$11,"Lib. variété",$A51),0)</f>
        <v>0</v>
      </c>
      <c r="BU51" s="85">
        <v>4.5</v>
      </c>
      <c r="BV51" s="34">
        <f>BT51*BU51</f>
        <v>0</v>
      </c>
      <c r="BW51" s="118">
        <f>IFERROR(GETPIVOTDATA("Ha Tot collecte",'[1]Feuil1 (2)'!$A$3,"Silo",BW$11,"Lib. variété",$A51),0)</f>
        <v>0</v>
      </c>
      <c r="BX51" s="85">
        <v>4.5</v>
      </c>
      <c r="BY51" s="34">
        <f>BW51*BX51</f>
        <v>0</v>
      </c>
      <c r="BZ51" s="118">
        <f>IFERROR(GETPIVOTDATA("Ha Tot collecte",'[1]Feuil1 (2)'!$A$3,"Silo",BZ$11,"Lib. variété",$A51),0)</f>
        <v>0</v>
      </c>
      <c r="CA51" s="85">
        <v>4.5</v>
      </c>
      <c r="CB51" s="34">
        <f>BZ51*CA51</f>
        <v>0</v>
      </c>
      <c r="CC51" s="118">
        <f>IFERROR(GETPIVOTDATA("Ha Tot collecte",'[1]Feuil1 (2)'!$A$3,"Silo",CC$11,"Lib. variété",$A51),0)</f>
        <v>0</v>
      </c>
      <c r="CD51" s="85">
        <v>4.5</v>
      </c>
      <c r="CE51" s="34">
        <f>CC51*CD51</f>
        <v>0</v>
      </c>
      <c r="CF51" s="118">
        <f>IFERROR(GETPIVOTDATA("Ha Tot collecte",'[1]Feuil1 (2)'!$A$3,"Silo",CF$11,"Lib. variété",$A51),0)</f>
        <v>0</v>
      </c>
      <c r="CG51" s="85">
        <v>4.5</v>
      </c>
      <c r="CH51" s="34">
        <f>CF51*CG51</f>
        <v>0</v>
      </c>
      <c r="CI51" s="118"/>
      <c r="CJ51" s="85">
        <v>4.5</v>
      </c>
      <c r="CK51" s="34">
        <f>CI51*CJ51</f>
        <v>0</v>
      </c>
      <c r="CL51" s="118"/>
      <c r="CM51" s="85">
        <v>4.5</v>
      </c>
      <c r="CN51" s="34">
        <f>CL51*CM51</f>
        <v>0</v>
      </c>
      <c r="CO51" s="118"/>
      <c r="CP51" s="85">
        <v>4.5</v>
      </c>
      <c r="CQ51" s="34">
        <f>CO51*CP51</f>
        <v>0</v>
      </c>
      <c r="CR51" s="118"/>
      <c r="CS51" s="85">
        <v>4.5</v>
      </c>
      <c r="CT51" s="34">
        <f>CR51*CS51</f>
        <v>0</v>
      </c>
      <c r="CU51" s="118"/>
      <c r="CV51" s="85">
        <v>4.5</v>
      </c>
      <c r="CW51" s="34">
        <f>CU51*CV51</f>
        <v>0</v>
      </c>
      <c r="CX51" s="118"/>
      <c r="CY51" s="85">
        <v>4.5</v>
      </c>
      <c r="CZ51" s="34">
        <f>CX51*CY51</f>
        <v>0</v>
      </c>
      <c r="DA51" s="118"/>
      <c r="DB51" s="85">
        <v>4.5</v>
      </c>
      <c r="DC51" s="34">
        <f>DA51*DB51</f>
        <v>0</v>
      </c>
      <c r="DD51" s="118"/>
      <c r="DE51" s="85">
        <v>4.5</v>
      </c>
      <c r="DF51" s="34">
        <f>DD51*DE51</f>
        <v>0</v>
      </c>
      <c r="DG51" s="118"/>
      <c r="DH51" s="85">
        <v>4.5</v>
      </c>
      <c r="DI51" s="34">
        <f>DG51*DH51</f>
        <v>0</v>
      </c>
      <c r="DJ51" s="118"/>
      <c r="DK51" s="85">
        <v>4.5</v>
      </c>
      <c r="DL51" s="34">
        <f>DJ51*DK51</f>
        <v>0</v>
      </c>
      <c r="DM51" s="118"/>
      <c r="DN51" s="85">
        <v>4.5</v>
      </c>
      <c r="DO51" s="34">
        <f>DM51*DN51</f>
        <v>0</v>
      </c>
      <c r="DP51" s="118"/>
      <c r="DQ51" s="85">
        <v>4.5</v>
      </c>
      <c r="DR51" s="34">
        <f>DP51*DQ51</f>
        <v>0</v>
      </c>
      <c r="DS51" s="118"/>
      <c r="DT51" s="85">
        <v>4.5</v>
      </c>
      <c r="DU51" s="34">
        <f>DS51*DT51</f>
        <v>0</v>
      </c>
      <c r="DV51" s="118"/>
      <c r="DW51" s="85">
        <v>4.5</v>
      </c>
      <c r="DX51" s="34">
        <f>DV51*DW51</f>
        <v>0</v>
      </c>
      <c r="DY51" s="118"/>
      <c r="DZ51" s="85">
        <v>4.5</v>
      </c>
      <c r="EA51" s="34">
        <f>DY51*DZ51</f>
        <v>0</v>
      </c>
      <c r="EB51" s="118"/>
      <c r="EC51" s="85">
        <v>4.5</v>
      </c>
      <c r="ED51" s="34">
        <f>EB51*EC51</f>
        <v>0</v>
      </c>
      <c r="EE51" s="118"/>
      <c r="EF51" s="85">
        <v>4.5</v>
      </c>
      <c r="EG51" s="34">
        <f>EE51*EF51</f>
        <v>0</v>
      </c>
      <c r="EH51" s="118"/>
      <c r="EI51" s="85">
        <v>4.5</v>
      </c>
      <c r="EJ51" s="34">
        <f>EH51*EI51</f>
        <v>0</v>
      </c>
      <c r="EK51" s="118"/>
      <c r="EL51" s="85">
        <v>4.5</v>
      </c>
      <c r="EM51" s="34">
        <f>EK51*EL51</f>
        <v>0</v>
      </c>
      <c r="EN51" s="118"/>
      <c r="EO51" s="85">
        <v>4.5</v>
      </c>
      <c r="EP51" s="34">
        <f>EN51*EO51</f>
        <v>0</v>
      </c>
      <c r="EQ51" s="118"/>
      <c r="ER51" s="85">
        <v>4.5</v>
      </c>
      <c r="ES51" s="34">
        <f>EQ51*ER51</f>
        <v>0</v>
      </c>
      <c r="ET51" s="118"/>
      <c r="EU51" s="85">
        <v>4.5</v>
      </c>
      <c r="EV51" s="34">
        <f>ET51*EU51</f>
        <v>0</v>
      </c>
      <c r="EW51" s="118"/>
      <c r="EX51" s="85">
        <v>4.5</v>
      </c>
      <c r="EY51" s="34">
        <f>EW51*EX51</f>
        <v>0</v>
      </c>
      <c r="EZ51" s="118"/>
      <c r="FA51" s="85">
        <v>4.5</v>
      </c>
      <c r="FB51" s="34">
        <f>EZ51*FA51</f>
        <v>0</v>
      </c>
      <c r="FC51" s="118"/>
      <c r="FD51" s="85">
        <v>4.5</v>
      </c>
      <c r="FE51" s="34">
        <f>FC51*FD51</f>
        <v>0</v>
      </c>
      <c r="FF51" s="118"/>
      <c r="FG51" s="85">
        <v>4.5</v>
      </c>
      <c r="FH51" s="34">
        <f>FF51*FG51</f>
        <v>0</v>
      </c>
      <c r="FI51" s="118"/>
      <c r="FJ51" s="85">
        <v>4.5</v>
      </c>
      <c r="FK51" s="34">
        <f>FI51*FJ51</f>
        <v>0</v>
      </c>
      <c r="FL51" s="118"/>
      <c r="FM51" s="85">
        <v>4.5</v>
      </c>
      <c r="FN51" s="34">
        <f t="shared" si="0"/>
        <v>0</v>
      </c>
      <c r="FO51" s="118"/>
      <c r="FP51" s="85">
        <v>4.5</v>
      </c>
      <c r="FQ51" s="34">
        <f>FO51*FP51</f>
        <v>0</v>
      </c>
      <c r="FR51" s="118"/>
      <c r="FS51" s="85">
        <v>4.5</v>
      </c>
      <c r="FT51" s="34">
        <f>FR51*FS51</f>
        <v>0</v>
      </c>
      <c r="FU51" s="118"/>
      <c r="FV51" s="85">
        <v>4.5</v>
      </c>
      <c r="FW51" s="34">
        <f>FU51*FV51</f>
        <v>0</v>
      </c>
      <c r="FX51" s="118"/>
      <c r="FY51" s="85">
        <v>4.5</v>
      </c>
      <c r="FZ51" s="34">
        <f>FX51*FY51</f>
        <v>0</v>
      </c>
      <c r="GA51" s="118"/>
      <c r="GB51" s="85">
        <v>4.5</v>
      </c>
      <c r="GC51" s="34">
        <f t="shared" si="1"/>
        <v>0</v>
      </c>
      <c r="GD51" s="118"/>
      <c r="GE51" s="85">
        <v>4.5</v>
      </c>
      <c r="GF51" s="34">
        <f t="shared" si="2"/>
        <v>0</v>
      </c>
      <c r="GG51" s="118"/>
      <c r="GH51" s="85">
        <v>4.5</v>
      </c>
      <c r="GI51" s="34">
        <f t="shared" si="3"/>
        <v>0</v>
      </c>
      <c r="GJ51" s="118"/>
      <c r="GK51" s="85">
        <v>4.5</v>
      </c>
      <c r="GL51" s="34">
        <f t="shared" si="4"/>
        <v>0</v>
      </c>
      <c r="GM51" s="118"/>
      <c r="GN51" s="85">
        <v>4.5</v>
      </c>
      <c r="GO51" s="34">
        <f t="shared" si="5"/>
        <v>0</v>
      </c>
      <c r="GP51" s="118"/>
      <c r="GQ51" s="85">
        <v>4.5</v>
      </c>
      <c r="GR51" s="34">
        <f t="shared" si="6"/>
        <v>0</v>
      </c>
      <c r="GS51" s="118"/>
      <c r="GT51" s="85">
        <v>4.5</v>
      </c>
      <c r="GU51" s="34">
        <f t="shared" si="7"/>
        <v>0</v>
      </c>
      <c r="GV51" s="118"/>
      <c r="GW51" s="85">
        <v>4.5</v>
      </c>
      <c r="GX51" s="34">
        <f>GV51*GW51</f>
        <v>0</v>
      </c>
      <c r="GY51" s="118"/>
      <c r="GZ51" s="85">
        <v>4.5</v>
      </c>
      <c r="HA51" s="34">
        <f t="shared" si="8"/>
        <v>0</v>
      </c>
      <c r="HB51" s="118"/>
      <c r="HC51" s="85">
        <v>4.5</v>
      </c>
      <c r="HD51" s="34">
        <f t="shared" si="9"/>
        <v>0</v>
      </c>
      <c r="HE51" s="118"/>
      <c r="HF51" s="85">
        <v>4.5</v>
      </c>
      <c r="HG51" s="34">
        <f t="shared" si="10"/>
        <v>0</v>
      </c>
      <c r="HH51" s="118"/>
      <c r="HI51" s="85">
        <v>4.5</v>
      </c>
      <c r="HJ51" s="34">
        <f t="shared" si="11"/>
        <v>0</v>
      </c>
      <c r="HK51" s="118"/>
      <c r="HL51" s="85">
        <v>4.5</v>
      </c>
      <c r="HM51" s="34">
        <f t="shared" si="12"/>
        <v>0</v>
      </c>
      <c r="HN51" s="118"/>
      <c r="HO51" s="85">
        <v>4.5</v>
      </c>
      <c r="HP51" s="34">
        <f t="shared" si="13"/>
        <v>0</v>
      </c>
      <c r="HQ51" s="118"/>
      <c r="HR51" s="85">
        <v>4.5</v>
      </c>
      <c r="HS51" s="34">
        <f t="shared" si="14"/>
        <v>0</v>
      </c>
      <c r="HT51" s="118"/>
      <c r="HU51" s="85">
        <v>4.5</v>
      </c>
      <c r="HV51" s="34">
        <f t="shared" si="15"/>
        <v>0</v>
      </c>
      <c r="HW51" s="118"/>
      <c r="HX51" s="85">
        <v>4.5</v>
      </c>
      <c r="HY51" s="34">
        <f t="shared" si="16"/>
        <v>0</v>
      </c>
      <c r="HZ51" s="118"/>
      <c r="IA51" s="85">
        <v>4.5</v>
      </c>
      <c r="IB51" s="34">
        <f>HZ51*IA51</f>
        <v>0</v>
      </c>
      <c r="IC51" s="118"/>
      <c r="ID51" s="85">
        <v>4.5</v>
      </c>
      <c r="IE51" s="34">
        <f>IC51*ID51</f>
        <v>0</v>
      </c>
    </row>
    <row r="52" spans="1:239" ht="15" customHeight="1" x14ac:dyDescent="0.2">
      <c r="A52" s="144">
        <f>Feuil3!B39</f>
        <v>0</v>
      </c>
      <c r="B52" s="31">
        <f t="shared" si="17"/>
        <v>0</v>
      </c>
      <c r="C52" s="32" t="str">
        <f>IF(B52=0,"",D52/B52)</f>
        <v/>
      </c>
      <c r="D52" s="31">
        <f t="shared" si="19"/>
        <v>0</v>
      </c>
      <c r="F52" s="118">
        <f>IFERROR(GETPIVOTDATA("Ha Tot collecte",'[1]Feuil1 (2)'!$A$3,"Silo",F$11,"Lib. variété",$A52),0)</f>
        <v>0</v>
      </c>
      <c r="G52" s="85"/>
      <c r="H52" s="34">
        <f>F52*G52</f>
        <v>0</v>
      </c>
      <c r="I52" s="118">
        <f>IFERROR(GETPIVOTDATA("Ha Tot collecte",'[1]Feuil1 (2)'!$A$3,"Silo",I$11,"Lib. variété",$A52),0)</f>
        <v>0</v>
      </c>
      <c r="J52" s="85"/>
      <c r="K52" s="34">
        <f>I52*J52</f>
        <v>0</v>
      </c>
      <c r="L52" s="118">
        <f>IFERROR(GETPIVOTDATA("Ha Tot collecte",'[1]Feuil1 (2)'!$A$3,"Silo",L$11,"Lib. variété",$A52),0)</f>
        <v>0</v>
      </c>
      <c r="M52" s="85"/>
      <c r="N52" s="34">
        <f>L52*M52</f>
        <v>0</v>
      </c>
      <c r="O52" s="118">
        <f>IFERROR(GETPIVOTDATA("Ha Tot collecte",'[1]Feuil1 (2)'!$A$3,"Silo",O$11,"Lib. variété",$A52),0)</f>
        <v>0</v>
      </c>
      <c r="P52" s="85"/>
      <c r="Q52" s="34">
        <f>O52*P52</f>
        <v>0</v>
      </c>
      <c r="R52" s="118">
        <f>IFERROR(GETPIVOTDATA("Ha Tot collecte",'[1]Feuil1 (2)'!$A$3,"Silo",R$11,"Lib. variété",$A52),0)</f>
        <v>0</v>
      </c>
      <c r="S52" s="85"/>
      <c r="T52" s="34">
        <f>R52*S52</f>
        <v>0</v>
      </c>
      <c r="U52" s="118">
        <f>IFERROR(GETPIVOTDATA("Ha Tot collecte",'[1]Feuil1 (2)'!$A$3,"Silo",U$11,"Lib. variété",$A52),0)</f>
        <v>0</v>
      </c>
      <c r="V52" s="85"/>
      <c r="W52" s="34">
        <f>U52*V52</f>
        <v>0</v>
      </c>
      <c r="X52" s="118">
        <f>IFERROR(GETPIVOTDATA("Ha Tot collecte",'[1]Feuil1 (2)'!$A$3,"Silo",X$11,"Lib. variété",$A52),0)</f>
        <v>0</v>
      </c>
      <c r="Y52" s="85"/>
      <c r="Z52" s="34">
        <f>X52*Y52</f>
        <v>0</v>
      </c>
      <c r="AA52" s="118">
        <f>IFERROR(GETPIVOTDATA("Ha Tot collecte",'[1]Feuil1 (2)'!$A$3,"Silo",AA$11,"Lib. variété",$A52),0)</f>
        <v>0</v>
      </c>
      <c r="AB52" s="85"/>
      <c r="AC52" s="34">
        <f>AA52*AB52</f>
        <v>0</v>
      </c>
      <c r="AD52" s="118">
        <f>IFERROR(GETPIVOTDATA("Ha Tot collecte",'[1]Feuil1 (2)'!$A$3,"Silo",AD$11,"Lib. variété",$A52),0)</f>
        <v>0</v>
      </c>
      <c r="AE52" s="85"/>
      <c r="AF52" s="34">
        <f>AD52*AE52</f>
        <v>0</v>
      </c>
      <c r="AG52" s="118">
        <f>IFERROR(GETPIVOTDATA("Ha Tot collecte",'[1]Feuil1 (2)'!$A$3,"Silo",AG$11,"Lib. variété",$A52),0)</f>
        <v>0</v>
      </c>
      <c r="AH52" s="85"/>
      <c r="AI52" s="34">
        <f>AG52*AH52</f>
        <v>0</v>
      </c>
      <c r="AJ52" s="118">
        <f>IFERROR(GETPIVOTDATA("Ha Tot collecte",'[1]Feuil1 (2)'!$A$3,"Silo",AJ$11,"Lib. variété",$A52),0)</f>
        <v>0</v>
      </c>
      <c r="AK52" s="85"/>
      <c r="AL52" s="34">
        <f>AJ52*AK52</f>
        <v>0</v>
      </c>
      <c r="AM52" s="118">
        <f>IFERROR(GETPIVOTDATA("Ha Tot collecte",'[1]Feuil1 (2)'!$A$3,"Silo",AM$11,"Lib. variété",$A52),0)</f>
        <v>0</v>
      </c>
      <c r="AN52" s="85"/>
      <c r="AO52" s="34">
        <f>AM52*AN52</f>
        <v>0</v>
      </c>
      <c r="AP52" s="118">
        <f>IFERROR(GETPIVOTDATA("Ha Tot collecte",'[1]Feuil1 (2)'!$A$3,"Silo",AP$11,"Lib. variété",$A52),0)</f>
        <v>0</v>
      </c>
      <c r="AQ52" s="85"/>
      <c r="AR52" s="34">
        <f>AP52*AQ52</f>
        <v>0</v>
      </c>
      <c r="AS52" s="118">
        <f>IFERROR(GETPIVOTDATA("Ha Tot collecte",'[1]Feuil1 (2)'!$A$3,"Silo",AS$11,"Lib. variété",$A52),0)</f>
        <v>0</v>
      </c>
      <c r="AT52" s="85"/>
      <c r="AU52" s="34">
        <f>AS52*AT52</f>
        <v>0</v>
      </c>
      <c r="AV52" s="118">
        <f>IFERROR(GETPIVOTDATA("Ha Tot collecte",'[1]Feuil1 (2)'!$A$3,"Silo",AV$11,"Lib. variété",$A52),0)</f>
        <v>0</v>
      </c>
      <c r="AW52" s="85"/>
      <c r="AX52" s="34">
        <f>AV52*AW52</f>
        <v>0</v>
      </c>
      <c r="AY52" s="118">
        <f>IFERROR(GETPIVOTDATA("Ha Tot collecte",'[1]Feuil1 (2)'!$A$3,"Silo",AY$11,"Lib. variété",$A52),0)</f>
        <v>0</v>
      </c>
      <c r="AZ52" s="85"/>
      <c r="BA52" s="34">
        <f>AY52*AZ52</f>
        <v>0</v>
      </c>
      <c r="BB52" s="118">
        <f>IFERROR(GETPIVOTDATA("Ha Tot collecte",'[1]Feuil1 (2)'!$A$3,"Silo",BB$11,"Lib. variété",$A52),0)</f>
        <v>0</v>
      </c>
      <c r="BC52" s="85"/>
      <c r="BD52" s="34">
        <f>BB52*BC52</f>
        <v>0</v>
      </c>
      <c r="BE52" s="118">
        <f>IFERROR(GETPIVOTDATA("Ha Tot collecte",'[1]Feuil1 (2)'!$A$3,"Silo",BE$11,"Lib. variété",$A52),0)</f>
        <v>0</v>
      </c>
      <c r="BF52" s="85"/>
      <c r="BG52" s="34">
        <f>BE52*BF52</f>
        <v>0</v>
      </c>
      <c r="BH52" s="118">
        <f>IFERROR(GETPIVOTDATA("Ha Tot collecte",'[1]Feuil1 (2)'!$A$3,"Silo",BH$11,"Lib. variété",$A52),0)</f>
        <v>0</v>
      </c>
      <c r="BI52" s="85"/>
      <c r="BJ52" s="34">
        <f>BH52*BI52</f>
        <v>0</v>
      </c>
      <c r="BK52" s="118">
        <f>IFERROR(GETPIVOTDATA("Ha Tot collecte",'[1]Feuil1 (2)'!$A$3,"Silo",BK$11,"Lib. variété",$A52),0)</f>
        <v>0</v>
      </c>
      <c r="BL52" s="85"/>
      <c r="BM52" s="34">
        <f>BK52*BL52</f>
        <v>0</v>
      </c>
      <c r="BN52" s="118">
        <f>IFERROR(GETPIVOTDATA("Ha Tot collecte",'[1]Feuil1 (2)'!$A$3,"Silo",BN$11,"Lib. variété",$A52),0)</f>
        <v>0</v>
      </c>
      <c r="BO52" s="85"/>
      <c r="BP52" s="34">
        <f>BN52*BO52</f>
        <v>0</v>
      </c>
      <c r="BQ52" s="118">
        <f>IFERROR(GETPIVOTDATA("Ha Tot collecte",'[1]Feuil1 (2)'!$A$3,"Silo",BQ$11,"Lib. variété",$A52),0)</f>
        <v>0</v>
      </c>
      <c r="BR52" s="85"/>
      <c r="BS52" s="34">
        <f>BQ52*BR52</f>
        <v>0</v>
      </c>
      <c r="BT52" s="118">
        <f>IFERROR(GETPIVOTDATA("Ha Tot collecte",'[1]Feuil1 (2)'!$A$3,"Silo",BT$11,"Lib. variété",$A52),0)</f>
        <v>0</v>
      </c>
      <c r="BU52" s="85"/>
      <c r="BV52" s="34">
        <f>BT52*BU52</f>
        <v>0</v>
      </c>
      <c r="BW52" s="118">
        <f>IFERROR(GETPIVOTDATA("Ha Tot collecte",'[1]Feuil1 (2)'!$A$3,"Silo",BW$11,"Lib. variété",$A52),0)</f>
        <v>0</v>
      </c>
      <c r="BX52" s="85"/>
      <c r="BY52" s="34">
        <f>BW52*BX52</f>
        <v>0</v>
      </c>
      <c r="BZ52" s="118">
        <f>IFERROR(GETPIVOTDATA("Ha Tot collecte",'[1]Feuil1 (2)'!$A$3,"Silo",BZ$11,"Lib. variété",$A52),0)</f>
        <v>0</v>
      </c>
      <c r="CA52" s="85"/>
      <c r="CB52" s="34">
        <f>BZ52*CA52</f>
        <v>0</v>
      </c>
      <c r="CC52" s="118">
        <f>IFERROR(GETPIVOTDATA("Ha Tot collecte",'[1]Feuil1 (2)'!$A$3,"Silo",CC$11,"Lib. variété",$A52),0)</f>
        <v>0</v>
      </c>
      <c r="CD52" s="85"/>
      <c r="CE52" s="34">
        <f>CC52*CD52</f>
        <v>0</v>
      </c>
      <c r="CF52" s="118">
        <f>IFERROR(GETPIVOTDATA("Ha Tot collecte",'[1]Feuil1 (2)'!$A$3,"Silo",CF$11,"Lib. variété",$A52),0)</f>
        <v>0</v>
      </c>
      <c r="CG52" s="85"/>
      <c r="CH52" s="34">
        <f>CF52*CG52</f>
        <v>0</v>
      </c>
      <c r="CI52" s="118"/>
      <c r="CJ52" s="85"/>
      <c r="CK52" s="34">
        <f>CI52*CJ52</f>
        <v>0</v>
      </c>
      <c r="CL52" s="118"/>
      <c r="CM52" s="85"/>
      <c r="CN52" s="34">
        <f>CL52*CM52</f>
        <v>0</v>
      </c>
      <c r="CO52" s="118"/>
      <c r="CP52" s="85"/>
      <c r="CQ52" s="34">
        <f>CO52*CP52</f>
        <v>0</v>
      </c>
      <c r="CR52" s="118"/>
      <c r="CS52" s="85"/>
      <c r="CT52" s="34">
        <f>CR52*CS52</f>
        <v>0</v>
      </c>
      <c r="CU52" s="118"/>
      <c r="CV52" s="85"/>
      <c r="CW52" s="34">
        <f>CU52*CV52</f>
        <v>0</v>
      </c>
      <c r="CX52" s="118"/>
      <c r="CY52" s="85"/>
      <c r="CZ52" s="34">
        <f>CX52*CY52</f>
        <v>0</v>
      </c>
      <c r="DA52" s="118"/>
      <c r="DB52" s="85"/>
      <c r="DC52" s="34">
        <f>DA52*DB52</f>
        <v>0</v>
      </c>
      <c r="DD52" s="118"/>
      <c r="DE52" s="85"/>
      <c r="DF52" s="34">
        <f>DD52*DE52</f>
        <v>0</v>
      </c>
      <c r="DG52" s="118"/>
      <c r="DH52" s="85"/>
      <c r="DI52" s="34">
        <f>DG52*DH52</f>
        <v>0</v>
      </c>
      <c r="DJ52" s="118"/>
      <c r="DK52" s="85"/>
      <c r="DL52" s="34">
        <f>DJ52*DK52</f>
        <v>0</v>
      </c>
      <c r="DM52" s="118"/>
      <c r="DN52" s="85"/>
      <c r="DO52" s="34">
        <f>DM52*DN52</f>
        <v>0</v>
      </c>
      <c r="DP52" s="118"/>
      <c r="DQ52" s="85"/>
      <c r="DR52" s="34">
        <f>DP52*DQ52</f>
        <v>0</v>
      </c>
      <c r="DS52" s="118"/>
      <c r="DT52" s="85"/>
      <c r="DU52" s="34">
        <f>DS52*DT52</f>
        <v>0</v>
      </c>
      <c r="DV52" s="118"/>
      <c r="DW52" s="85"/>
      <c r="DX52" s="34">
        <f>DV52*DW52</f>
        <v>0</v>
      </c>
      <c r="DY52" s="118"/>
      <c r="DZ52" s="85"/>
      <c r="EA52" s="34">
        <f>DY52*DZ52</f>
        <v>0</v>
      </c>
      <c r="EB52" s="118"/>
      <c r="EC52" s="85"/>
      <c r="ED52" s="34">
        <f>EB52*EC52</f>
        <v>0</v>
      </c>
      <c r="EE52" s="118"/>
      <c r="EF52" s="85"/>
      <c r="EG52" s="34">
        <f>EE52*EF52</f>
        <v>0</v>
      </c>
      <c r="EH52" s="118"/>
      <c r="EI52" s="85"/>
      <c r="EJ52" s="34">
        <f>EH52*EI52</f>
        <v>0</v>
      </c>
      <c r="EK52" s="118"/>
      <c r="EL52" s="85"/>
      <c r="EM52" s="34">
        <f>EK52*EL52</f>
        <v>0</v>
      </c>
      <c r="EN52" s="118"/>
      <c r="EO52" s="85"/>
      <c r="EP52" s="34">
        <f>EN52*EO52</f>
        <v>0</v>
      </c>
      <c r="EQ52" s="118"/>
      <c r="ER52" s="85"/>
      <c r="ES52" s="34">
        <f>EQ52*ER52</f>
        <v>0</v>
      </c>
      <c r="ET52" s="118"/>
      <c r="EU52" s="85"/>
      <c r="EV52" s="34">
        <f>ET52*EU52</f>
        <v>0</v>
      </c>
      <c r="EW52" s="118"/>
      <c r="EX52" s="85"/>
      <c r="EY52" s="34">
        <f>EW52*EX52</f>
        <v>0</v>
      </c>
      <c r="EZ52" s="118"/>
      <c r="FA52" s="85"/>
      <c r="FB52" s="34">
        <f>EZ52*FA52</f>
        <v>0</v>
      </c>
      <c r="FC52" s="118"/>
      <c r="FD52" s="85"/>
      <c r="FE52" s="34">
        <f>FC52*FD52</f>
        <v>0</v>
      </c>
      <c r="FF52" s="118"/>
      <c r="FG52" s="85"/>
      <c r="FH52" s="34">
        <f>FF52*FG52</f>
        <v>0</v>
      </c>
      <c r="FI52" s="118"/>
      <c r="FJ52" s="85"/>
      <c r="FK52" s="34">
        <f>FI52*FJ52</f>
        <v>0</v>
      </c>
      <c r="FL52" s="118"/>
      <c r="FM52" s="85"/>
      <c r="FN52" s="34">
        <f t="shared" si="0"/>
        <v>0</v>
      </c>
      <c r="FO52" s="118"/>
      <c r="FP52" s="85"/>
      <c r="FQ52" s="34">
        <f>FO52*FP52</f>
        <v>0</v>
      </c>
      <c r="FR52" s="118"/>
      <c r="FS52" s="85"/>
      <c r="FT52" s="34">
        <f>FR52*FS52</f>
        <v>0</v>
      </c>
      <c r="FU52" s="118"/>
      <c r="FV52" s="85"/>
      <c r="FW52" s="34">
        <f>FU52*FV52</f>
        <v>0</v>
      </c>
      <c r="FX52" s="118"/>
      <c r="FY52" s="85"/>
      <c r="FZ52" s="34">
        <f>FX52*FY52</f>
        <v>0</v>
      </c>
      <c r="GA52" s="118"/>
      <c r="GB52" s="85"/>
      <c r="GC52" s="34">
        <f>GA52*GB52</f>
        <v>0</v>
      </c>
      <c r="GD52" s="118"/>
      <c r="GE52" s="85"/>
      <c r="GF52" s="34">
        <f>GD52*GE52</f>
        <v>0</v>
      </c>
      <c r="GG52" s="118"/>
      <c r="GH52" s="85"/>
      <c r="GI52" s="34">
        <f>GG52*GH52</f>
        <v>0</v>
      </c>
      <c r="GJ52" s="118"/>
      <c r="GK52" s="85"/>
      <c r="GL52" s="34">
        <f>GJ52*GK52</f>
        <v>0</v>
      </c>
      <c r="GM52" s="118"/>
      <c r="GN52" s="85"/>
      <c r="GO52" s="34">
        <f>GM52*GN52</f>
        <v>0</v>
      </c>
      <c r="GP52" s="118"/>
      <c r="GQ52" s="85"/>
      <c r="GR52" s="34">
        <f>GP52*GQ52</f>
        <v>0</v>
      </c>
      <c r="GS52" s="118"/>
      <c r="GT52" s="85"/>
      <c r="GU52" s="34">
        <f>GS52*GT52</f>
        <v>0</v>
      </c>
      <c r="GV52" s="118"/>
      <c r="GW52" s="85"/>
      <c r="GX52" s="34">
        <f>GV52*GW52</f>
        <v>0</v>
      </c>
      <c r="GY52" s="118"/>
      <c r="GZ52" s="85"/>
      <c r="HA52" s="34">
        <f>GY52*GZ52</f>
        <v>0</v>
      </c>
      <c r="HB52" s="118"/>
      <c r="HC52" s="85"/>
      <c r="HD52" s="34">
        <f>HB52*HC52</f>
        <v>0</v>
      </c>
      <c r="HE52" s="118"/>
      <c r="HF52" s="85"/>
      <c r="HG52" s="34">
        <f>HE52*HF52</f>
        <v>0</v>
      </c>
      <c r="HH52" s="118"/>
      <c r="HI52" s="85"/>
      <c r="HJ52" s="34">
        <f>HH52*HI52</f>
        <v>0</v>
      </c>
      <c r="HK52" s="118"/>
      <c r="HL52" s="85"/>
      <c r="HM52" s="34">
        <f>HK52*HL52</f>
        <v>0</v>
      </c>
      <c r="HN52" s="118"/>
      <c r="HO52" s="85"/>
      <c r="HP52" s="34">
        <f>HN52*HO52</f>
        <v>0</v>
      </c>
      <c r="HQ52" s="118"/>
      <c r="HR52" s="85"/>
      <c r="HS52" s="34">
        <f>HQ52*HR52</f>
        <v>0</v>
      </c>
      <c r="HT52" s="118"/>
      <c r="HU52" s="85"/>
      <c r="HV52" s="34">
        <f>HT52*HU52</f>
        <v>0</v>
      </c>
      <c r="HW52" s="118"/>
      <c r="HX52" s="85"/>
      <c r="HY52" s="34">
        <f>HW52*HX52</f>
        <v>0</v>
      </c>
      <c r="HZ52" s="118"/>
      <c r="IA52" s="85"/>
      <c r="IB52" s="34">
        <f>HZ52*IA52</f>
        <v>0</v>
      </c>
      <c r="IC52" s="118"/>
      <c r="ID52" s="85"/>
      <c r="IE52" s="34">
        <f>IC52*ID52</f>
        <v>0</v>
      </c>
    </row>
    <row r="53" spans="1:239" ht="15" customHeight="1" x14ac:dyDescent="0.2">
      <c r="A53" s="144">
        <f>Feuil3!B40</f>
        <v>0</v>
      </c>
      <c r="B53" s="31">
        <f t="shared" si="17"/>
        <v>0</v>
      </c>
      <c r="C53" s="32" t="str">
        <f>IF(B53=0,"",D53/B53)</f>
        <v/>
      </c>
      <c r="D53" s="31">
        <f t="shared" si="19"/>
        <v>0</v>
      </c>
      <c r="F53" s="118">
        <f>IFERROR(GETPIVOTDATA("Ha Tot collecte",'[1]Feuil1 (2)'!$A$3,"Silo",F$11,"Lib. variété",$A53),0)</f>
        <v>0</v>
      </c>
      <c r="G53" s="85"/>
      <c r="H53" s="34">
        <f>F53*G53</f>
        <v>0</v>
      </c>
      <c r="I53" s="118">
        <f>IFERROR(GETPIVOTDATA("Ha Tot collecte",'[1]Feuil1 (2)'!$A$3,"Silo",I$11,"Lib. variété",$A53),0)</f>
        <v>0</v>
      </c>
      <c r="J53" s="85"/>
      <c r="K53" s="34">
        <f>I53*J53</f>
        <v>0</v>
      </c>
      <c r="L53" s="118">
        <f>IFERROR(GETPIVOTDATA("Ha Tot collecte",'[1]Feuil1 (2)'!$A$3,"Silo",L$11,"Lib. variété",$A53),0)</f>
        <v>0</v>
      </c>
      <c r="M53" s="85"/>
      <c r="N53" s="34">
        <f>L53*M53</f>
        <v>0</v>
      </c>
      <c r="O53" s="118">
        <f>IFERROR(GETPIVOTDATA("Ha Tot collecte",'[1]Feuil1 (2)'!$A$3,"Silo",O$11,"Lib. variété",$A53),0)</f>
        <v>0</v>
      </c>
      <c r="P53" s="85"/>
      <c r="Q53" s="34">
        <f>O53*P53</f>
        <v>0</v>
      </c>
      <c r="R53" s="118">
        <f>IFERROR(GETPIVOTDATA("Ha Tot collecte",'[1]Feuil1 (2)'!$A$3,"Silo",R$11,"Lib. variété",$A53),0)</f>
        <v>0</v>
      </c>
      <c r="S53" s="85"/>
      <c r="T53" s="34">
        <f>R53*S53</f>
        <v>0</v>
      </c>
      <c r="U53" s="118">
        <f>IFERROR(GETPIVOTDATA("Ha Tot collecte",'[1]Feuil1 (2)'!$A$3,"Silo",U$11,"Lib. variété",$A53),0)</f>
        <v>0</v>
      </c>
      <c r="V53" s="85"/>
      <c r="W53" s="34">
        <f>U53*V53</f>
        <v>0</v>
      </c>
      <c r="X53" s="118">
        <f>IFERROR(GETPIVOTDATA("Ha Tot collecte",'[1]Feuil1 (2)'!$A$3,"Silo",X$11,"Lib. variété",$A53),0)</f>
        <v>0</v>
      </c>
      <c r="Y53" s="85"/>
      <c r="Z53" s="34">
        <f>X53*Y53</f>
        <v>0</v>
      </c>
      <c r="AA53" s="118">
        <f>IFERROR(GETPIVOTDATA("Ha Tot collecte",'[1]Feuil1 (2)'!$A$3,"Silo",AA$11,"Lib. variété",$A53),0)</f>
        <v>0</v>
      </c>
      <c r="AB53" s="85"/>
      <c r="AC53" s="34">
        <f>AA53*AB53</f>
        <v>0</v>
      </c>
      <c r="AD53" s="118">
        <f>IFERROR(GETPIVOTDATA("Ha Tot collecte",'[1]Feuil1 (2)'!$A$3,"Silo",AD$11,"Lib. variété",$A53),0)</f>
        <v>0</v>
      </c>
      <c r="AE53" s="85"/>
      <c r="AF53" s="34">
        <f>AD53*AE53</f>
        <v>0</v>
      </c>
      <c r="AG53" s="118">
        <f>IFERROR(GETPIVOTDATA("Ha Tot collecte",'[1]Feuil1 (2)'!$A$3,"Silo",AG$11,"Lib. variété",$A53),0)</f>
        <v>0</v>
      </c>
      <c r="AH53" s="85"/>
      <c r="AI53" s="34">
        <f>AG53*AH53</f>
        <v>0</v>
      </c>
      <c r="AJ53" s="118">
        <f>IFERROR(GETPIVOTDATA("Ha Tot collecte",'[1]Feuil1 (2)'!$A$3,"Silo",AJ$11,"Lib. variété",$A53),0)</f>
        <v>0</v>
      </c>
      <c r="AK53" s="85"/>
      <c r="AL53" s="34">
        <f>AJ53*AK53</f>
        <v>0</v>
      </c>
      <c r="AM53" s="118">
        <f>IFERROR(GETPIVOTDATA("Ha Tot collecte",'[1]Feuil1 (2)'!$A$3,"Silo",AM$11,"Lib. variété",$A53),0)</f>
        <v>0</v>
      </c>
      <c r="AN53" s="85"/>
      <c r="AO53" s="34">
        <f>AM53*AN53</f>
        <v>0</v>
      </c>
      <c r="AP53" s="118">
        <f>IFERROR(GETPIVOTDATA("Ha Tot collecte",'[1]Feuil1 (2)'!$A$3,"Silo",AP$11,"Lib. variété",$A53),0)</f>
        <v>0</v>
      </c>
      <c r="AQ53" s="85"/>
      <c r="AR53" s="34">
        <f>AP53*AQ53</f>
        <v>0</v>
      </c>
      <c r="AS53" s="118">
        <f>IFERROR(GETPIVOTDATA("Ha Tot collecte",'[1]Feuil1 (2)'!$A$3,"Silo",AS$11,"Lib. variété",$A53),0)</f>
        <v>0</v>
      </c>
      <c r="AT53" s="85"/>
      <c r="AU53" s="34">
        <f>AS53*AT53</f>
        <v>0</v>
      </c>
      <c r="AV53" s="118">
        <f>IFERROR(GETPIVOTDATA("Ha Tot collecte",'[1]Feuil1 (2)'!$A$3,"Silo",AV$11,"Lib. variété",$A53),0)</f>
        <v>0</v>
      </c>
      <c r="AW53" s="85"/>
      <c r="AX53" s="34">
        <f>AV53*AW53</f>
        <v>0</v>
      </c>
      <c r="AY53" s="118">
        <f>IFERROR(GETPIVOTDATA("Ha Tot collecte",'[1]Feuil1 (2)'!$A$3,"Silo",AY$11,"Lib. variété",$A53),0)</f>
        <v>0</v>
      </c>
      <c r="AZ53" s="85"/>
      <c r="BA53" s="34">
        <f>AY53*AZ53</f>
        <v>0</v>
      </c>
      <c r="BB53" s="118">
        <f>IFERROR(GETPIVOTDATA("Ha Tot collecte",'[1]Feuil1 (2)'!$A$3,"Silo",BB$11,"Lib. variété",$A53),0)</f>
        <v>0</v>
      </c>
      <c r="BC53" s="85"/>
      <c r="BD53" s="34">
        <f>BB53*BC53</f>
        <v>0</v>
      </c>
      <c r="BE53" s="118">
        <f>IFERROR(GETPIVOTDATA("Ha Tot collecte",'[1]Feuil1 (2)'!$A$3,"Silo",BE$11,"Lib. variété",$A53),0)</f>
        <v>0</v>
      </c>
      <c r="BF53" s="85"/>
      <c r="BG53" s="34">
        <f>BE53*BF53</f>
        <v>0</v>
      </c>
      <c r="BH53" s="118">
        <f>IFERROR(GETPIVOTDATA("Ha Tot collecte",'[1]Feuil1 (2)'!$A$3,"Silo",BH$11,"Lib. variété",$A53),0)</f>
        <v>0</v>
      </c>
      <c r="BI53" s="85"/>
      <c r="BJ53" s="34">
        <f>BH53*BI53</f>
        <v>0</v>
      </c>
      <c r="BK53" s="118">
        <f>IFERROR(GETPIVOTDATA("Ha Tot collecte",'[1]Feuil1 (2)'!$A$3,"Silo",BK$11,"Lib. variété",$A53),0)</f>
        <v>0</v>
      </c>
      <c r="BL53" s="85"/>
      <c r="BM53" s="34">
        <f>BK53*BL53</f>
        <v>0</v>
      </c>
      <c r="BN53" s="118">
        <f>IFERROR(GETPIVOTDATA("Ha Tot collecte",'[1]Feuil1 (2)'!$A$3,"Silo",BN$11,"Lib. variété",$A53),0)</f>
        <v>0</v>
      </c>
      <c r="BO53" s="85"/>
      <c r="BP53" s="34">
        <f>BN53*BO53</f>
        <v>0</v>
      </c>
      <c r="BQ53" s="118">
        <f>IFERROR(GETPIVOTDATA("Ha Tot collecte",'[1]Feuil1 (2)'!$A$3,"Silo",BQ$11,"Lib. variété",$A53),0)</f>
        <v>0</v>
      </c>
      <c r="BR53" s="85"/>
      <c r="BS53" s="34">
        <f>BQ53*BR53</f>
        <v>0</v>
      </c>
      <c r="BT53" s="118">
        <f>IFERROR(GETPIVOTDATA("Ha Tot collecte",'[1]Feuil1 (2)'!$A$3,"Silo",BT$11,"Lib. variété",$A53),0)</f>
        <v>0</v>
      </c>
      <c r="BU53" s="85"/>
      <c r="BV53" s="34">
        <f>BT53*BU53</f>
        <v>0</v>
      </c>
      <c r="BW53" s="118">
        <f>IFERROR(GETPIVOTDATA("Ha Tot collecte",'[1]Feuil1 (2)'!$A$3,"Silo",BW$11,"Lib. variété",$A53),0)</f>
        <v>0</v>
      </c>
      <c r="BX53" s="85"/>
      <c r="BY53" s="34">
        <f>BW53*BX53</f>
        <v>0</v>
      </c>
      <c r="BZ53" s="118">
        <f>IFERROR(GETPIVOTDATA("Ha Tot collecte",'[1]Feuil1 (2)'!$A$3,"Silo",BZ$11,"Lib. variété",$A53),0)</f>
        <v>0</v>
      </c>
      <c r="CA53" s="85"/>
      <c r="CB53" s="34">
        <f>BZ53*CA53</f>
        <v>0</v>
      </c>
      <c r="CC53" s="118">
        <f>IFERROR(GETPIVOTDATA("Ha Tot collecte",'[1]Feuil1 (2)'!$A$3,"Silo",CC$11,"Lib. variété",$A53),0)</f>
        <v>0</v>
      </c>
      <c r="CD53" s="85"/>
      <c r="CE53" s="34">
        <f>CC53*CD53</f>
        <v>0</v>
      </c>
      <c r="CF53" s="118">
        <f>IFERROR(GETPIVOTDATA("Ha Tot collecte",'[1]Feuil1 (2)'!$A$3,"Silo",CF$11,"Lib. variété",$A53),0)</f>
        <v>0</v>
      </c>
      <c r="CG53" s="85"/>
      <c r="CH53" s="34">
        <f>CF53*CG53</f>
        <v>0</v>
      </c>
      <c r="CI53" s="118"/>
      <c r="CJ53" s="85"/>
      <c r="CK53" s="34">
        <f>CI53*CJ53</f>
        <v>0</v>
      </c>
      <c r="CL53" s="118"/>
      <c r="CM53" s="85"/>
      <c r="CN53" s="34">
        <f>CL53*CM53</f>
        <v>0</v>
      </c>
      <c r="CO53" s="118"/>
      <c r="CP53" s="85"/>
      <c r="CQ53" s="34">
        <f>CO53*CP53</f>
        <v>0</v>
      </c>
      <c r="CR53" s="118"/>
      <c r="CS53" s="85"/>
      <c r="CT53" s="34">
        <f>CR53*CS53</f>
        <v>0</v>
      </c>
      <c r="CU53" s="118"/>
      <c r="CV53" s="85"/>
      <c r="CW53" s="34">
        <f>CU53*CV53</f>
        <v>0</v>
      </c>
      <c r="CX53" s="118"/>
      <c r="CY53" s="85"/>
      <c r="CZ53" s="34">
        <f>CX53*CY53</f>
        <v>0</v>
      </c>
      <c r="DA53" s="118"/>
      <c r="DB53" s="85"/>
      <c r="DC53" s="34">
        <f>DA53*DB53</f>
        <v>0</v>
      </c>
      <c r="DD53" s="118"/>
      <c r="DE53" s="85"/>
      <c r="DF53" s="34">
        <f>DD53*DE53</f>
        <v>0</v>
      </c>
      <c r="DG53" s="118"/>
      <c r="DH53" s="85"/>
      <c r="DI53" s="34">
        <f>DG53*DH53</f>
        <v>0</v>
      </c>
      <c r="DJ53" s="118"/>
      <c r="DK53" s="85"/>
      <c r="DL53" s="34">
        <f>DJ53*DK53</f>
        <v>0</v>
      </c>
      <c r="DM53" s="118"/>
      <c r="DN53" s="85"/>
      <c r="DO53" s="34">
        <f>DM53*DN53</f>
        <v>0</v>
      </c>
      <c r="DP53" s="118"/>
      <c r="DQ53" s="85"/>
      <c r="DR53" s="34">
        <f>DP53*DQ53</f>
        <v>0</v>
      </c>
      <c r="DS53" s="118"/>
      <c r="DT53" s="85"/>
      <c r="DU53" s="34">
        <f>DS53*DT53</f>
        <v>0</v>
      </c>
      <c r="DV53" s="118"/>
      <c r="DW53" s="85"/>
      <c r="DX53" s="34">
        <f>DV53*DW53</f>
        <v>0</v>
      </c>
      <c r="DY53" s="118"/>
      <c r="DZ53" s="85"/>
      <c r="EA53" s="34">
        <f>DY53*DZ53</f>
        <v>0</v>
      </c>
      <c r="EB53" s="118"/>
      <c r="EC53" s="85"/>
      <c r="ED53" s="34">
        <f>EB53*EC53</f>
        <v>0</v>
      </c>
      <c r="EE53" s="118"/>
      <c r="EF53" s="85"/>
      <c r="EG53" s="34">
        <f>EE53*EF53</f>
        <v>0</v>
      </c>
      <c r="EH53" s="118"/>
      <c r="EI53" s="85"/>
      <c r="EJ53" s="34">
        <f>EH53*EI53</f>
        <v>0</v>
      </c>
      <c r="EK53" s="118"/>
      <c r="EL53" s="85"/>
      <c r="EM53" s="34">
        <f>EK53*EL53</f>
        <v>0</v>
      </c>
      <c r="EN53" s="118"/>
      <c r="EO53" s="85"/>
      <c r="EP53" s="34">
        <f>EN53*EO53</f>
        <v>0</v>
      </c>
      <c r="EQ53" s="118"/>
      <c r="ER53" s="85"/>
      <c r="ES53" s="34">
        <f>EQ53*ER53</f>
        <v>0</v>
      </c>
      <c r="ET53" s="118"/>
      <c r="EU53" s="85"/>
      <c r="EV53" s="34">
        <f>ET53*EU53</f>
        <v>0</v>
      </c>
      <c r="EW53" s="118"/>
      <c r="EX53" s="85"/>
      <c r="EY53" s="34">
        <f>EW53*EX53</f>
        <v>0</v>
      </c>
      <c r="EZ53" s="118"/>
      <c r="FA53" s="85"/>
      <c r="FB53" s="34">
        <f>EZ53*FA53</f>
        <v>0</v>
      </c>
      <c r="FC53" s="118"/>
      <c r="FD53" s="85"/>
      <c r="FE53" s="34">
        <f>FC53*FD53</f>
        <v>0</v>
      </c>
      <c r="FF53" s="118"/>
      <c r="FG53" s="85"/>
      <c r="FH53" s="34">
        <f>FF53*FG53</f>
        <v>0</v>
      </c>
      <c r="FI53" s="118"/>
      <c r="FJ53" s="85"/>
      <c r="FK53" s="34">
        <f>FI53*FJ53</f>
        <v>0</v>
      </c>
      <c r="FL53" s="118"/>
      <c r="FM53" s="85"/>
      <c r="FN53" s="34">
        <f t="shared" si="0"/>
        <v>0</v>
      </c>
      <c r="FO53" s="118"/>
      <c r="FP53" s="85"/>
      <c r="FQ53" s="34">
        <f>FO53*FP53</f>
        <v>0</v>
      </c>
      <c r="FR53" s="118"/>
      <c r="FS53" s="85"/>
      <c r="FT53" s="34">
        <f>FR53*FS53</f>
        <v>0</v>
      </c>
      <c r="FU53" s="118"/>
      <c r="FV53" s="85"/>
      <c r="FW53" s="34">
        <f>FU53*FV53</f>
        <v>0</v>
      </c>
      <c r="FX53" s="118"/>
      <c r="FY53" s="85"/>
      <c r="FZ53" s="34">
        <f>FX53*FY53</f>
        <v>0</v>
      </c>
      <c r="GA53" s="118"/>
      <c r="GB53" s="85"/>
      <c r="GC53" s="34">
        <f>GA53*GB53</f>
        <v>0</v>
      </c>
      <c r="GD53" s="118"/>
      <c r="GE53" s="85"/>
      <c r="GF53" s="34">
        <f>GD53*GE53</f>
        <v>0</v>
      </c>
      <c r="GG53" s="118"/>
      <c r="GH53" s="85"/>
      <c r="GI53" s="34">
        <f>GG53*GH53</f>
        <v>0</v>
      </c>
      <c r="GJ53" s="118"/>
      <c r="GK53" s="85"/>
      <c r="GL53" s="34">
        <f>GJ53*GK53</f>
        <v>0</v>
      </c>
      <c r="GM53" s="118"/>
      <c r="GN53" s="85"/>
      <c r="GO53" s="34">
        <f>GM53*GN53</f>
        <v>0</v>
      </c>
      <c r="GP53" s="118"/>
      <c r="GQ53" s="85"/>
      <c r="GR53" s="34">
        <f>GP53*GQ53</f>
        <v>0</v>
      </c>
      <c r="GS53" s="118"/>
      <c r="GT53" s="85"/>
      <c r="GU53" s="34">
        <f>GS53*GT53</f>
        <v>0</v>
      </c>
      <c r="GV53" s="118"/>
      <c r="GW53" s="85"/>
      <c r="GX53" s="34">
        <f>GV53*GW53</f>
        <v>0</v>
      </c>
      <c r="GY53" s="118"/>
      <c r="GZ53" s="85"/>
      <c r="HA53" s="34">
        <f>GY53*GZ53</f>
        <v>0</v>
      </c>
      <c r="HB53" s="118"/>
      <c r="HC53" s="85"/>
      <c r="HD53" s="34">
        <f>HB53*HC53</f>
        <v>0</v>
      </c>
      <c r="HE53" s="118"/>
      <c r="HF53" s="85"/>
      <c r="HG53" s="34">
        <f>HE53*HF53</f>
        <v>0</v>
      </c>
      <c r="HH53" s="118"/>
      <c r="HI53" s="85"/>
      <c r="HJ53" s="34">
        <f>HH53*HI53</f>
        <v>0</v>
      </c>
      <c r="HK53" s="118"/>
      <c r="HL53" s="85"/>
      <c r="HM53" s="34">
        <f>HK53*HL53</f>
        <v>0</v>
      </c>
      <c r="HN53" s="118"/>
      <c r="HO53" s="85"/>
      <c r="HP53" s="34">
        <f>HN53*HO53</f>
        <v>0</v>
      </c>
      <c r="HQ53" s="118"/>
      <c r="HR53" s="85"/>
      <c r="HS53" s="34">
        <f>HQ53*HR53</f>
        <v>0</v>
      </c>
      <c r="HT53" s="118"/>
      <c r="HU53" s="85"/>
      <c r="HV53" s="34">
        <f>HT53*HU53</f>
        <v>0</v>
      </c>
      <c r="HW53" s="118"/>
      <c r="HX53" s="85"/>
      <c r="HY53" s="34">
        <f>HW53*HX53</f>
        <v>0</v>
      </c>
      <c r="HZ53" s="118"/>
      <c r="IA53" s="85"/>
      <c r="IB53" s="34">
        <f>HZ53*IA53</f>
        <v>0</v>
      </c>
      <c r="IC53" s="118"/>
      <c r="ID53" s="85"/>
      <c r="IE53" s="34">
        <f>IC53*ID53</f>
        <v>0</v>
      </c>
    </row>
    <row r="54" spans="1:239" ht="15" customHeight="1" thickBot="1" x14ac:dyDescent="0.25">
      <c r="A54" s="144" t="str">
        <f>Feuil3!B41</f>
        <v>Maïs POP CORN</v>
      </c>
      <c r="B54" s="31">
        <f t="shared" si="17"/>
        <v>0</v>
      </c>
      <c r="C54" s="32" t="str">
        <f>IF(B54=0,"",D54/B54)</f>
        <v/>
      </c>
      <c r="D54" s="31">
        <f t="shared" si="19"/>
        <v>0</v>
      </c>
      <c r="F54" s="118">
        <f>IFERROR(GETPIVOTDATA("Ha Tot collecte",'[1]Feuil1 (2)'!$A$3,"Silo",F$11,"Lib. variété",$A54),0)</f>
        <v>0</v>
      </c>
      <c r="G54" s="85">
        <v>4.8</v>
      </c>
      <c r="H54" s="34">
        <f>F54*G54</f>
        <v>0</v>
      </c>
      <c r="I54" s="118">
        <f>IFERROR(GETPIVOTDATA("Ha Tot collecte",'[1]Feuil1 (2)'!$A$3,"Silo",I$11,"Lib. variété",$A54),0)</f>
        <v>0</v>
      </c>
      <c r="J54" s="85">
        <v>4.8</v>
      </c>
      <c r="K54" s="34">
        <f>I54*J54</f>
        <v>0</v>
      </c>
      <c r="L54" s="118">
        <f>IFERROR(GETPIVOTDATA("Ha Tot collecte",'[1]Feuil1 (2)'!$A$3,"Silo",L$11,"Lib. variété",$A54),0)</f>
        <v>0</v>
      </c>
      <c r="M54" s="85">
        <v>4.8</v>
      </c>
      <c r="N54" s="34">
        <f>L54*M54</f>
        <v>0</v>
      </c>
      <c r="O54" s="118">
        <f>IFERROR(GETPIVOTDATA("Ha Tot collecte",'[1]Feuil1 (2)'!$A$3,"Silo",O$11,"Lib. variété",$A54),0)</f>
        <v>0</v>
      </c>
      <c r="P54" s="85">
        <v>4.8</v>
      </c>
      <c r="Q54" s="34">
        <f>O54*P54</f>
        <v>0</v>
      </c>
      <c r="R54" s="118">
        <f>IFERROR(GETPIVOTDATA("Ha Tot collecte",'[1]Feuil1 (2)'!$A$3,"Silo",R$11,"Lib. variété",$A54),0)</f>
        <v>0</v>
      </c>
      <c r="S54" s="85">
        <v>4.8</v>
      </c>
      <c r="T54" s="34">
        <f>R54*S54</f>
        <v>0</v>
      </c>
      <c r="U54" s="118">
        <f>IFERROR(GETPIVOTDATA("Ha Tot collecte",'[1]Feuil1 (2)'!$A$3,"Silo",U$11,"Lib. variété",$A54),0)</f>
        <v>0</v>
      </c>
      <c r="V54" s="85">
        <v>4.8</v>
      </c>
      <c r="W54" s="34">
        <f>U54*V54</f>
        <v>0</v>
      </c>
      <c r="X54" s="118">
        <f>IFERROR(GETPIVOTDATA("Ha Tot collecte",'[1]Feuil1 (2)'!$A$3,"Silo",X$11,"Lib. variété",$A54),0)</f>
        <v>0</v>
      </c>
      <c r="Y54" s="85">
        <v>4.8</v>
      </c>
      <c r="Z54" s="34">
        <f>X54*Y54</f>
        <v>0</v>
      </c>
      <c r="AA54" s="118">
        <f>IFERROR(GETPIVOTDATA("Ha Tot collecte",'[1]Feuil1 (2)'!$A$3,"Silo",AA$11,"Lib. variété",$A54),0)</f>
        <v>0</v>
      </c>
      <c r="AB54" s="85">
        <v>4.8</v>
      </c>
      <c r="AC54" s="34">
        <f>AA54*AB54</f>
        <v>0</v>
      </c>
      <c r="AD54" s="118">
        <f>IFERROR(GETPIVOTDATA("Ha Tot collecte",'[1]Feuil1 (2)'!$A$3,"Silo",AD$11,"Lib. variété",$A54),0)</f>
        <v>0</v>
      </c>
      <c r="AE54" s="85">
        <v>4.8</v>
      </c>
      <c r="AF54" s="34">
        <f>AD54*AE54</f>
        <v>0</v>
      </c>
      <c r="AG54" s="118">
        <f>IFERROR(GETPIVOTDATA("Ha Tot collecte",'[1]Feuil1 (2)'!$A$3,"Silo",AG$11,"Lib. variété",$A54),0)</f>
        <v>0</v>
      </c>
      <c r="AH54" s="85">
        <v>4.8</v>
      </c>
      <c r="AI54" s="34">
        <f>AG54*AH54</f>
        <v>0</v>
      </c>
      <c r="AJ54" s="118">
        <f>IFERROR(GETPIVOTDATA("Ha Tot collecte",'[1]Feuil1 (2)'!$A$3,"Silo",AJ$11,"Lib. variété",$A54),0)</f>
        <v>0</v>
      </c>
      <c r="AK54" s="85">
        <v>4.8</v>
      </c>
      <c r="AL54" s="34">
        <f>AJ54*AK54</f>
        <v>0</v>
      </c>
      <c r="AM54" s="118">
        <f>IFERROR(GETPIVOTDATA("Ha Tot collecte",'[1]Feuil1 (2)'!$A$3,"Silo",AM$11,"Lib. variété",$A54),0)</f>
        <v>0</v>
      </c>
      <c r="AN54" s="85">
        <v>4.8</v>
      </c>
      <c r="AO54" s="34">
        <f>AM54*AN54</f>
        <v>0</v>
      </c>
      <c r="AP54" s="118">
        <f>IFERROR(GETPIVOTDATA("Ha Tot collecte",'[1]Feuil1 (2)'!$A$3,"Silo",AP$11,"Lib. variété",$A54),0)</f>
        <v>0</v>
      </c>
      <c r="AQ54" s="85">
        <v>4.8</v>
      </c>
      <c r="AR54" s="34">
        <f>AP54*AQ54</f>
        <v>0</v>
      </c>
      <c r="AS54" s="118">
        <f>IFERROR(GETPIVOTDATA("Ha Tot collecte",'[1]Feuil1 (2)'!$A$3,"Silo",AS$11,"Lib. variété",$A54),0)</f>
        <v>0</v>
      </c>
      <c r="AT54" s="85">
        <v>4.8</v>
      </c>
      <c r="AU54" s="34">
        <f>AS54*AT54</f>
        <v>0</v>
      </c>
      <c r="AV54" s="118">
        <f>IFERROR(GETPIVOTDATA("Ha Tot collecte",'[1]Feuil1 (2)'!$A$3,"Silo",AV$11,"Lib. variété",$A54),0)</f>
        <v>0</v>
      </c>
      <c r="AW54" s="85">
        <v>4.8</v>
      </c>
      <c r="AX54" s="34">
        <f>AV54*AW54</f>
        <v>0</v>
      </c>
      <c r="AY54" s="118">
        <f>IFERROR(GETPIVOTDATA("Ha Tot collecte",'[1]Feuil1 (2)'!$A$3,"Silo",AY$11,"Lib. variété",$A54),0)</f>
        <v>0</v>
      </c>
      <c r="AZ54" s="85">
        <v>4.8</v>
      </c>
      <c r="BA54" s="34">
        <f>AY54*AZ54</f>
        <v>0</v>
      </c>
      <c r="BB54" s="118">
        <f>IFERROR(GETPIVOTDATA("Ha Tot collecte",'[1]Feuil1 (2)'!$A$3,"Silo",BB$11,"Lib. variété",$A54),0)</f>
        <v>0</v>
      </c>
      <c r="BC54" s="85">
        <v>4.8</v>
      </c>
      <c r="BD54" s="34">
        <f>BB54*BC54</f>
        <v>0</v>
      </c>
      <c r="BE54" s="118">
        <f>IFERROR(GETPIVOTDATA("Ha Tot collecte",'[1]Feuil1 (2)'!$A$3,"Silo",BE$11,"Lib. variété",$A54),0)</f>
        <v>0</v>
      </c>
      <c r="BF54" s="85">
        <v>4.8</v>
      </c>
      <c r="BG54" s="34">
        <f>BE54*BF54</f>
        <v>0</v>
      </c>
      <c r="BH54" s="118">
        <f>IFERROR(GETPIVOTDATA("Ha Tot collecte",'[1]Feuil1 (2)'!$A$3,"Silo",BH$11,"Lib. variété",$A54),0)</f>
        <v>0</v>
      </c>
      <c r="BI54" s="85">
        <v>4.8</v>
      </c>
      <c r="BJ54" s="34">
        <f>BH54*BI54</f>
        <v>0</v>
      </c>
      <c r="BK54" s="118">
        <f>IFERROR(GETPIVOTDATA("Ha Tot collecte",'[1]Feuil1 (2)'!$A$3,"Silo",BK$11,"Lib. variété",$A54),0)</f>
        <v>0</v>
      </c>
      <c r="BL54" s="85">
        <v>4.8</v>
      </c>
      <c r="BM54" s="34">
        <f>BK54*BL54</f>
        <v>0</v>
      </c>
      <c r="BN54" s="118">
        <f>IFERROR(GETPIVOTDATA("Ha Tot collecte",'[1]Feuil1 (2)'!$A$3,"Silo",BN$11,"Lib. variété",$A54),0)</f>
        <v>0</v>
      </c>
      <c r="BO54" s="85">
        <v>4.8</v>
      </c>
      <c r="BP54" s="34">
        <f>BN54*BO54</f>
        <v>0</v>
      </c>
      <c r="BQ54" s="118">
        <f>IFERROR(GETPIVOTDATA("Ha Tot collecte",'[1]Feuil1 (2)'!$A$3,"Silo",BQ$11,"Lib. variété",$A54),0)</f>
        <v>0</v>
      </c>
      <c r="BR54" s="85">
        <v>4.8</v>
      </c>
      <c r="BS54" s="34">
        <f>BQ54*BR54</f>
        <v>0</v>
      </c>
      <c r="BT54" s="118">
        <f>IFERROR(GETPIVOTDATA("Ha Tot collecte",'[1]Feuil1 (2)'!$A$3,"Silo",BT$11,"Lib. variété",$A54),0)</f>
        <v>0</v>
      </c>
      <c r="BU54" s="85">
        <v>4.8</v>
      </c>
      <c r="BV54" s="34">
        <f>BT54*BU54</f>
        <v>0</v>
      </c>
      <c r="BW54" s="118">
        <f>IFERROR(GETPIVOTDATA("Ha Tot collecte",'[1]Feuil1 (2)'!$A$3,"Silo",BW$11,"Lib. variété",$A54),0)</f>
        <v>0</v>
      </c>
      <c r="BX54" s="85">
        <v>4.8</v>
      </c>
      <c r="BY54" s="34">
        <f>BW54*BX54</f>
        <v>0</v>
      </c>
      <c r="BZ54" s="118">
        <f>IFERROR(GETPIVOTDATA("Ha Tot collecte",'[1]Feuil1 (2)'!$A$3,"Silo",BZ$11,"Lib. variété",$A54),0)</f>
        <v>0</v>
      </c>
      <c r="CA54" s="85">
        <v>4.8</v>
      </c>
      <c r="CB54" s="34">
        <f>BZ54*CA54</f>
        <v>0</v>
      </c>
      <c r="CC54" s="118">
        <f>IFERROR(GETPIVOTDATA("Ha Tot collecte",'[1]Feuil1 (2)'!$A$3,"Silo",CC$11,"Lib. variété",$A54),0)</f>
        <v>0</v>
      </c>
      <c r="CD54" s="85">
        <v>4.8</v>
      </c>
      <c r="CE54" s="34">
        <f>CC54*CD54</f>
        <v>0</v>
      </c>
      <c r="CF54" s="118">
        <f>IFERROR(GETPIVOTDATA("Ha Tot collecte",'[1]Feuil1 (2)'!$A$3,"Silo",CF$11,"Lib. variété",$A54),0)</f>
        <v>0</v>
      </c>
      <c r="CG54" s="85">
        <v>4.8</v>
      </c>
      <c r="CH54" s="34">
        <f>CF54*CG54</f>
        <v>0</v>
      </c>
      <c r="CI54" s="118"/>
      <c r="CJ54" s="85">
        <v>4.8</v>
      </c>
      <c r="CK54" s="34">
        <f>CI54*CJ54</f>
        <v>0</v>
      </c>
      <c r="CL54" s="118"/>
      <c r="CM54" s="85">
        <v>4.8</v>
      </c>
      <c r="CN54" s="34">
        <f>CL54*CM54</f>
        <v>0</v>
      </c>
      <c r="CO54" s="118"/>
      <c r="CP54" s="85">
        <v>4.8</v>
      </c>
      <c r="CQ54" s="34">
        <f>CO54*CP54</f>
        <v>0</v>
      </c>
      <c r="CR54" s="118"/>
      <c r="CS54" s="85">
        <v>4.8</v>
      </c>
      <c r="CT54" s="34">
        <f>CR54*CS54</f>
        <v>0</v>
      </c>
      <c r="CU54" s="118"/>
      <c r="CV54" s="85">
        <v>4.8</v>
      </c>
      <c r="CW54" s="34">
        <f>CU54*CV54</f>
        <v>0</v>
      </c>
      <c r="CX54" s="118"/>
      <c r="CY54" s="85">
        <v>4.8</v>
      </c>
      <c r="CZ54" s="34">
        <f>CX54*CY54</f>
        <v>0</v>
      </c>
      <c r="DA54" s="118"/>
      <c r="DB54" s="85">
        <v>4.8</v>
      </c>
      <c r="DC54" s="34">
        <f>DA54*DB54</f>
        <v>0</v>
      </c>
      <c r="DD54" s="118"/>
      <c r="DE54" s="85">
        <v>4.8</v>
      </c>
      <c r="DF54" s="34">
        <f>DD54*DE54</f>
        <v>0</v>
      </c>
      <c r="DG54" s="118"/>
      <c r="DH54" s="85">
        <v>4.8</v>
      </c>
      <c r="DI54" s="34">
        <f>DG54*DH54</f>
        <v>0</v>
      </c>
      <c r="DJ54" s="118"/>
      <c r="DK54" s="85">
        <v>4.8</v>
      </c>
      <c r="DL54" s="34">
        <f>DJ54*DK54</f>
        <v>0</v>
      </c>
      <c r="DM54" s="118"/>
      <c r="DN54" s="85">
        <v>4.8</v>
      </c>
      <c r="DO54" s="34">
        <f>DM54*DN54</f>
        <v>0</v>
      </c>
      <c r="DP54" s="118"/>
      <c r="DQ54" s="85">
        <v>4.8</v>
      </c>
      <c r="DR54" s="34">
        <f>DP54*DQ54</f>
        <v>0</v>
      </c>
      <c r="DS54" s="118"/>
      <c r="DT54" s="85">
        <v>4.8</v>
      </c>
      <c r="DU54" s="34">
        <f>DS54*DT54</f>
        <v>0</v>
      </c>
      <c r="DV54" s="118"/>
      <c r="DW54" s="85">
        <v>4.8</v>
      </c>
      <c r="DX54" s="34">
        <f>DV54*DW54</f>
        <v>0</v>
      </c>
      <c r="DY54" s="118"/>
      <c r="DZ54" s="85">
        <v>4.8</v>
      </c>
      <c r="EA54" s="34">
        <f>DY54*DZ54</f>
        <v>0</v>
      </c>
      <c r="EB54" s="118"/>
      <c r="EC54" s="85">
        <v>4.8</v>
      </c>
      <c r="ED54" s="34">
        <f>EB54*EC54</f>
        <v>0</v>
      </c>
      <c r="EE54" s="118"/>
      <c r="EF54" s="85">
        <v>4.8</v>
      </c>
      <c r="EG54" s="34">
        <f>EE54*EF54</f>
        <v>0</v>
      </c>
      <c r="EH54" s="118"/>
      <c r="EI54" s="85">
        <v>4.8</v>
      </c>
      <c r="EJ54" s="34">
        <f>EH54*EI54</f>
        <v>0</v>
      </c>
      <c r="EK54" s="118"/>
      <c r="EL54" s="85">
        <v>4.8</v>
      </c>
      <c r="EM54" s="34">
        <f>EK54*EL54</f>
        <v>0</v>
      </c>
      <c r="EN54" s="118"/>
      <c r="EO54" s="85">
        <v>4.8</v>
      </c>
      <c r="EP54" s="34">
        <f>EN54*EO54</f>
        <v>0</v>
      </c>
      <c r="EQ54" s="118"/>
      <c r="ER54" s="85">
        <v>4.8</v>
      </c>
      <c r="ES54" s="34">
        <f>EQ54*ER54</f>
        <v>0</v>
      </c>
      <c r="ET54" s="118"/>
      <c r="EU54" s="85">
        <v>4.8</v>
      </c>
      <c r="EV54" s="34">
        <f>ET54*EU54</f>
        <v>0</v>
      </c>
      <c r="EW54" s="118"/>
      <c r="EX54" s="85">
        <v>4.8</v>
      </c>
      <c r="EY54" s="34">
        <f>EW54*EX54</f>
        <v>0</v>
      </c>
      <c r="EZ54" s="118"/>
      <c r="FA54" s="85">
        <v>4.8</v>
      </c>
      <c r="FB54" s="34">
        <f>EZ54*FA54</f>
        <v>0</v>
      </c>
      <c r="FC54" s="118"/>
      <c r="FD54" s="85">
        <v>4.8</v>
      </c>
      <c r="FE54" s="34">
        <f>FC54*FD54</f>
        <v>0</v>
      </c>
      <c r="FF54" s="118"/>
      <c r="FG54" s="85">
        <v>4.8</v>
      </c>
      <c r="FH54" s="34">
        <f>FF54*FG54</f>
        <v>0</v>
      </c>
      <c r="FI54" s="118"/>
      <c r="FJ54" s="85">
        <v>4.8</v>
      </c>
      <c r="FK54" s="34">
        <f>FI54*FJ54</f>
        <v>0</v>
      </c>
      <c r="FL54" s="118"/>
      <c r="FM54" s="85">
        <v>4.8</v>
      </c>
      <c r="FN54" s="34">
        <f t="shared" si="0"/>
        <v>0</v>
      </c>
      <c r="FO54" s="118"/>
      <c r="FP54" s="85">
        <v>4.8</v>
      </c>
      <c r="FQ54" s="34">
        <f>FO54*FP54</f>
        <v>0</v>
      </c>
      <c r="FR54" s="118"/>
      <c r="FS54" s="85">
        <v>4.8</v>
      </c>
      <c r="FT54" s="34">
        <f>FR54*FS54</f>
        <v>0</v>
      </c>
      <c r="FU54" s="118"/>
      <c r="FV54" s="85">
        <v>4.8</v>
      </c>
      <c r="FW54" s="34">
        <f>FU54*FV54</f>
        <v>0</v>
      </c>
      <c r="FX54" s="118"/>
      <c r="FY54" s="85">
        <v>4.8</v>
      </c>
      <c r="FZ54" s="34">
        <f>FX54*FY54</f>
        <v>0</v>
      </c>
      <c r="GA54" s="118"/>
      <c r="GB54" s="85">
        <v>4.8</v>
      </c>
      <c r="GC54" s="34">
        <f>GA54*GB54</f>
        <v>0</v>
      </c>
      <c r="GD54" s="118"/>
      <c r="GE54" s="85">
        <v>4.8</v>
      </c>
      <c r="GF54" s="34">
        <f>GD54*GE54</f>
        <v>0</v>
      </c>
      <c r="GG54" s="118"/>
      <c r="GH54" s="85">
        <v>4.8</v>
      </c>
      <c r="GI54" s="34">
        <f>GG54*GH54</f>
        <v>0</v>
      </c>
      <c r="GJ54" s="118"/>
      <c r="GK54" s="85">
        <v>4.8</v>
      </c>
      <c r="GL54" s="34">
        <f>GJ54*GK54</f>
        <v>0</v>
      </c>
      <c r="GM54" s="118"/>
      <c r="GN54" s="85">
        <v>4.8</v>
      </c>
      <c r="GO54" s="34">
        <f>GM54*GN54</f>
        <v>0</v>
      </c>
      <c r="GP54" s="118"/>
      <c r="GQ54" s="85">
        <v>4.8</v>
      </c>
      <c r="GR54" s="34">
        <f>GP54*GQ54</f>
        <v>0</v>
      </c>
      <c r="GS54" s="118"/>
      <c r="GT54" s="85">
        <v>4.8</v>
      </c>
      <c r="GU54" s="34">
        <f>GS54*GT54</f>
        <v>0</v>
      </c>
      <c r="GV54" s="118"/>
      <c r="GW54" s="85">
        <v>4.8</v>
      </c>
      <c r="GX54" s="34">
        <f>GV54*GW54</f>
        <v>0</v>
      </c>
      <c r="GY54" s="118"/>
      <c r="GZ54" s="85">
        <v>4.8</v>
      </c>
      <c r="HA54" s="34">
        <f>GY54*GZ54</f>
        <v>0</v>
      </c>
      <c r="HB54" s="118"/>
      <c r="HC54" s="85">
        <v>4.8</v>
      </c>
      <c r="HD54" s="34">
        <f>HB54*HC54</f>
        <v>0</v>
      </c>
      <c r="HE54" s="118"/>
      <c r="HF54" s="85">
        <v>4.8</v>
      </c>
      <c r="HG54" s="34">
        <f>HE54*HF54</f>
        <v>0</v>
      </c>
      <c r="HH54" s="118"/>
      <c r="HI54" s="85">
        <v>4.8</v>
      </c>
      <c r="HJ54" s="34">
        <f>HH54*HI54</f>
        <v>0</v>
      </c>
      <c r="HK54" s="118"/>
      <c r="HL54" s="85">
        <v>4.8</v>
      </c>
      <c r="HM54" s="34">
        <f>HK54*HL54</f>
        <v>0</v>
      </c>
      <c r="HN54" s="118"/>
      <c r="HO54" s="85">
        <v>4.8</v>
      </c>
      <c r="HP54" s="34">
        <f>HN54*HO54</f>
        <v>0</v>
      </c>
      <c r="HQ54" s="118"/>
      <c r="HR54" s="85">
        <v>4.8</v>
      </c>
      <c r="HS54" s="34">
        <f>HQ54*HR54</f>
        <v>0</v>
      </c>
      <c r="HT54" s="118"/>
      <c r="HU54" s="85">
        <v>4.8</v>
      </c>
      <c r="HV54" s="34">
        <f>HT54*HU54</f>
        <v>0</v>
      </c>
      <c r="HW54" s="118"/>
      <c r="HX54" s="85">
        <v>4.8</v>
      </c>
      <c r="HY54" s="34">
        <f>HW54*HX54</f>
        <v>0</v>
      </c>
      <c r="HZ54" s="118"/>
      <c r="IA54" s="85">
        <v>4.8</v>
      </c>
      <c r="IB54" s="34">
        <f>HZ54*IA54</f>
        <v>0</v>
      </c>
      <c r="IC54" s="118"/>
      <c r="ID54" s="85">
        <v>4.8</v>
      </c>
      <c r="IE54" s="34">
        <f>IC54*ID54</f>
        <v>0</v>
      </c>
    </row>
    <row r="55" spans="1:239" s="2" customFormat="1" ht="15" customHeight="1" thickTop="1" x14ac:dyDescent="0.2">
      <c r="A55" s="145" t="s">
        <v>110</v>
      </c>
      <c r="B55" s="134">
        <f>B15+B16+B17+B18+B19+B20+B21</f>
        <v>3883.88</v>
      </c>
      <c r="C55" s="135">
        <f t="shared" ref="C55:C63" si="81">IF(B55=0,"",D55/B55)</f>
        <v>6.4999999999999991</v>
      </c>
      <c r="D55" s="134">
        <f>D15+D16+D17+D18+D19+D20+D21</f>
        <v>25245.219999999998</v>
      </c>
      <c r="E55" s="136"/>
      <c r="F55" s="134">
        <f>F15+F16+F17+F18+F19+F20+F21</f>
        <v>0</v>
      </c>
      <c r="G55" s="135" t="str">
        <f t="shared" ref="G55:G63" si="82">IF(F55=0,"",H55/F55)</f>
        <v/>
      </c>
      <c r="H55" s="134">
        <f>H15+H16+H17+H18+H19+H20+H21</f>
        <v>0</v>
      </c>
      <c r="I55" s="134">
        <f>I15+I16+I17+I18+I19+I20+I21</f>
        <v>74.56</v>
      </c>
      <c r="J55" s="135">
        <f t="shared" ref="J55:J63" si="83">IF(I55=0,"",K55/I55)</f>
        <v>6.5</v>
      </c>
      <c r="K55" s="134">
        <f>K15+K16+K17+K18+K19+K20+K21</f>
        <v>484.64</v>
      </c>
      <c r="L55" s="134">
        <f>L15+L16+L17+L18+L19+L20+L21</f>
        <v>251.25000000000003</v>
      </c>
      <c r="M55" s="135">
        <f t="shared" ref="M55:M63" si="84">IF(L55=0,"",N55/L55)</f>
        <v>6.5</v>
      </c>
      <c r="N55" s="134">
        <f>N15+N16+N17+N18+N19+N20+N21</f>
        <v>1633.1250000000002</v>
      </c>
      <c r="O55" s="134">
        <f>O15+O16+O17+O18+O19+O20+O21</f>
        <v>62</v>
      </c>
      <c r="P55" s="135">
        <f t="shared" ref="P55:P63" si="85">IF(O55=0,"",Q55/O55)</f>
        <v>6.5</v>
      </c>
      <c r="Q55" s="134">
        <f>Q15+Q16+Q17+Q18+Q19+Q20+Q21</f>
        <v>403</v>
      </c>
      <c r="R55" s="134">
        <f>R15+R16+R17+R18+R19+R20+R21</f>
        <v>0</v>
      </c>
      <c r="S55" s="135" t="str">
        <f t="shared" ref="S55:S63" si="86">IF(R55=0,"",T55/R55)</f>
        <v/>
      </c>
      <c r="T55" s="134">
        <f>T15+T16+T17+T18+T19+T20+T21</f>
        <v>0</v>
      </c>
      <c r="U55" s="134">
        <f>U15+U16+U17+U18+U19+U20+U21</f>
        <v>571.75</v>
      </c>
      <c r="V55" s="135">
        <f t="shared" ref="V55:V63" si="87">IF(U55=0,"",W55/U55)</f>
        <v>6.5</v>
      </c>
      <c r="W55" s="134">
        <f>W15+W16+W17+W18+W19+W20+W21</f>
        <v>3716.375</v>
      </c>
      <c r="X55" s="134">
        <f>X15+X16+X17+X18+X19+X20+X21</f>
        <v>0</v>
      </c>
      <c r="Y55" s="135" t="str">
        <f t="shared" ref="Y55:Y63" si="88">IF(X55=0,"",Z55/X55)</f>
        <v/>
      </c>
      <c r="Z55" s="134">
        <f>Z15+Z16+Z17+Z18+Z19+Z20+Z21</f>
        <v>0</v>
      </c>
      <c r="AA55" s="134">
        <f>AA15+AA16+AA17+AA18+AA19+AA20+AA21</f>
        <v>93.84</v>
      </c>
      <c r="AB55" s="135">
        <f t="shared" ref="AB55:AB63" si="89">IF(AA55=0,"",AC55/AA55)</f>
        <v>6.5</v>
      </c>
      <c r="AC55" s="134">
        <f>AC15+AC16+AC17+AC18+AC19+AC20+AC21</f>
        <v>609.96</v>
      </c>
      <c r="AD55" s="134">
        <f>AD15+AD16+AD17+AD18+AD19+AD20+AD21</f>
        <v>174.56</v>
      </c>
      <c r="AE55" s="135">
        <f t="shared" ref="AE55:AE63" si="90">IF(AD55=0,"",AF55/AD55)</f>
        <v>6.5000000000000009</v>
      </c>
      <c r="AF55" s="134">
        <f>AF15+AF16+AF17+AF18+AF19+AF20+AF21</f>
        <v>1134.6400000000001</v>
      </c>
      <c r="AG55" s="134">
        <f>AG15+AG16+AG17+AG18+AG19+AG20+AG21</f>
        <v>0</v>
      </c>
      <c r="AH55" s="135" t="str">
        <f t="shared" ref="AH55:AH63" si="91">IF(AG55=0,"",AI55/AG55)</f>
        <v/>
      </c>
      <c r="AI55" s="134">
        <f>AI15+AI16+AI17+AI18+AI19+AI20+AI21</f>
        <v>0</v>
      </c>
      <c r="AJ55" s="134">
        <f>AJ15+AJ16+AJ17+AJ18+AJ19+AJ20+AJ21</f>
        <v>0</v>
      </c>
      <c r="AK55" s="135" t="str">
        <f t="shared" ref="AK55:AK63" si="92">IF(AJ55=0,"",AL55/AJ55)</f>
        <v/>
      </c>
      <c r="AL55" s="134">
        <f>AL15+AL16+AL17+AL18+AL19+AL20+AL21</f>
        <v>0</v>
      </c>
      <c r="AM55" s="134">
        <f>AM15+AM16+AM17+AM18+AM19+AM20+AM21</f>
        <v>204.37</v>
      </c>
      <c r="AN55" s="135">
        <f t="shared" ref="AN55:AN63" si="93">IF(AM55=0,"",AO55/AM55)</f>
        <v>6.5</v>
      </c>
      <c r="AO55" s="134">
        <f>AO15+AO16+AO17+AO18+AO19+AO20+AO21</f>
        <v>1328.405</v>
      </c>
      <c r="AP55" s="134">
        <f>AP15+AP16+AP17+AP18+AP19+AP20+AP21</f>
        <v>0</v>
      </c>
      <c r="AQ55" s="135" t="str">
        <f t="shared" ref="AQ55:AQ63" si="94">IF(AP55=0,"",AR55/AP55)</f>
        <v/>
      </c>
      <c r="AR55" s="134">
        <f>AR15+AR16+AR17+AR18+AR19+AR20+AR21</f>
        <v>0</v>
      </c>
      <c r="AS55" s="134">
        <f>AS15+AS16+AS17+AS18+AS19+AS20+AS21</f>
        <v>19.600000000000001</v>
      </c>
      <c r="AT55" s="135">
        <f t="shared" ref="AT55:AT63" si="95">IF(AS55=0,"",AU55/AS55)</f>
        <v>6.5</v>
      </c>
      <c r="AU55" s="134">
        <f>AU15+AU16+AU17+AU18+AU19+AU20+AU21</f>
        <v>127.4</v>
      </c>
      <c r="AV55" s="134">
        <f>AV15+AV16+AV17+AV18+AV19+AV20+AV21</f>
        <v>111.33</v>
      </c>
      <c r="AW55" s="135">
        <f t="shared" ref="AW55:AW63" si="96">IF(AV55=0,"",AX55/AV55)</f>
        <v>6.5</v>
      </c>
      <c r="AX55" s="134">
        <f>AX15+AX16+AX17+AX18+AX19+AX20+AX21</f>
        <v>723.64499999999998</v>
      </c>
      <c r="AY55" s="134">
        <f>AY15+AY16+AY17+AY18+AY19+AY20+AY21</f>
        <v>16.22</v>
      </c>
      <c r="AZ55" s="135">
        <f t="shared" ref="AZ55:AZ63" si="97">IF(AY55=0,"",BA55/AY55)</f>
        <v>6.5</v>
      </c>
      <c r="BA55" s="134">
        <f>BA15+BA16+BA17+BA18+BA19+BA20+BA21</f>
        <v>105.42999999999999</v>
      </c>
      <c r="BB55" s="134">
        <f>BB15+BB16+BB17+BB18+BB19+BB20+BB21</f>
        <v>11</v>
      </c>
      <c r="BC55" s="135">
        <f t="shared" ref="BC55:BC63" si="98">IF(BB55=0,"",BD55/BB55)</f>
        <v>6.5</v>
      </c>
      <c r="BD55" s="134">
        <f>BD15+BD16+BD17+BD18+BD19+BD20+BD21</f>
        <v>71.5</v>
      </c>
      <c r="BE55" s="134">
        <f>BE15+BE16+BE17+BE18+BE19+BE20+BE21</f>
        <v>130</v>
      </c>
      <c r="BF55" s="135">
        <f t="shared" ref="BF55:BF63" si="99">IF(BE55=0,"",BG55/BE55)</f>
        <v>6.5</v>
      </c>
      <c r="BG55" s="134">
        <f>BG15+BG16+BG17+BG18+BG19+BG20+BG21</f>
        <v>845</v>
      </c>
      <c r="BH55" s="134">
        <f>BH15+BH16+BH17+BH18+BH19+BH20+BH21</f>
        <v>66.81</v>
      </c>
      <c r="BI55" s="135">
        <f t="shared" ref="BI55:BI63" si="100">IF(BH55=0,"",BJ55/BH55)</f>
        <v>6.5</v>
      </c>
      <c r="BJ55" s="134">
        <f>BJ15+BJ16+BJ17+BJ18+BJ19+BJ20+BJ21</f>
        <v>434.26499999999999</v>
      </c>
      <c r="BK55" s="134">
        <f>BK15+BK16+BK17+BK18+BK19+BK20+BK21</f>
        <v>282.2</v>
      </c>
      <c r="BL55" s="135">
        <f t="shared" ref="BL55:BL63" si="101">IF(BK55=0,"",BM55/BK55)</f>
        <v>6.5</v>
      </c>
      <c r="BM55" s="134">
        <f>BM15+BM16+BM17+BM18+BM19+BM20+BM21</f>
        <v>1834.3</v>
      </c>
      <c r="BN55" s="134">
        <f>BN15+BN16+BN17+BN18+BN19+BN20+BN21</f>
        <v>350.88</v>
      </c>
      <c r="BO55" s="135">
        <f t="shared" ref="BO55:BO63" si="102">IF(BN55=0,"",BP55/BN55)</f>
        <v>6.4999999999999991</v>
      </c>
      <c r="BP55" s="134">
        <f>BP15+BP16+BP17+BP18+BP19+BP20+BP21</f>
        <v>2280.7199999999998</v>
      </c>
      <c r="BQ55" s="134">
        <f>BQ15+BQ16+BQ17+BQ18+BQ19+BQ20+BQ21</f>
        <v>232.46</v>
      </c>
      <c r="BR55" s="135">
        <f t="shared" ref="BR55:BR63" si="103">IF(BQ55=0,"",BS55/BQ55)</f>
        <v>6.5</v>
      </c>
      <c r="BS55" s="134">
        <f>BS15+BS16+BS17+BS18+BS19+BS20+BS21</f>
        <v>1510.99</v>
      </c>
      <c r="BT55" s="134">
        <f>BT15+BT16+BT17+BT18+BT19+BT20+BT21</f>
        <v>380.39</v>
      </c>
      <c r="BU55" s="135">
        <f t="shared" ref="BU55:BU63" si="104">IF(BT55=0,"",BV55/BT55)</f>
        <v>6.5</v>
      </c>
      <c r="BV55" s="134">
        <f>BV15+BV16+BV17+BV18+BV19+BV20+BV21</f>
        <v>2472.5349999999999</v>
      </c>
      <c r="BW55" s="134">
        <f>BW15+BW16+BW17+BW18+BW19+BW20+BW21</f>
        <v>15.370000000000001</v>
      </c>
      <c r="BX55" s="135">
        <f t="shared" ref="BX55:BX63" si="105">IF(BW55=0,"",BY55/BW55)</f>
        <v>6.5</v>
      </c>
      <c r="BY55" s="134">
        <f>BY15+BY16+BY17+BY18+BY19+BY20+BY21</f>
        <v>99.905000000000001</v>
      </c>
      <c r="BZ55" s="134">
        <f>BZ15+BZ16+BZ17+BZ18+BZ19+BZ20+BZ21</f>
        <v>240.59000000000003</v>
      </c>
      <c r="CA55" s="135">
        <f t="shared" ref="CA55:CA63" si="106">IF(BZ55=0,"",CB55/BZ55)</f>
        <v>6.5</v>
      </c>
      <c r="CB55" s="134">
        <f>CB15+CB16+CB17+CB18+CB19+CB20+CB21</f>
        <v>1563.8350000000003</v>
      </c>
      <c r="CC55" s="134">
        <f>CC15+CC16+CC17+CC18+CC19+CC20+CC21</f>
        <v>594.70000000000005</v>
      </c>
      <c r="CD55" s="135">
        <f t="shared" ref="CD55:CD63" si="107">IF(CC55=0,"",CE55/CC55)</f>
        <v>6.5</v>
      </c>
      <c r="CE55" s="134">
        <f>CE15+CE16+CE17+CE18+CE19+CE20+CE21</f>
        <v>3865.55</v>
      </c>
      <c r="CF55" s="134">
        <f>CF15+CF16+CF17+CF18+CF19+CF20+CF21</f>
        <v>0</v>
      </c>
      <c r="CG55" s="135" t="str">
        <f t="shared" ref="CG55:CG63" si="108">IF(CF55=0,"",CH55/CF55)</f>
        <v/>
      </c>
      <c r="CH55" s="134">
        <f>CH15+CH16+CH17+CH18+CH19+CH20+CH21</f>
        <v>0</v>
      </c>
      <c r="CI55" s="134">
        <f>CI15+CI16+CI17+CI18+CI19+CI20+CI21</f>
        <v>0</v>
      </c>
      <c r="CJ55" s="135" t="str">
        <f t="shared" ref="CJ55:CJ63" si="109">IF(CI55=0,"",CK55/CI55)</f>
        <v/>
      </c>
      <c r="CK55" s="134">
        <f>CK15+CK16+CK17+CK18+CK19+CK20+CK21</f>
        <v>0</v>
      </c>
      <c r="CL55" s="134">
        <f>CL15+CL16+CL17+CL18+CL19+CL20+CL21</f>
        <v>0</v>
      </c>
      <c r="CM55" s="135" t="str">
        <f t="shared" ref="CM55:CM63" si="110">IF(CL55=0,"",CN55/CL55)</f>
        <v/>
      </c>
      <c r="CN55" s="134">
        <f>CN15+CN16+CN17+CN18+CN19+CN20+CN21</f>
        <v>0</v>
      </c>
      <c r="CO55" s="134">
        <f>CO15+CO16+CO17+CO18+CO19+CO20+CO21</f>
        <v>0</v>
      </c>
      <c r="CP55" s="135" t="str">
        <f t="shared" ref="CP55:CP63" si="111">IF(CO55=0,"",CQ55/CO55)</f>
        <v/>
      </c>
      <c r="CQ55" s="134">
        <f>CQ15+CQ16+CQ17+CQ18+CQ19+CQ20+CQ21</f>
        <v>0</v>
      </c>
      <c r="CR55" s="134">
        <f>CR15+CR16+CR17+CR18+CR19+CR20+CR21</f>
        <v>0</v>
      </c>
      <c r="CS55" s="135" t="str">
        <f t="shared" ref="CS55:CS63" si="112">IF(CR55=0,"",CT55/CR55)</f>
        <v/>
      </c>
      <c r="CT55" s="134">
        <f>CT15+CT16+CT17+CT18+CT19+CT20+CT21</f>
        <v>0</v>
      </c>
      <c r="CU55" s="134">
        <f>CU15+CU16+CU17+CU18+CU19+CU20+CU21</f>
        <v>0</v>
      </c>
      <c r="CV55" s="135" t="str">
        <f t="shared" ref="CV55:CV63" si="113">IF(CU55=0,"",CW55/CU55)</f>
        <v/>
      </c>
      <c r="CW55" s="134">
        <f>CW15+CW16+CW17+CW18+CW19+CW20+CW21</f>
        <v>0</v>
      </c>
      <c r="CX55" s="134">
        <f>CX15+CX16+CX17+CX18+CX19+CX20+CX21</f>
        <v>0</v>
      </c>
      <c r="CY55" s="135" t="str">
        <f t="shared" ref="CY55:CY64" si="114">IF(CX55=0,"",CZ55/CX55)</f>
        <v/>
      </c>
      <c r="CZ55" s="134">
        <f>CZ15+CZ16+CZ17+CZ18+CZ19+CZ20+CZ21</f>
        <v>0</v>
      </c>
      <c r="DA55" s="134">
        <f>DA15+DA16+DA17+DA18+DA19+DA20+DA21</f>
        <v>0</v>
      </c>
      <c r="DB55" s="135" t="str">
        <f t="shared" ref="DB55:DB63" si="115">IF(DA55=0,"",DC55/DA55)</f>
        <v/>
      </c>
      <c r="DC55" s="134">
        <f>DC15+DC16+DC17+DC18+DC19+DC20+DC21</f>
        <v>0</v>
      </c>
      <c r="DD55" s="134">
        <f>DD15+DD16+DD17+DD18+DD19+DD20+DD21</f>
        <v>0</v>
      </c>
      <c r="DE55" s="135" t="str">
        <f t="shared" ref="DE55:DE63" si="116">IF(DD55=0,"",DF55/DD55)</f>
        <v/>
      </c>
      <c r="DF55" s="134">
        <f>DF15+DF16+DF17+DF18+DF19+DF20+DF21</f>
        <v>0</v>
      </c>
      <c r="DG55" s="134">
        <f>DG15+DG16+DG17+DG18+DG19+DG20+DG21</f>
        <v>0</v>
      </c>
      <c r="DH55" s="135" t="str">
        <f t="shared" ref="DH55:DH63" si="117">IF(DG55=0,"",DI55/DG55)</f>
        <v/>
      </c>
      <c r="DI55" s="134">
        <f>DI15+DI16+DI17+DI18+DI19+DI20+DI21</f>
        <v>0</v>
      </c>
      <c r="DJ55" s="134">
        <f>DJ15+DJ16+DJ17+DJ18+DJ19+DJ20+DJ21</f>
        <v>0</v>
      </c>
      <c r="DK55" s="135" t="str">
        <f t="shared" ref="DK55:DK63" si="118">IF(DJ55=0,"",DL55/DJ55)</f>
        <v/>
      </c>
      <c r="DL55" s="134">
        <f>DL15+DL16+DL17+DL18+DL19+DL20+DL21</f>
        <v>0</v>
      </c>
      <c r="DM55" s="134">
        <f>DM15+DM16+DM17+DM18+DM19+DM20+DM21</f>
        <v>0</v>
      </c>
      <c r="DN55" s="135" t="str">
        <f t="shared" ref="DN55:DN63" si="119">IF(DM55=0,"",DO55/DM55)</f>
        <v/>
      </c>
      <c r="DO55" s="134">
        <f>DO15+DO16+DO17+DO18+DO19+DO20+DO21</f>
        <v>0</v>
      </c>
      <c r="DP55" s="134">
        <f>DP15+DP16+DP17+DP18+DP19+DP20+DP21</f>
        <v>0</v>
      </c>
      <c r="DQ55" s="135" t="str">
        <f t="shared" ref="DQ55:DQ63" si="120">IF(DP55=0,"",DR55/DP55)</f>
        <v/>
      </c>
      <c r="DR55" s="134">
        <f>DR15+DR16+DR17+DR18+DR19+DR20+DR21</f>
        <v>0</v>
      </c>
      <c r="DS55" s="134">
        <f>DS15+DS16+DS17+DS18+DS19+DS20+DS21</f>
        <v>0</v>
      </c>
      <c r="DT55" s="135" t="str">
        <f t="shared" ref="DT55:DT63" si="121">IF(DS55=0,"",DU55/DS55)</f>
        <v/>
      </c>
      <c r="DU55" s="134">
        <f>DU15+DU16+DU17+DU18+DU19+DU20+DU21</f>
        <v>0</v>
      </c>
      <c r="DV55" s="134">
        <f>DV15+DV16+DV17+DV18+DV19+DV20+DV21</f>
        <v>0</v>
      </c>
      <c r="DW55" s="135" t="str">
        <f t="shared" ref="DW55:DW63" si="122">IF(DV55=0,"",DX55/DV55)</f>
        <v/>
      </c>
      <c r="DX55" s="134">
        <f>DX15+DX16+DX17+DX18+DX19+DX20+DX21</f>
        <v>0</v>
      </c>
      <c r="DY55" s="134">
        <f>DY15+DY16+DY17+DY18+DY19+DY20+DY21</f>
        <v>0</v>
      </c>
      <c r="DZ55" s="135" t="str">
        <f t="shared" ref="DZ55:DZ63" si="123">IF(DY55=0,"",EA55/DY55)</f>
        <v/>
      </c>
      <c r="EA55" s="134">
        <f>EA15+EA16+EA17+EA18+EA19+EA20+EA21</f>
        <v>0</v>
      </c>
      <c r="EB55" s="134">
        <f>EB15+EB16+EB17+EB18+EB19+EB20+EB21</f>
        <v>0</v>
      </c>
      <c r="EC55" s="135" t="str">
        <f t="shared" ref="EC55:EC63" si="124">IF(EB55=0,"",ED55/EB55)</f>
        <v/>
      </c>
      <c r="ED55" s="134">
        <f>ED15+ED16+ED17+ED18+ED19+ED20+ED21</f>
        <v>0</v>
      </c>
      <c r="EE55" s="134">
        <f>EE15+EE16+EE17+EE18+EE19+EE20+EE21</f>
        <v>0</v>
      </c>
      <c r="EF55" s="135" t="str">
        <f t="shared" ref="EF55:EF63" si="125">IF(EE55=0,"",EG55/EE55)</f>
        <v/>
      </c>
      <c r="EG55" s="134">
        <f>EG15+EG16+EG17+EG18+EG19+EG20+EG21</f>
        <v>0</v>
      </c>
      <c r="EH55" s="134">
        <f>EH15+EH16+EH17+EH18+EH19+EH20+EH21</f>
        <v>0</v>
      </c>
      <c r="EI55" s="135" t="str">
        <f t="shared" ref="EI55:EI63" si="126">IF(EH55=0,"",EJ55/EH55)</f>
        <v/>
      </c>
      <c r="EJ55" s="134">
        <f>EJ15+EJ16+EJ17+EJ18+EJ19+EJ20+EJ21</f>
        <v>0</v>
      </c>
      <c r="EK55" s="134">
        <f>EK15+EK16+EK17+EK18+EK19+EK20+EK21</f>
        <v>0</v>
      </c>
      <c r="EL55" s="135" t="str">
        <f t="shared" ref="EL55:EL63" si="127">IF(EK55=0,"",EM55/EK55)</f>
        <v/>
      </c>
      <c r="EM55" s="134">
        <f>EM15+EM16+EM17+EM18+EM19+EM20+EM21</f>
        <v>0</v>
      </c>
      <c r="EN55" s="134">
        <f>EN15+EN16+EN17+EN18+EN19+EN20+EN21</f>
        <v>0</v>
      </c>
      <c r="EO55" s="135" t="str">
        <f t="shared" ref="EO55:EO63" si="128">IF(EN55=0,"",EP55/EN55)</f>
        <v/>
      </c>
      <c r="EP55" s="134">
        <f>EP15+EP16+EP17+EP18+EP19+EP20+EP21</f>
        <v>0</v>
      </c>
      <c r="EQ55" s="134">
        <f>EQ15+EQ16+EQ17+EQ18+EQ19+EQ20+EQ21</f>
        <v>0</v>
      </c>
      <c r="ER55" s="135" t="str">
        <f t="shared" ref="ER55:ER63" si="129">IF(EQ55=0,"",ES55/EQ55)</f>
        <v/>
      </c>
      <c r="ES55" s="134">
        <f>ES15+ES16+ES17+ES18+ES19+ES20+ES21</f>
        <v>0</v>
      </c>
      <c r="ET55" s="134">
        <f>ET15+ET16+ET17+ET18+ET19+ET20+ET21</f>
        <v>0</v>
      </c>
      <c r="EU55" s="135" t="str">
        <f t="shared" ref="EU55:EU63" si="130">IF(ET55=0,"",EV55/ET55)</f>
        <v/>
      </c>
      <c r="EV55" s="134">
        <f>EV15+EV16+EV17+EV18+EV19+EV20+EV21</f>
        <v>0</v>
      </c>
      <c r="EW55" s="134">
        <f>EW15+EW16+EW17+EW18+EW19+EW20+EW21</f>
        <v>0</v>
      </c>
      <c r="EX55" s="135" t="str">
        <f t="shared" ref="EX55:EX63" si="131">IF(EW55=0,"",EY55/EW55)</f>
        <v/>
      </c>
      <c r="EY55" s="134">
        <f>EY15+EY16+EY17+EY18+EY19+EY20+EY21</f>
        <v>0</v>
      </c>
      <c r="EZ55" s="134">
        <f>EZ15+EZ16+EZ17+EZ18+EZ19+EZ20+EZ21</f>
        <v>0</v>
      </c>
      <c r="FA55" s="135" t="str">
        <f t="shared" ref="FA55:FA63" si="132">IF(EZ55=0,"",FB55/EZ55)</f>
        <v/>
      </c>
      <c r="FB55" s="134">
        <f>FB15+FB16+FB17+FB18+FB19+FB20+FB21</f>
        <v>0</v>
      </c>
      <c r="FC55" s="134">
        <f>FC15+FC16+FC17+FC18+FC19+FC20+FC21</f>
        <v>0</v>
      </c>
      <c r="FD55" s="135" t="str">
        <f t="shared" ref="FD55:FD63" si="133">IF(FC55=0,"",FE55/FC55)</f>
        <v/>
      </c>
      <c r="FE55" s="134">
        <f>FE15+FE16+FE17+FE18+FE19+FE20+FE21</f>
        <v>0</v>
      </c>
      <c r="FF55" s="134">
        <f>FF15+FF16+FF17+FF18+FF19+FF20+FF21</f>
        <v>0</v>
      </c>
      <c r="FG55" s="135" t="str">
        <f t="shared" ref="FG55:FG63" si="134">IF(FF55=0,"",FH55/FF55)</f>
        <v/>
      </c>
      <c r="FH55" s="134">
        <f>FH15+FH16+FH17+FH18+FH19+FH20+FH21</f>
        <v>0</v>
      </c>
      <c r="FI55" s="134">
        <f>FI15+FI16+FI17+FI18+FI19+FI20+FI21</f>
        <v>0</v>
      </c>
      <c r="FJ55" s="135" t="str">
        <f t="shared" ref="FJ55:FJ63" si="135">IF(FI55=0,"",FK55/FI55)</f>
        <v/>
      </c>
      <c r="FK55" s="134">
        <f>FK15+FK16+FK17+FK18+FK19+FK20+FK21</f>
        <v>0</v>
      </c>
      <c r="FL55" s="134">
        <f>FL15+FL16+FL17+FL18+FL19+FL20+FL21</f>
        <v>0</v>
      </c>
      <c r="FM55" s="135" t="str">
        <f t="shared" ref="FM55:FM63" si="136">IF(FL55=0,"",FN55/FL55)</f>
        <v/>
      </c>
      <c r="FN55" s="134">
        <f>FN15+FN16+FN17+FN18+FN19+FN20+FN21</f>
        <v>0</v>
      </c>
      <c r="FO55" s="134">
        <f>FO15+FO16+FO17+FO18+FO19+FO20+FO21</f>
        <v>0</v>
      </c>
      <c r="FP55" s="135" t="str">
        <f t="shared" ref="FP55:FP63" si="137">IF(FO55=0,"",FQ55/FO55)</f>
        <v/>
      </c>
      <c r="FQ55" s="134">
        <f>FQ15+FQ16+FQ17+FQ18+FQ19+FQ20+FQ21</f>
        <v>0</v>
      </c>
      <c r="FR55" s="134">
        <f>FR15+FR16+FR17+FR18+FR19+FR20+FR21</f>
        <v>0</v>
      </c>
      <c r="FS55" s="135" t="str">
        <f t="shared" ref="FS55:FS63" si="138">IF(FR55=0,"",FT55/FR55)</f>
        <v/>
      </c>
      <c r="FT55" s="134">
        <f>FT15+FT16+FT17+FT18+FT19+FT20+FT21</f>
        <v>0</v>
      </c>
      <c r="FU55" s="134">
        <f>FU15+FU16+FU17+FU18+FU19+FU20+FU21</f>
        <v>0</v>
      </c>
      <c r="FV55" s="135" t="str">
        <f t="shared" ref="FV55:FV63" si="139">IF(FU55=0,"",FW55/FU55)</f>
        <v/>
      </c>
      <c r="FW55" s="134">
        <f>FW15+FW16+FW17+FW18+FW19+FW20+FW21</f>
        <v>0</v>
      </c>
      <c r="FX55" s="134">
        <f>FX15+FX16+FX17+FX18+FX19+FX20+FX21</f>
        <v>0</v>
      </c>
      <c r="FY55" s="135" t="str">
        <f t="shared" ref="FY55:FY63" si="140">IF(FX55=0,"",FZ55/FX55)</f>
        <v/>
      </c>
      <c r="FZ55" s="134">
        <f>FZ15+FZ16+FZ17+FZ18+FZ19+FZ20+FZ21</f>
        <v>0</v>
      </c>
      <c r="GA55" s="134">
        <f>GA15+GA16+GA17+GA18+GA19+GA20+GA21</f>
        <v>0</v>
      </c>
      <c r="GB55" s="135" t="str">
        <f t="shared" ref="GB55:GB65" si="141">IF(GA55=0,"",GC55/GA55)</f>
        <v/>
      </c>
      <c r="GC55" s="134">
        <f>GC15+GC16+GC17+GC18+GC19+GC20+GC21</f>
        <v>0</v>
      </c>
      <c r="GD55" s="134">
        <f>GD15+GD16+GD17+GD18+GD19+GD20+GD21</f>
        <v>0</v>
      </c>
      <c r="GE55" s="135" t="str">
        <f t="shared" ref="GE55:GE65" si="142">IF(GD55=0,"",GF55/GD55)</f>
        <v/>
      </c>
      <c r="GF55" s="134">
        <f>GF15+GF16+GF17+GF18+GF19+GF20+GF21</f>
        <v>0</v>
      </c>
      <c r="GG55" s="134">
        <f>GG15+GG16+GG17+GG18+GG19+GG20+GG21</f>
        <v>0</v>
      </c>
      <c r="GH55" s="135" t="str">
        <f t="shared" ref="GH55:GH65" si="143">IF(GG55=0,"",GI55/GG55)</f>
        <v/>
      </c>
      <c r="GI55" s="134">
        <f>GI15+GI16+GI17+GI18+GI19+GI20+GI21</f>
        <v>0</v>
      </c>
      <c r="GJ55" s="134">
        <f>GJ15+GJ16+GJ17+GJ18+GJ19+GJ20+GJ21</f>
        <v>0</v>
      </c>
      <c r="GK55" s="135" t="str">
        <f t="shared" ref="GK55:GK65" si="144">IF(GJ55=0,"",GL55/GJ55)</f>
        <v/>
      </c>
      <c r="GL55" s="134">
        <f>GL15+GL16+GL17+GL18+GL19+GL20+GL21</f>
        <v>0</v>
      </c>
      <c r="GM55" s="134">
        <f>GM15+GM16+GM17+GM18+GM19+GM20+GM21</f>
        <v>0</v>
      </c>
      <c r="GN55" s="135" t="str">
        <f t="shared" ref="GN55:GN65" si="145">IF(GM55=0,"",GO55/GM55)</f>
        <v/>
      </c>
      <c r="GO55" s="134">
        <f>GO15+GO16+GO17+GO18+GO19+GO20+GO21</f>
        <v>0</v>
      </c>
      <c r="GP55" s="134">
        <f>GP15+GP16+GP17+GP18+GP19+GP20+GP21</f>
        <v>0</v>
      </c>
      <c r="GQ55" s="135" t="str">
        <f t="shared" ref="GQ55:GQ65" si="146">IF(GP55=0,"",GR55/GP55)</f>
        <v/>
      </c>
      <c r="GR55" s="134">
        <f>GR15+GR16+GR17+GR18+GR19+GR20+GR21</f>
        <v>0</v>
      </c>
      <c r="GS55" s="134">
        <f>GS15+GS16+GS17+GS18+GS19+GS20+GS21</f>
        <v>0</v>
      </c>
      <c r="GT55" s="135" t="str">
        <f t="shared" ref="GT55:GT65" si="147">IF(GS55=0,"",GU55/GS55)</f>
        <v/>
      </c>
      <c r="GU55" s="134">
        <f>GU15+GU16+GU17+GU18+GU19+GU20+GU21</f>
        <v>0</v>
      </c>
      <c r="GV55" s="134">
        <f>GV15+GV16+GV17+GV18+GV19+GV20+GV21</f>
        <v>0</v>
      </c>
      <c r="GW55" s="135" t="str">
        <f t="shared" ref="GW55:GW63" si="148">IF(GV55=0,"",GX55/GV55)</f>
        <v/>
      </c>
      <c r="GX55" s="134">
        <f>GX15+GX16+GX17+GX18+GX19+GX20+GX21</f>
        <v>0</v>
      </c>
      <c r="GY55" s="134">
        <f>GY15+GY16+GY17+GY18+GY19+GY20+GY21</f>
        <v>0</v>
      </c>
      <c r="GZ55" s="135" t="str">
        <f t="shared" ref="GZ55:GZ65" si="149">IF(GY55=0,"",HA55/GY55)</f>
        <v/>
      </c>
      <c r="HA55" s="134">
        <f>HA15+HA16+HA17+HA18+HA19+HA20+HA21</f>
        <v>0</v>
      </c>
      <c r="HB55" s="134">
        <f>HB15+HB16+HB17+HB18+HB19+HB20+HB21</f>
        <v>0</v>
      </c>
      <c r="HC55" s="135" t="str">
        <f t="shared" ref="HC55:HC65" si="150">IF(HB55=0,"",HD55/HB55)</f>
        <v/>
      </c>
      <c r="HD55" s="134">
        <f>HD15+HD16+HD17+HD18+HD19+HD20+HD21</f>
        <v>0</v>
      </c>
      <c r="HE55" s="134">
        <f>HE15+HE16+HE17+HE18+HE19+HE20+HE21</f>
        <v>0</v>
      </c>
      <c r="HF55" s="135" t="str">
        <f t="shared" ref="HF55:HF65" si="151">IF(HE55=0,"",HG55/HE55)</f>
        <v/>
      </c>
      <c r="HG55" s="134">
        <f>HG15+HG16+HG17+HG18+HG19+HG20+HG21</f>
        <v>0</v>
      </c>
      <c r="HH55" s="134">
        <f>HH15+HH16+HH17+HH18+HH19+HH20+HH21</f>
        <v>0</v>
      </c>
      <c r="HI55" s="135" t="str">
        <f t="shared" ref="HI55:HI65" si="152">IF(HH55=0,"",HJ55/HH55)</f>
        <v/>
      </c>
      <c r="HJ55" s="134">
        <f>HJ15+HJ16+HJ17+HJ18+HJ19+HJ20+HJ21</f>
        <v>0</v>
      </c>
      <c r="HK55" s="134">
        <f>HK15+HK16+HK17+HK18+HK19+HK20+HK21</f>
        <v>0</v>
      </c>
      <c r="HL55" s="135" t="str">
        <f t="shared" ref="HL55:HL65" si="153">IF(HK55=0,"",HM55/HK55)</f>
        <v/>
      </c>
      <c r="HM55" s="134">
        <f>HM15+HM16+HM17+HM18+HM19+HM20+HM21</f>
        <v>0</v>
      </c>
      <c r="HN55" s="134">
        <f>HN15+HN16+HN17+HN18+HN19+HN20+HN21</f>
        <v>0</v>
      </c>
      <c r="HO55" s="135" t="str">
        <f t="shared" ref="HO55:HO65" si="154">IF(HN55=0,"",HP55/HN55)</f>
        <v/>
      </c>
      <c r="HP55" s="134">
        <f>HP15+HP16+HP17+HP18+HP19+HP20+HP21</f>
        <v>0</v>
      </c>
      <c r="HQ55" s="134">
        <f>HQ15+HQ16+HQ17+HQ18+HQ19+HQ20+HQ21</f>
        <v>0</v>
      </c>
      <c r="HR55" s="135" t="str">
        <f t="shared" ref="HR55:HR65" si="155">IF(HQ55=0,"",HS55/HQ55)</f>
        <v/>
      </c>
      <c r="HS55" s="134">
        <f>HS15+HS16+HS17+HS18+HS19+HS20+HS21</f>
        <v>0</v>
      </c>
      <c r="HT55" s="134">
        <f>HT15+HT16+HT17+HT18+HT19+HT20+HT21</f>
        <v>0</v>
      </c>
      <c r="HU55" s="135" t="str">
        <f t="shared" ref="HU55:HU65" si="156">IF(HT55=0,"",HV55/HT55)</f>
        <v/>
      </c>
      <c r="HV55" s="134">
        <f>HV15+HV16+HV17+HV18+HV19+HV20+HV21</f>
        <v>0</v>
      </c>
      <c r="HW55" s="134">
        <f>HW15+HW16+HW17+HW18+HW19+HW20+HW21</f>
        <v>0</v>
      </c>
      <c r="HX55" s="135" t="str">
        <f t="shared" ref="HX55:HX65" si="157">IF(HW55=0,"",HY55/HW55)</f>
        <v/>
      </c>
      <c r="HY55" s="134">
        <f>HY15+HY16+HY17+HY18+HY19+HY20+HY21</f>
        <v>0</v>
      </c>
      <c r="HZ55" s="134">
        <f>HZ15+HZ16+HZ17+HZ18+HZ19+HZ20+HZ21</f>
        <v>0</v>
      </c>
      <c r="IA55" s="135" t="str">
        <f t="shared" ref="IA55:IA63" si="158">IF(HZ55=0,"",IB55/HZ55)</f>
        <v/>
      </c>
      <c r="IB55" s="134">
        <f>IB15+IB16+IB17+IB18+IB19+IB20+IB21</f>
        <v>0</v>
      </c>
      <c r="IC55" s="134">
        <f>IC15+IC16+IC17+IC18+IC19+IC20+IC21</f>
        <v>0</v>
      </c>
      <c r="ID55" s="135" t="str">
        <f t="shared" ref="ID55:ID63" si="159">IF(IC55=0,"",IE55/IC55)</f>
        <v/>
      </c>
      <c r="IE55" s="134">
        <f>IE15+IE16+IE17+IE18+IE19+IE20+IE21</f>
        <v>0</v>
      </c>
    </row>
    <row r="56" spans="1:239" s="2" customFormat="1" ht="15" customHeight="1" x14ac:dyDescent="0.2">
      <c r="A56" s="146" t="s">
        <v>111</v>
      </c>
      <c r="B56" s="35">
        <f>B23+B24</f>
        <v>725.68999999999994</v>
      </c>
      <c r="C56" s="36">
        <f t="shared" si="81"/>
        <v>5.8</v>
      </c>
      <c r="D56" s="35">
        <f>D23+D24</f>
        <v>4209.0019999999995</v>
      </c>
      <c r="F56" s="35">
        <f>F23+F24</f>
        <v>0</v>
      </c>
      <c r="G56" s="36" t="str">
        <f t="shared" si="82"/>
        <v/>
      </c>
      <c r="H56" s="35">
        <f>H23+H24</f>
        <v>0</v>
      </c>
      <c r="I56" s="35">
        <f>I23+I24</f>
        <v>0</v>
      </c>
      <c r="J56" s="36" t="str">
        <f t="shared" si="83"/>
        <v/>
      </c>
      <c r="K56" s="35">
        <f>K23+K24</f>
        <v>0</v>
      </c>
      <c r="L56" s="35">
        <f>L23+L24</f>
        <v>44.3</v>
      </c>
      <c r="M56" s="36">
        <f t="shared" si="84"/>
        <v>5.8000000000000007</v>
      </c>
      <c r="N56" s="35">
        <f>N23+N24</f>
        <v>256.94</v>
      </c>
      <c r="O56" s="35">
        <f>O23+O24</f>
        <v>7</v>
      </c>
      <c r="P56" s="36">
        <f t="shared" si="85"/>
        <v>5.8</v>
      </c>
      <c r="Q56" s="35">
        <f>Q23+Q24</f>
        <v>40.6</v>
      </c>
      <c r="R56" s="35">
        <f>R23+R24</f>
        <v>0</v>
      </c>
      <c r="S56" s="36" t="str">
        <f t="shared" si="86"/>
        <v/>
      </c>
      <c r="T56" s="35">
        <f>T23+T24</f>
        <v>0</v>
      </c>
      <c r="U56" s="35">
        <f>U23+U24</f>
        <v>128.64000000000001</v>
      </c>
      <c r="V56" s="36">
        <f t="shared" si="87"/>
        <v>5.8</v>
      </c>
      <c r="W56" s="35">
        <f>W23+W24</f>
        <v>746.11200000000008</v>
      </c>
      <c r="X56" s="35">
        <f>X23+X24</f>
        <v>0</v>
      </c>
      <c r="Y56" s="36" t="str">
        <f t="shared" si="88"/>
        <v/>
      </c>
      <c r="Z56" s="35">
        <f>Z23+Z24</f>
        <v>0</v>
      </c>
      <c r="AA56" s="35">
        <f>AA23+AA24</f>
        <v>0</v>
      </c>
      <c r="AB56" s="36" t="str">
        <f t="shared" si="89"/>
        <v/>
      </c>
      <c r="AC56" s="35">
        <f>AC23+AC24</f>
        <v>0</v>
      </c>
      <c r="AD56" s="35">
        <f>AD23+AD24</f>
        <v>16.32</v>
      </c>
      <c r="AE56" s="36">
        <f t="shared" si="90"/>
        <v>5.8</v>
      </c>
      <c r="AF56" s="35">
        <f>AF23+AF24</f>
        <v>94.655999999999992</v>
      </c>
      <c r="AG56" s="35">
        <f>AG23+AG24</f>
        <v>0</v>
      </c>
      <c r="AH56" s="36" t="str">
        <f t="shared" si="91"/>
        <v/>
      </c>
      <c r="AI56" s="35">
        <f>AI23+AI24</f>
        <v>0</v>
      </c>
      <c r="AJ56" s="35">
        <f>AJ23+AJ24</f>
        <v>0</v>
      </c>
      <c r="AK56" s="36" t="str">
        <f t="shared" si="92"/>
        <v/>
      </c>
      <c r="AL56" s="35">
        <f>AL23+AL24</f>
        <v>0</v>
      </c>
      <c r="AM56" s="35">
        <f>AM23+AM24</f>
        <v>18.73</v>
      </c>
      <c r="AN56" s="36">
        <f t="shared" si="93"/>
        <v>5.8</v>
      </c>
      <c r="AO56" s="35">
        <f>AO23+AO24</f>
        <v>108.634</v>
      </c>
      <c r="AP56" s="35">
        <f>AP23+AP24</f>
        <v>0</v>
      </c>
      <c r="AQ56" s="36" t="str">
        <f t="shared" si="94"/>
        <v/>
      </c>
      <c r="AR56" s="35">
        <f>AR23+AR24</f>
        <v>0</v>
      </c>
      <c r="AS56" s="35">
        <f>AS23+AS24</f>
        <v>0</v>
      </c>
      <c r="AT56" s="36" t="str">
        <f t="shared" si="95"/>
        <v/>
      </c>
      <c r="AU56" s="35">
        <f>AU23+AU24</f>
        <v>0</v>
      </c>
      <c r="AV56" s="35">
        <f>AV23+AV24</f>
        <v>92.79</v>
      </c>
      <c r="AW56" s="36">
        <f t="shared" si="96"/>
        <v>5.8</v>
      </c>
      <c r="AX56" s="35">
        <f>AX23+AX24</f>
        <v>538.18200000000002</v>
      </c>
      <c r="AY56" s="35">
        <f>AY23+AY24</f>
        <v>0</v>
      </c>
      <c r="AZ56" s="36" t="str">
        <f t="shared" si="97"/>
        <v/>
      </c>
      <c r="BA56" s="35">
        <f>BA23+BA24</f>
        <v>0</v>
      </c>
      <c r="BB56" s="35">
        <f>BB23+BB24</f>
        <v>0</v>
      </c>
      <c r="BC56" s="36" t="str">
        <f t="shared" si="98"/>
        <v/>
      </c>
      <c r="BD56" s="35">
        <f>BD23+BD24</f>
        <v>0</v>
      </c>
      <c r="BE56" s="35">
        <f>BE23+BE24</f>
        <v>0</v>
      </c>
      <c r="BF56" s="36" t="str">
        <f t="shared" si="99"/>
        <v/>
      </c>
      <c r="BG56" s="35">
        <f>BG23+BG24</f>
        <v>0</v>
      </c>
      <c r="BH56" s="35">
        <f>BH23+BH24</f>
        <v>19.310000000000002</v>
      </c>
      <c r="BI56" s="36">
        <f t="shared" si="100"/>
        <v>5.8</v>
      </c>
      <c r="BJ56" s="35">
        <f>BJ23+BJ24</f>
        <v>111.998</v>
      </c>
      <c r="BK56" s="35">
        <f>BK23+BK24</f>
        <v>33.06</v>
      </c>
      <c r="BL56" s="36">
        <f t="shared" si="101"/>
        <v>5.8</v>
      </c>
      <c r="BM56" s="35">
        <f>BM23+BM24</f>
        <v>191.74800000000002</v>
      </c>
      <c r="BN56" s="35">
        <f>BN23+BN24</f>
        <v>49.36</v>
      </c>
      <c r="BO56" s="36">
        <f t="shared" si="102"/>
        <v>5.8000000000000007</v>
      </c>
      <c r="BP56" s="35">
        <f>BP23+BP24</f>
        <v>286.28800000000001</v>
      </c>
      <c r="BQ56" s="35">
        <f>BQ23+BQ24</f>
        <v>42.19</v>
      </c>
      <c r="BR56" s="36">
        <f t="shared" si="103"/>
        <v>5.8</v>
      </c>
      <c r="BS56" s="35">
        <f>BS23+BS24</f>
        <v>244.70199999999997</v>
      </c>
      <c r="BT56" s="35">
        <f>BT23+BT24</f>
        <v>11.1</v>
      </c>
      <c r="BU56" s="36">
        <f t="shared" si="104"/>
        <v>5.8</v>
      </c>
      <c r="BV56" s="35">
        <f>BV23+BV24</f>
        <v>64.38</v>
      </c>
      <c r="BW56" s="35">
        <f>BW23+BW24</f>
        <v>7.5</v>
      </c>
      <c r="BX56" s="36">
        <f t="shared" si="105"/>
        <v>5.8</v>
      </c>
      <c r="BY56" s="35">
        <f>BY23+BY24</f>
        <v>43.5</v>
      </c>
      <c r="BZ56" s="35">
        <f>BZ23+BZ24</f>
        <v>189.5</v>
      </c>
      <c r="CA56" s="36">
        <f t="shared" si="106"/>
        <v>5.8</v>
      </c>
      <c r="CB56" s="35">
        <f>CB23+CB24</f>
        <v>1099.0999999999999</v>
      </c>
      <c r="CC56" s="35">
        <f>CC23+CC24</f>
        <v>65.89</v>
      </c>
      <c r="CD56" s="36">
        <f t="shared" si="107"/>
        <v>5.8</v>
      </c>
      <c r="CE56" s="35">
        <f>CE23+CE24</f>
        <v>382.16199999999998</v>
      </c>
      <c r="CF56" s="35">
        <f>CF23+CF24</f>
        <v>0</v>
      </c>
      <c r="CG56" s="36" t="str">
        <f t="shared" si="108"/>
        <v/>
      </c>
      <c r="CH56" s="35">
        <f>CH23+CH24</f>
        <v>0</v>
      </c>
      <c r="CI56" s="35">
        <f>CI23+CI24</f>
        <v>0</v>
      </c>
      <c r="CJ56" s="36" t="str">
        <f t="shared" si="109"/>
        <v/>
      </c>
      <c r="CK56" s="35">
        <f>CK23+CK24</f>
        <v>0</v>
      </c>
      <c r="CL56" s="35">
        <f>CL23+CL24</f>
        <v>0</v>
      </c>
      <c r="CM56" s="36" t="str">
        <f t="shared" si="110"/>
        <v/>
      </c>
      <c r="CN56" s="35">
        <f>CN23+CN24</f>
        <v>0</v>
      </c>
      <c r="CO56" s="35">
        <f>CO23+CO24</f>
        <v>0</v>
      </c>
      <c r="CP56" s="36" t="str">
        <f t="shared" si="111"/>
        <v/>
      </c>
      <c r="CQ56" s="35">
        <f>CQ23+CQ24</f>
        <v>0</v>
      </c>
      <c r="CR56" s="35">
        <f>CR23+CR24</f>
        <v>0</v>
      </c>
      <c r="CS56" s="36" t="str">
        <f t="shared" si="112"/>
        <v/>
      </c>
      <c r="CT56" s="35">
        <f>CT23+CT24</f>
        <v>0</v>
      </c>
      <c r="CU56" s="35">
        <f>CU23+CU24</f>
        <v>0</v>
      </c>
      <c r="CV56" s="36" t="str">
        <f t="shared" si="113"/>
        <v/>
      </c>
      <c r="CW56" s="35">
        <f>CW23+CW24</f>
        <v>0</v>
      </c>
      <c r="CX56" s="35">
        <f>CX23+CX24</f>
        <v>0</v>
      </c>
      <c r="CY56" s="36" t="str">
        <f t="shared" si="114"/>
        <v/>
      </c>
      <c r="CZ56" s="35">
        <f>CZ23+CZ24</f>
        <v>0</v>
      </c>
      <c r="DA56" s="35">
        <f>DA23+DA24</f>
        <v>0</v>
      </c>
      <c r="DB56" s="36" t="str">
        <f t="shared" si="115"/>
        <v/>
      </c>
      <c r="DC56" s="35">
        <f>DC23+DC24</f>
        <v>0</v>
      </c>
      <c r="DD56" s="35">
        <f>DD23+DD24</f>
        <v>0</v>
      </c>
      <c r="DE56" s="36" t="str">
        <f t="shared" si="116"/>
        <v/>
      </c>
      <c r="DF56" s="35">
        <f>DF23+DF24</f>
        <v>0</v>
      </c>
      <c r="DG56" s="35">
        <f>DG23+DG24</f>
        <v>0</v>
      </c>
      <c r="DH56" s="36" t="str">
        <f t="shared" si="117"/>
        <v/>
      </c>
      <c r="DI56" s="35">
        <f>DI23+DI24</f>
        <v>0</v>
      </c>
      <c r="DJ56" s="35">
        <f>DJ23+DJ24</f>
        <v>0</v>
      </c>
      <c r="DK56" s="36" t="str">
        <f t="shared" si="118"/>
        <v/>
      </c>
      <c r="DL56" s="35">
        <f>DL23+DL24</f>
        <v>0</v>
      </c>
      <c r="DM56" s="35">
        <f>DM23+DM24</f>
        <v>0</v>
      </c>
      <c r="DN56" s="36" t="str">
        <f t="shared" si="119"/>
        <v/>
      </c>
      <c r="DO56" s="35">
        <f>DO23+DO24</f>
        <v>0</v>
      </c>
      <c r="DP56" s="35">
        <f>DP23+DP24</f>
        <v>0</v>
      </c>
      <c r="DQ56" s="36" t="str">
        <f t="shared" si="120"/>
        <v/>
      </c>
      <c r="DR56" s="35">
        <f>DR23+DR24</f>
        <v>0</v>
      </c>
      <c r="DS56" s="35">
        <f>DS23+DS24</f>
        <v>0</v>
      </c>
      <c r="DT56" s="36" t="str">
        <f t="shared" si="121"/>
        <v/>
      </c>
      <c r="DU56" s="35">
        <f>DU23+DU24</f>
        <v>0</v>
      </c>
      <c r="DV56" s="35">
        <f>DV23+DV24</f>
        <v>0</v>
      </c>
      <c r="DW56" s="36" t="str">
        <f t="shared" si="122"/>
        <v/>
      </c>
      <c r="DX56" s="35">
        <f>DX23+DX24</f>
        <v>0</v>
      </c>
      <c r="DY56" s="35">
        <f>DY23+DY24</f>
        <v>0</v>
      </c>
      <c r="DZ56" s="36" t="str">
        <f t="shared" si="123"/>
        <v/>
      </c>
      <c r="EA56" s="35">
        <f>EA23+EA24</f>
        <v>0</v>
      </c>
      <c r="EB56" s="35">
        <f>EB23+EB24</f>
        <v>0</v>
      </c>
      <c r="EC56" s="36" t="str">
        <f t="shared" si="124"/>
        <v/>
      </c>
      <c r="ED56" s="35">
        <f>ED23+ED24</f>
        <v>0</v>
      </c>
      <c r="EE56" s="35">
        <f>EE23+EE24</f>
        <v>0</v>
      </c>
      <c r="EF56" s="36" t="str">
        <f t="shared" si="125"/>
        <v/>
      </c>
      <c r="EG56" s="35">
        <f>EG23+EG24</f>
        <v>0</v>
      </c>
      <c r="EH56" s="35">
        <f>EH23+EH24</f>
        <v>0</v>
      </c>
      <c r="EI56" s="36" t="str">
        <f t="shared" si="126"/>
        <v/>
      </c>
      <c r="EJ56" s="35">
        <f>EJ23+EJ24</f>
        <v>0</v>
      </c>
      <c r="EK56" s="35">
        <f>EK23+EK24</f>
        <v>0</v>
      </c>
      <c r="EL56" s="36" t="str">
        <f t="shared" si="127"/>
        <v/>
      </c>
      <c r="EM56" s="35">
        <f>EM23+EM24</f>
        <v>0</v>
      </c>
      <c r="EN56" s="35">
        <f>EN23+EN24</f>
        <v>0</v>
      </c>
      <c r="EO56" s="36" t="str">
        <f t="shared" si="128"/>
        <v/>
      </c>
      <c r="EP56" s="35">
        <f>EP23+EP24</f>
        <v>0</v>
      </c>
      <c r="EQ56" s="35">
        <f>EQ23+EQ24</f>
        <v>0</v>
      </c>
      <c r="ER56" s="36" t="str">
        <f t="shared" si="129"/>
        <v/>
      </c>
      <c r="ES56" s="35">
        <f>ES23+ES24</f>
        <v>0</v>
      </c>
      <c r="ET56" s="35">
        <f>ET23+ET24</f>
        <v>0</v>
      </c>
      <c r="EU56" s="36" t="str">
        <f t="shared" si="130"/>
        <v/>
      </c>
      <c r="EV56" s="35">
        <f>EV23+EV24</f>
        <v>0</v>
      </c>
      <c r="EW56" s="35">
        <f>EW23+EW24</f>
        <v>0</v>
      </c>
      <c r="EX56" s="36" t="str">
        <f t="shared" si="131"/>
        <v/>
      </c>
      <c r="EY56" s="35">
        <f>EY23+EY24</f>
        <v>0</v>
      </c>
      <c r="EZ56" s="35">
        <f>EZ23+EZ24</f>
        <v>0</v>
      </c>
      <c r="FA56" s="36" t="str">
        <f t="shared" si="132"/>
        <v/>
      </c>
      <c r="FB56" s="35">
        <f>FB23+FB24</f>
        <v>0</v>
      </c>
      <c r="FC56" s="35">
        <f>FC23+FC24</f>
        <v>0</v>
      </c>
      <c r="FD56" s="36" t="str">
        <f t="shared" si="133"/>
        <v/>
      </c>
      <c r="FE56" s="35">
        <f>FE23+FE24</f>
        <v>0</v>
      </c>
      <c r="FF56" s="35">
        <f>FF23+FF24</f>
        <v>0</v>
      </c>
      <c r="FG56" s="36" t="str">
        <f t="shared" si="134"/>
        <v/>
      </c>
      <c r="FH56" s="35">
        <f>FH23+FH24</f>
        <v>0</v>
      </c>
      <c r="FI56" s="35">
        <f>FI23+FI24</f>
        <v>0</v>
      </c>
      <c r="FJ56" s="36" t="str">
        <f t="shared" si="135"/>
        <v/>
      </c>
      <c r="FK56" s="35">
        <f>FK23+FK24</f>
        <v>0</v>
      </c>
      <c r="FL56" s="35">
        <f>FL23+FL24</f>
        <v>0</v>
      </c>
      <c r="FM56" s="36" t="str">
        <f t="shared" si="136"/>
        <v/>
      </c>
      <c r="FN56" s="35">
        <f>FN23+FN24</f>
        <v>0</v>
      </c>
      <c r="FO56" s="35">
        <f>FO23+FO24</f>
        <v>0</v>
      </c>
      <c r="FP56" s="36" t="str">
        <f t="shared" si="137"/>
        <v/>
      </c>
      <c r="FQ56" s="35">
        <f>FQ23+FQ24</f>
        <v>0</v>
      </c>
      <c r="FR56" s="35">
        <f>FR23+FR24</f>
        <v>0</v>
      </c>
      <c r="FS56" s="36" t="str">
        <f t="shared" si="138"/>
        <v/>
      </c>
      <c r="FT56" s="35">
        <f>FT23+FT24</f>
        <v>0</v>
      </c>
      <c r="FU56" s="35">
        <f>FU23+FU24</f>
        <v>0</v>
      </c>
      <c r="FV56" s="36" t="str">
        <f t="shared" si="139"/>
        <v/>
      </c>
      <c r="FW56" s="35">
        <f>FW23+FW24</f>
        <v>0</v>
      </c>
      <c r="FX56" s="35">
        <f>FX23+FX24</f>
        <v>0</v>
      </c>
      <c r="FY56" s="36" t="str">
        <f t="shared" si="140"/>
        <v/>
      </c>
      <c r="FZ56" s="35">
        <f>FZ23+FZ24</f>
        <v>0</v>
      </c>
      <c r="GA56" s="35">
        <f>GA23+GA24</f>
        <v>0</v>
      </c>
      <c r="GB56" s="36" t="str">
        <f t="shared" si="141"/>
        <v/>
      </c>
      <c r="GC56" s="35">
        <f>GC23+GC24</f>
        <v>0</v>
      </c>
      <c r="GD56" s="35">
        <f>GD23+GD24</f>
        <v>0</v>
      </c>
      <c r="GE56" s="36" t="str">
        <f t="shared" si="142"/>
        <v/>
      </c>
      <c r="GF56" s="35">
        <f>GF23+GF24</f>
        <v>0</v>
      </c>
      <c r="GG56" s="35">
        <f>GG23+GG24</f>
        <v>0</v>
      </c>
      <c r="GH56" s="36" t="str">
        <f t="shared" si="143"/>
        <v/>
      </c>
      <c r="GI56" s="35">
        <f>GI23+GI24</f>
        <v>0</v>
      </c>
      <c r="GJ56" s="35">
        <f>GJ23+GJ24</f>
        <v>0</v>
      </c>
      <c r="GK56" s="36" t="str">
        <f t="shared" si="144"/>
        <v/>
      </c>
      <c r="GL56" s="35">
        <f>GL23+GL24</f>
        <v>0</v>
      </c>
      <c r="GM56" s="35">
        <f>GM23+GM24</f>
        <v>0</v>
      </c>
      <c r="GN56" s="36" t="str">
        <f t="shared" si="145"/>
        <v/>
      </c>
      <c r="GO56" s="35">
        <f>GO23+GO24</f>
        <v>0</v>
      </c>
      <c r="GP56" s="35">
        <f>GP23+GP24</f>
        <v>0</v>
      </c>
      <c r="GQ56" s="36" t="str">
        <f t="shared" si="146"/>
        <v/>
      </c>
      <c r="GR56" s="35">
        <f>GR23+GR24</f>
        <v>0</v>
      </c>
      <c r="GS56" s="35">
        <f>GS23+GS24</f>
        <v>0</v>
      </c>
      <c r="GT56" s="36" t="str">
        <f t="shared" si="147"/>
        <v/>
      </c>
      <c r="GU56" s="35">
        <f>GU23+GU24</f>
        <v>0</v>
      </c>
      <c r="GV56" s="35">
        <f>GV23+GV24</f>
        <v>0</v>
      </c>
      <c r="GW56" s="36" t="str">
        <f t="shared" si="148"/>
        <v/>
      </c>
      <c r="GX56" s="35">
        <f>GX23+GX24</f>
        <v>0</v>
      </c>
      <c r="GY56" s="35">
        <f>GY23+GY24</f>
        <v>0</v>
      </c>
      <c r="GZ56" s="36" t="str">
        <f t="shared" si="149"/>
        <v/>
      </c>
      <c r="HA56" s="35">
        <f>HA23+HA24</f>
        <v>0</v>
      </c>
      <c r="HB56" s="35">
        <f>HB23+HB24</f>
        <v>0</v>
      </c>
      <c r="HC56" s="36" t="str">
        <f t="shared" si="150"/>
        <v/>
      </c>
      <c r="HD56" s="35">
        <f>HD23+HD24</f>
        <v>0</v>
      </c>
      <c r="HE56" s="35">
        <f>HE23+HE24</f>
        <v>0</v>
      </c>
      <c r="HF56" s="36" t="str">
        <f t="shared" si="151"/>
        <v/>
      </c>
      <c r="HG56" s="35">
        <f>HG23+HG24</f>
        <v>0</v>
      </c>
      <c r="HH56" s="35">
        <f>HH23+HH24</f>
        <v>0</v>
      </c>
      <c r="HI56" s="36" t="str">
        <f t="shared" si="152"/>
        <v/>
      </c>
      <c r="HJ56" s="35">
        <f>HJ23+HJ24</f>
        <v>0</v>
      </c>
      <c r="HK56" s="35">
        <f>HK23+HK24</f>
        <v>0</v>
      </c>
      <c r="HL56" s="36" t="str">
        <f t="shared" si="153"/>
        <v/>
      </c>
      <c r="HM56" s="35">
        <f>HM23+HM24</f>
        <v>0</v>
      </c>
      <c r="HN56" s="35">
        <f>HN23+HN24</f>
        <v>0</v>
      </c>
      <c r="HO56" s="36" t="str">
        <f t="shared" si="154"/>
        <v/>
      </c>
      <c r="HP56" s="35">
        <f>HP23+HP24</f>
        <v>0</v>
      </c>
      <c r="HQ56" s="35">
        <f>HQ23+HQ24</f>
        <v>0</v>
      </c>
      <c r="HR56" s="36" t="str">
        <f t="shared" si="155"/>
        <v/>
      </c>
      <c r="HS56" s="35">
        <f>HS23+HS24</f>
        <v>0</v>
      </c>
      <c r="HT56" s="35">
        <f>HT23+HT24</f>
        <v>0</v>
      </c>
      <c r="HU56" s="36" t="str">
        <f t="shared" si="156"/>
        <v/>
      </c>
      <c r="HV56" s="35">
        <f>HV23+HV24</f>
        <v>0</v>
      </c>
      <c r="HW56" s="35">
        <f>HW23+HW24</f>
        <v>0</v>
      </c>
      <c r="HX56" s="36" t="str">
        <f t="shared" si="157"/>
        <v/>
      </c>
      <c r="HY56" s="35">
        <f>HY23+HY24</f>
        <v>0</v>
      </c>
      <c r="HZ56" s="35">
        <f>HZ23+HZ24</f>
        <v>0</v>
      </c>
      <c r="IA56" s="36" t="str">
        <f t="shared" si="158"/>
        <v/>
      </c>
      <c r="IB56" s="35">
        <f>IB23+IB24</f>
        <v>0</v>
      </c>
      <c r="IC56" s="35">
        <f>IC23+IC24</f>
        <v>0</v>
      </c>
      <c r="ID56" s="36" t="str">
        <f t="shared" si="159"/>
        <v/>
      </c>
      <c r="IE56" s="35">
        <f>IE23+IE24</f>
        <v>0</v>
      </c>
    </row>
    <row r="57" spans="1:239" s="2" customFormat="1" ht="15" customHeight="1" x14ac:dyDescent="0.2">
      <c r="A57" s="146" t="s">
        <v>112</v>
      </c>
      <c r="B57" s="35">
        <f>B25+B26+B27+B28</f>
        <v>847.57999999999993</v>
      </c>
      <c r="C57" s="36">
        <f t="shared" si="81"/>
        <v>6.3000000000000007</v>
      </c>
      <c r="D57" s="35">
        <f>D25+D26+D27+D28</f>
        <v>5339.7539999999999</v>
      </c>
      <c r="F57" s="35">
        <f>F26+F27+F25+F28</f>
        <v>0</v>
      </c>
      <c r="G57" s="36" t="str">
        <f t="shared" si="82"/>
        <v/>
      </c>
      <c r="H57" s="35">
        <f>H26+H27+H25+H28</f>
        <v>0</v>
      </c>
      <c r="I57" s="35">
        <f>I26+I27+I25+I28</f>
        <v>0</v>
      </c>
      <c r="J57" s="36" t="str">
        <f t="shared" si="83"/>
        <v/>
      </c>
      <c r="K57" s="35">
        <f>K26+K27+K25+K28</f>
        <v>0</v>
      </c>
      <c r="L57" s="35">
        <f>L26+L27+L25+L28</f>
        <v>89.8</v>
      </c>
      <c r="M57" s="36">
        <f t="shared" si="84"/>
        <v>6.3000000000000007</v>
      </c>
      <c r="N57" s="35">
        <f>N26+N27+N25+N28</f>
        <v>565.74</v>
      </c>
      <c r="O57" s="35">
        <f>O26+O27+O25+O28</f>
        <v>16</v>
      </c>
      <c r="P57" s="36">
        <f t="shared" si="85"/>
        <v>6.3</v>
      </c>
      <c r="Q57" s="35">
        <f>Q26+Q27+Q25+Q28</f>
        <v>100.8</v>
      </c>
      <c r="R57" s="35">
        <f>R26+R27+R25+R28</f>
        <v>0</v>
      </c>
      <c r="S57" s="36" t="str">
        <f t="shared" si="86"/>
        <v/>
      </c>
      <c r="T57" s="35">
        <f>T26+T27+T25+T28</f>
        <v>0</v>
      </c>
      <c r="U57" s="35">
        <f>U26+U27+U25+U28</f>
        <v>22</v>
      </c>
      <c r="V57" s="36">
        <f t="shared" si="87"/>
        <v>6.3</v>
      </c>
      <c r="W57" s="35">
        <f>W26+W27+W25+W28</f>
        <v>138.6</v>
      </c>
      <c r="X57" s="35">
        <f>X26+X27+X25+X28</f>
        <v>0</v>
      </c>
      <c r="Y57" s="36" t="str">
        <f t="shared" si="88"/>
        <v/>
      </c>
      <c r="Z57" s="35">
        <f>Z26+Z27+Z25+Z28</f>
        <v>0</v>
      </c>
      <c r="AA57" s="35">
        <f>AA26+AA27+AA25+AA28</f>
        <v>7.17</v>
      </c>
      <c r="AB57" s="36">
        <f t="shared" si="89"/>
        <v>6.3</v>
      </c>
      <c r="AC57" s="35">
        <f>AC26+AC27+AC25+AC28</f>
        <v>45.170999999999999</v>
      </c>
      <c r="AD57" s="35">
        <f>AD26+AD27+AD25+AD28</f>
        <v>35.71</v>
      </c>
      <c r="AE57" s="36">
        <f t="shared" si="90"/>
        <v>6.3</v>
      </c>
      <c r="AF57" s="35">
        <f>AF26+AF27+AF25+AF28</f>
        <v>224.97299999999998</v>
      </c>
      <c r="AG57" s="35">
        <f>AG26+AG27+AG25+AG28</f>
        <v>0</v>
      </c>
      <c r="AH57" s="36" t="str">
        <f t="shared" si="91"/>
        <v/>
      </c>
      <c r="AI57" s="35">
        <f>AI26+AI27+AI25+AI28</f>
        <v>0</v>
      </c>
      <c r="AJ57" s="35">
        <f>AJ26+AJ27+AJ25+AJ28</f>
        <v>0</v>
      </c>
      <c r="AK57" s="36" t="str">
        <f t="shared" si="92"/>
        <v/>
      </c>
      <c r="AL57" s="35">
        <f>AL26+AL27+AL25+AL28</f>
        <v>0</v>
      </c>
      <c r="AM57" s="35">
        <f>AM26+AM27+AM25+AM28</f>
        <v>43.89</v>
      </c>
      <c r="AN57" s="36">
        <f t="shared" si="93"/>
        <v>6.3</v>
      </c>
      <c r="AO57" s="35">
        <f>AO26+AO27+AO25+AO28</f>
        <v>276.50700000000001</v>
      </c>
      <c r="AP57" s="35">
        <f>AP26+AP27+AP25+AP28</f>
        <v>0</v>
      </c>
      <c r="AQ57" s="36" t="str">
        <f t="shared" si="94"/>
        <v/>
      </c>
      <c r="AR57" s="35">
        <f>AR26+AR27+AR25+AR28</f>
        <v>0</v>
      </c>
      <c r="AS57" s="35">
        <f>AS26+AS27+AS25+AS28</f>
        <v>0</v>
      </c>
      <c r="AT57" s="36" t="str">
        <f t="shared" si="95"/>
        <v/>
      </c>
      <c r="AU57" s="35">
        <f>AU26+AU27+AU25+AU28</f>
        <v>0</v>
      </c>
      <c r="AV57" s="35">
        <f>AV26+AV27+AV25+AV28</f>
        <v>0</v>
      </c>
      <c r="AW57" s="36" t="str">
        <f t="shared" si="96"/>
        <v/>
      </c>
      <c r="AX57" s="35">
        <f>AX26+AX27+AX25+AX28</f>
        <v>0</v>
      </c>
      <c r="AY57" s="35">
        <f>AY26+AY27+AY25+AY28</f>
        <v>0</v>
      </c>
      <c r="AZ57" s="36" t="str">
        <f t="shared" si="97"/>
        <v/>
      </c>
      <c r="BA57" s="35">
        <f>BA26+BA27+BA25+BA28</f>
        <v>0</v>
      </c>
      <c r="BB57" s="35">
        <f>BB26+BB27+BB25+BB28</f>
        <v>0</v>
      </c>
      <c r="BC57" s="36" t="str">
        <f t="shared" si="98"/>
        <v/>
      </c>
      <c r="BD57" s="35">
        <f>BD26+BD27+BD25+BD28</f>
        <v>0</v>
      </c>
      <c r="BE57" s="35">
        <f>BE26+BE27+BE25+BE28</f>
        <v>84.4</v>
      </c>
      <c r="BF57" s="36">
        <f t="shared" si="99"/>
        <v>6.2999999999999989</v>
      </c>
      <c r="BG57" s="35">
        <f>BG26+BG27+BG25+BG28</f>
        <v>531.71999999999991</v>
      </c>
      <c r="BH57" s="35">
        <f>BH26+BH27+BH25+BH28</f>
        <v>1.5</v>
      </c>
      <c r="BI57" s="36">
        <f t="shared" si="100"/>
        <v>6.3</v>
      </c>
      <c r="BJ57" s="35">
        <f>BJ26+BJ27+BJ25+BJ28</f>
        <v>9.4499999999999993</v>
      </c>
      <c r="BK57" s="35">
        <f>BK26+BK27+BK25+BK28</f>
        <v>13.02</v>
      </c>
      <c r="BL57" s="36">
        <f t="shared" si="101"/>
        <v>6.3</v>
      </c>
      <c r="BM57" s="35">
        <f>BM26+BM27+BM25+BM28</f>
        <v>82.025999999999996</v>
      </c>
      <c r="BN57" s="35">
        <f>BN26+BN27+BN25+BN28</f>
        <v>90.26</v>
      </c>
      <c r="BO57" s="36">
        <f t="shared" si="102"/>
        <v>6.3</v>
      </c>
      <c r="BP57" s="35">
        <f>BP26+BP27+BP25+BP28</f>
        <v>568.63800000000003</v>
      </c>
      <c r="BQ57" s="35">
        <f>BQ26+BQ27+BQ25+BQ28</f>
        <v>46.32</v>
      </c>
      <c r="BR57" s="36">
        <f t="shared" si="103"/>
        <v>6.3</v>
      </c>
      <c r="BS57" s="35">
        <f>BS26+BS27+BS25+BS28</f>
        <v>291.81599999999997</v>
      </c>
      <c r="BT57" s="35">
        <f>BT26+BT27+BT25+BT28</f>
        <v>96.01</v>
      </c>
      <c r="BU57" s="36">
        <f t="shared" si="104"/>
        <v>6.3</v>
      </c>
      <c r="BV57" s="35">
        <f>BV26+BV27+BV25+BV28</f>
        <v>604.86300000000006</v>
      </c>
      <c r="BW57" s="35">
        <f>BW26+BW27+BW25+BW28</f>
        <v>0</v>
      </c>
      <c r="BX57" s="36" t="str">
        <f t="shared" si="105"/>
        <v/>
      </c>
      <c r="BY57" s="35">
        <f>BY26+BY27+BY25+BY28</f>
        <v>0</v>
      </c>
      <c r="BZ57" s="35">
        <f>BZ26+BZ27+BZ25+BZ28</f>
        <v>104.49999999999999</v>
      </c>
      <c r="CA57" s="36">
        <f t="shared" si="106"/>
        <v>6.3</v>
      </c>
      <c r="CB57" s="35">
        <f>CB26+CB27+CB25+CB28</f>
        <v>658.34999999999991</v>
      </c>
      <c r="CC57" s="35">
        <f>CC26+CC27+CC25+CC28</f>
        <v>197</v>
      </c>
      <c r="CD57" s="36">
        <f t="shared" si="107"/>
        <v>6.3</v>
      </c>
      <c r="CE57" s="35">
        <f>CE26+CE27+CE25+CE28</f>
        <v>1241.0999999999999</v>
      </c>
      <c r="CF57" s="35">
        <f>CF26+CF27+CF25+CF28</f>
        <v>0</v>
      </c>
      <c r="CG57" s="36" t="str">
        <f t="shared" si="108"/>
        <v/>
      </c>
      <c r="CH57" s="35">
        <f>CH26+CH27+CH25+CH28</f>
        <v>0</v>
      </c>
      <c r="CI57" s="35">
        <f>CI26+CI27+CI25+CI28</f>
        <v>0</v>
      </c>
      <c r="CJ57" s="36" t="str">
        <f t="shared" si="109"/>
        <v/>
      </c>
      <c r="CK57" s="35">
        <f>CK26+CK27+CK25+CK28</f>
        <v>0</v>
      </c>
      <c r="CL57" s="35">
        <f>CL26+CL27+CL25+CL28</f>
        <v>0</v>
      </c>
      <c r="CM57" s="36" t="str">
        <f t="shared" si="110"/>
        <v/>
      </c>
      <c r="CN57" s="35">
        <f>CN26+CN27+CN25+CN28</f>
        <v>0</v>
      </c>
      <c r="CO57" s="35">
        <f>CO26+CO27+CO25+CO28</f>
        <v>0</v>
      </c>
      <c r="CP57" s="36" t="str">
        <f t="shared" si="111"/>
        <v/>
      </c>
      <c r="CQ57" s="35">
        <f>CQ26+CQ27+CQ25+CQ28</f>
        <v>0</v>
      </c>
      <c r="CR57" s="35">
        <f>CR26+CR27+CR25+CR28</f>
        <v>0</v>
      </c>
      <c r="CS57" s="36" t="str">
        <f t="shared" si="112"/>
        <v/>
      </c>
      <c r="CT57" s="35">
        <f>CT26+CT27+CT28+CT25</f>
        <v>0</v>
      </c>
      <c r="CU57" s="35">
        <f>CU26+CU27+CU28+CU25</f>
        <v>0</v>
      </c>
      <c r="CV57" s="36" t="str">
        <f t="shared" si="113"/>
        <v/>
      </c>
      <c r="CW57" s="35">
        <f>CW26+CW27+CW25+CW28</f>
        <v>0</v>
      </c>
      <c r="CX57" s="35">
        <f>CX26+CX27+CX25+CX28</f>
        <v>0</v>
      </c>
      <c r="CY57" s="36" t="str">
        <f t="shared" si="114"/>
        <v/>
      </c>
      <c r="CZ57" s="35">
        <f>CZ26+CZ27+CZ25+CZ28</f>
        <v>0</v>
      </c>
      <c r="DA57" s="35">
        <f>DA26+DA27+DA25+DA28</f>
        <v>0</v>
      </c>
      <c r="DB57" s="36" t="str">
        <f t="shared" si="115"/>
        <v/>
      </c>
      <c r="DC57" s="35">
        <f>DC26+DC27+DC25+DC28</f>
        <v>0</v>
      </c>
      <c r="DD57" s="35">
        <f>DD26+DD27+DD25+DD28</f>
        <v>0</v>
      </c>
      <c r="DE57" s="36" t="str">
        <f t="shared" si="116"/>
        <v/>
      </c>
      <c r="DF57" s="35">
        <f>DF26+DF27+DF25+DF28</f>
        <v>0</v>
      </c>
      <c r="DG57" s="35">
        <f>DG26+DG27+DG25+DG28</f>
        <v>0</v>
      </c>
      <c r="DH57" s="36" t="str">
        <f t="shared" si="117"/>
        <v/>
      </c>
      <c r="DI57" s="35">
        <f>DI26+DI27+DI25+DI28</f>
        <v>0</v>
      </c>
      <c r="DJ57" s="35">
        <f>DJ26+DJ27+DJ25+DJ28</f>
        <v>0</v>
      </c>
      <c r="DK57" s="36" t="str">
        <f t="shared" si="118"/>
        <v/>
      </c>
      <c r="DL57" s="35">
        <f>DL26+DL27+DL25+DL28</f>
        <v>0</v>
      </c>
      <c r="DM57" s="35">
        <f>DM26+DM27+DM25+DM28</f>
        <v>0</v>
      </c>
      <c r="DN57" s="36" t="str">
        <f t="shared" si="119"/>
        <v/>
      </c>
      <c r="DO57" s="35">
        <f>DO26+DO27+DO25+DO28</f>
        <v>0</v>
      </c>
      <c r="DP57" s="35">
        <f>DP26+DP27+DP25+DP28</f>
        <v>0</v>
      </c>
      <c r="DQ57" s="36" t="str">
        <f t="shared" si="120"/>
        <v/>
      </c>
      <c r="DR57" s="35">
        <f>DR26+DR27+DR25+DR28</f>
        <v>0</v>
      </c>
      <c r="DS57" s="35">
        <f>DS26+DS27+DS25+DS28</f>
        <v>0</v>
      </c>
      <c r="DT57" s="36" t="str">
        <f t="shared" si="121"/>
        <v/>
      </c>
      <c r="DU57" s="35">
        <f>DU26+DU27+DU25+DU28</f>
        <v>0</v>
      </c>
      <c r="DV57" s="35">
        <f>DV26+DV27+DV25+DV28</f>
        <v>0</v>
      </c>
      <c r="DW57" s="36" t="str">
        <f t="shared" si="122"/>
        <v/>
      </c>
      <c r="DX57" s="35">
        <f>DX26+DX27+DX25+DX28</f>
        <v>0</v>
      </c>
      <c r="DY57" s="35">
        <f>DY26+DY27+DY25+DY28</f>
        <v>0</v>
      </c>
      <c r="DZ57" s="36" t="str">
        <f t="shared" si="123"/>
        <v/>
      </c>
      <c r="EA57" s="35">
        <f>EA26+EA27+EA25+EA28</f>
        <v>0</v>
      </c>
      <c r="EB57" s="35">
        <f>EB26+EB27+EB25+EB28</f>
        <v>0</v>
      </c>
      <c r="EC57" s="36" t="str">
        <f t="shared" si="124"/>
        <v/>
      </c>
      <c r="ED57" s="35">
        <f>ED26+ED27+ED25+ED28</f>
        <v>0</v>
      </c>
      <c r="EE57" s="35">
        <f>EE26+EE27+EE25+EE28</f>
        <v>0</v>
      </c>
      <c r="EF57" s="36" t="str">
        <f t="shared" si="125"/>
        <v/>
      </c>
      <c r="EG57" s="35">
        <f>EG26+EG27+EG25+EG28</f>
        <v>0</v>
      </c>
      <c r="EH57" s="35">
        <f>EH26+EH27+EH25+EH28</f>
        <v>0</v>
      </c>
      <c r="EI57" s="36" t="str">
        <f t="shared" si="126"/>
        <v/>
      </c>
      <c r="EJ57" s="35">
        <f>EJ26+EJ27+EJ25+EJ28</f>
        <v>0</v>
      </c>
      <c r="EK57" s="35">
        <f>EK26+EK27+EK25+EK28</f>
        <v>0</v>
      </c>
      <c r="EL57" s="36" t="str">
        <f t="shared" si="127"/>
        <v/>
      </c>
      <c r="EM57" s="35">
        <f>EM26+EM27+EM25+EM28</f>
        <v>0</v>
      </c>
      <c r="EN57" s="35">
        <f>EN26+EN27+EN25+EN28</f>
        <v>0</v>
      </c>
      <c r="EO57" s="36" t="str">
        <f t="shared" si="128"/>
        <v/>
      </c>
      <c r="EP57" s="35">
        <f>EP26+EP27+EP25+EP28</f>
        <v>0</v>
      </c>
      <c r="EQ57" s="35">
        <f>EQ26+EQ27+EQ25+EQ28</f>
        <v>0</v>
      </c>
      <c r="ER57" s="36" t="str">
        <f t="shared" si="129"/>
        <v/>
      </c>
      <c r="ES57" s="35">
        <f>ES26+ES27+ES25+ES28</f>
        <v>0</v>
      </c>
      <c r="ET57" s="35">
        <f>ET26+ET27+ET25+ET28</f>
        <v>0</v>
      </c>
      <c r="EU57" s="36" t="str">
        <f t="shared" si="130"/>
        <v/>
      </c>
      <c r="EV57" s="35">
        <f>EV26+EV27+EV25+EV28</f>
        <v>0</v>
      </c>
      <c r="EW57" s="35">
        <f>EW26+EW27+EW25+EW28</f>
        <v>0</v>
      </c>
      <c r="EX57" s="36" t="str">
        <f t="shared" si="131"/>
        <v/>
      </c>
      <c r="EY57" s="35">
        <f>EY26+EY27+EY25+EY28</f>
        <v>0</v>
      </c>
      <c r="EZ57" s="35">
        <f>EZ26+EZ27+EZ25+EZ28</f>
        <v>0</v>
      </c>
      <c r="FA57" s="36" t="str">
        <f t="shared" si="132"/>
        <v/>
      </c>
      <c r="FB57" s="35">
        <f>FB26+FB27+FB25+FB28</f>
        <v>0</v>
      </c>
      <c r="FC57" s="35">
        <f>FC26+FC27+FC25+FC28</f>
        <v>0</v>
      </c>
      <c r="FD57" s="36" t="str">
        <f t="shared" si="133"/>
        <v/>
      </c>
      <c r="FE57" s="35">
        <f>FE26+FE27+FE25+FE28</f>
        <v>0</v>
      </c>
      <c r="FF57" s="35">
        <f>FF26+FF27+FF25+FF28</f>
        <v>0</v>
      </c>
      <c r="FG57" s="36" t="str">
        <f t="shared" si="134"/>
        <v/>
      </c>
      <c r="FH57" s="35">
        <f>FH26+FH27+FH25+FH28</f>
        <v>0</v>
      </c>
      <c r="FI57" s="35">
        <f>FI26+FI27+FI25+FI28</f>
        <v>0</v>
      </c>
      <c r="FJ57" s="36" t="str">
        <f t="shared" si="135"/>
        <v/>
      </c>
      <c r="FK57" s="35">
        <f>FK26+FK27+FK25+FK28</f>
        <v>0</v>
      </c>
      <c r="FL57" s="35">
        <f>FL26+FL27+FL25+FL28</f>
        <v>0</v>
      </c>
      <c r="FM57" s="36" t="str">
        <f t="shared" si="136"/>
        <v/>
      </c>
      <c r="FN57" s="35">
        <f>FN26+FN27+FN25+FN28</f>
        <v>0</v>
      </c>
      <c r="FO57" s="35">
        <f>FO26+FO27+FO25+FO28</f>
        <v>0</v>
      </c>
      <c r="FP57" s="36" t="str">
        <f t="shared" si="137"/>
        <v/>
      </c>
      <c r="FQ57" s="35">
        <f>FQ26+FQ27+FQ25+FQ28</f>
        <v>0</v>
      </c>
      <c r="FR57" s="35">
        <f>FR26+FR27+FR25+FR28</f>
        <v>0</v>
      </c>
      <c r="FS57" s="36" t="str">
        <f t="shared" si="138"/>
        <v/>
      </c>
      <c r="FT57" s="35">
        <f>FT26+FT27+FT25+FT28</f>
        <v>0</v>
      </c>
      <c r="FU57" s="35">
        <f>FU26+FU27+FU25+FU28</f>
        <v>0</v>
      </c>
      <c r="FV57" s="36" t="str">
        <f t="shared" si="139"/>
        <v/>
      </c>
      <c r="FW57" s="35">
        <f>FW26+FW27+FW25+FW28</f>
        <v>0</v>
      </c>
      <c r="FX57" s="35">
        <f>FX26+FX27+FX25+FX28</f>
        <v>0</v>
      </c>
      <c r="FY57" s="36" t="str">
        <f t="shared" si="140"/>
        <v/>
      </c>
      <c r="FZ57" s="35">
        <f>FZ26+FZ27+FZ25+FZ28</f>
        <v>0</v>
      </c>
      <c r="GA57" s="35">
        <f>GA26+GA27+GA25+GA28</f>
        <v>0</v>
      </c>
      <c r="GB57" s="36" t="str">
        <f t="shared" si="141"/>
        <v/>
      </c>
      <c r="GC57" s="35">
        <f>GC26+GC27+GC25+GC28</f>
        <v>0</v>
      </c>
      <c r="GD57" s="35">
        <f>GD26+GD27+GD25+GD28</f>
        <v>0</v>
      </c>
      <c r="GE57" s="36" t="str">
        <f t="shared" si="142"/>
        <v/>
      </c>
      <c r="GF57" s="35">
        <f>GF26+GF27+GF25+GF28</f>
        <v>0</v>
      </c>
      <c r="GG57" s="35">
        <f>GG26+GG27+GG25+GG28</f>
        <v>0</v>
      </c>
      <c r="GH57" s="36" t="str">
        <f t="shared" si="143"/>
        <v/>
      </c>
      <c r="GI57" s="35">
        <f>GI26+GI27+GI25+GI28</f>
        <v>0</v>
      </c>
      <c r="GJ57" s="35">
        <f>GJ26+GJ27+GJ25+GJ28</f>
        <v>0</v>
      </c>
      <c r="GK57" s="36" t="str">
        <f t="shared" si="144"/>
        <v/>
      </c>
      <c r="GL57" s="35">
        <f>GL26+GL27+GL25+GL28</f>
        <v>0</v>
      </c>
      <c r="GM57" s="35">
        <f>GM26+GM27+GM25+GM28</f>
        <v>0</v>
      </c>
      <c r="GN57" s="36" t="str">
        <f t="shared" si="145"/>
        <v/>
      </c>
      <c r="GO57" s="35">
        <f>GO26+GO27+GO25+GO28</f>
        <v>0</v>
      </c>
      <c r="GP57" s="35">
        <f>GP26+GP27+GP25+GP28</f>
        <v>0</v>
      </c>
      <c r="GQ57" s="36" t="str">
        <f t="shared" si="146"/>
        <v/>
      </c>
      <c r="GR57" s="35">
        <f>GR26+GR27+GR25+GR28</f>
        <v>0</v>
      </c>
      <c r="GS57" s="35">
        <f>GS26+GS27+GS25+GS28</f>
        <v>0</v>
      </c>
      <c r="GT57" s="36" t="str">
        <f t="shared" si="147"/>
        <v/>
      </c>
      <c r="GU57" s="35">
        <f>GU26+GU27+GU25+GU28</f>
        <v>0</v>
      </c>
      <c r="GV57" s="35">
        <f>GV26+GV27+GV25+GV28</f>
        <v>0</v>
      </c>
      <c r="GW57" s="36" t="str">
        <f t="shared" si="148"/>
        <v/>
      </c>
      <c r="GX57" s="35">
        <f>GX26+GX27+GX25+GX28</f>
        <v>0</v>
      </c>
      <c r="GY57" s="35">
        <f>GY26+GY27+GY25+GY28</f>
        <v>0</v>
      </c>
      <c r="GZ57" s="36" t="str">
        <f t="shared" si="149"/>
        <v/>
      </c>
      <c r="HA57" s="35">
        <f>HA26+HA27+HA25+HA28</f>
        <v>0</v>
      </c>
      <c r="HB57" s="35">
        <f>HB26+HB27+HB25+HB28</f>
        <v>0</v>
      </c>
      <c r="HC57" s="36" t="str">
        <f t="shared" si="150"/>
        <v/>
      </c>
      <c r="HD57" s="35">
        <f>HD26+HD27+HD25+HD28</f>
        <v>0</v>
      </c>
      <c r="HE57" s="35">
        <f>HE26+HE27+HE25+HE28</f>
        <v>0</v>
      </c>
      <c r="HF57" s="36" t="str">
        <f t="shared" si="151"/>
        <v/>
      </c>
      <c r="HG57" s="35">
        <f>HG26+HG27+HG25+HG28</f>
        <v>0</v>
      </c>
      <c r="HH57" s="35">
        <f>HH26+HH27+HH25+HH28</f>
        <v>0</v>
      </c>
      <c r="HI57" s="36" t="str">
        <f t="shared" si="152"/>
        <v/>
      </c>
      <c r="HJ57" s="35">
        <f>HJ26+HJ27+HJ25+HJ28</f>
        <v>0</v>
      </c>
      <c r="HK57" s="35">
        <f>HK26+HK27+HK25+HK28</f>
        <v>0</v>
      </c>
      <c r="HL57" s="36" t="str">
        <f t="shared" si="153"/>
        <v/>
      </c>
      <c r="HM57" s="35">
        <f>HM26+HM27+HM25+HM28</f>
        <v>0</v>
      </c>
      <c r="HN57" s="35">
        <f>HN26+HN27+HN25+HN28</f>
        <v>0</v>
      </c>
      <c r="HO57" s="36" t="str">
        <f t="shared" si="154"/>
        <v/>
      </c>
      <c r="HP57" s="35">
        <f>HP26+HP27+HP25+HP28</f>
        <v>0</v>
      </c>
      <c r="HQ57" s="35">
        <f>HQ26+HQ27+HQ25+HQ28</f>
        <v>0</v>
      </c>
      <c r="HR57" s="36" t="str">
        <f t="shared" si="155"/>
        <v/>
      </c>
      <c r="HS57" s="35">
        <f>HS26+HS27+HS25+HS28</f>
        <v>0</v>
      </c>
      <c r="HT57" s="35">
        <f>HT26+HT27+HT25+HT28</f>
        <v>0</v>
      </c>
      <c r="HU57" s="36" t="str">
        <f t="shared" si="156"/>
        <v/>
      </c>
      <c r="HV57" s="35">
        <f>HV26+HV27+HV25+HV28</f>
        <v>0</v>
      </c>
      <c r="HW57" s="35">
        <f>HW26+HW27+HW25+HW28</f>
        <v>0</v>
      </c>
      <c r="HX57" s="36" t="str">
        <f t="shared" si="157"/>
        <v/>
      </c>
      <c r="HY57" s="35">
        <f>HY26+HY27+HY25+HY28</f>
        <v>0</v>
      </c>
      <c r="HZ57" s="35">
        <f>HZ26+HZ27+HZ25+HZ28</f>
        <v>0</v>
      </c>
      <c r="IA57" s="36" t="str">
        <f t="shared" si="158"/>
        <v/>
      </c>
      <c r="IB57" s="35">
        <f>IB26+IB27+IB25+IB28</f>
        <v>0</v>
      </c>
      <c r="IC57" s="35">
        <f>IC26+IC27+IC25+IC28</f>
        <v>0</v>
      </c>
      <c r="ID57" s="36" t="str">
        <f t="shared" si="159"/>
        <v/>
      </c>
      <c r="IE57" s="35">
        <f>IE26+IE27+IE25+IE28</f>
        <v>0</v>
      </c>
    </row>
    <row r="58" spans="1:239" s="2" customFormat="1" ht="15" customHeight="1" x14ac:dyDescent="0.2">
      <c r="A58" s="146" t="s">
        <v>113</v>
      </c>
      <c r="B58" s="35">
        <f>B33+B34+B35+B36</f>
        <v>0</v>
      </c>
      <c r="C58" s="36" t="str">
        <f t="shared" si="81"/>
        <v/>
      </c>
      <c r="D58" s="35">
        <f>D33+D34+D35+D36</f>
        <v>0</v>
      </c>
      <c r="F58" s="35">
        <f>F34+F35+F36</f>
        <v>0</v>
      </c>
      <c r="G58" s="36" t="str">
        <f t="shared" si="82"/>
        <v/>
      </c>
      <c r="H58" s="35">
        <f>H34+H35+H36</f>
        <v>0</v>
      </c>
      <c r="I58" s="35">
        <f>I34+I35+I36+I33</f>
        <v>0</v>
      </c>
      <c r="J58" s="36" t="str">
        <f t="shared" si="83"/>
        <v/>
      </c>
      <c r="K58" s="35">
        <f>K34+K35+K36</f>
        <v>0</v>
      </c>
      <c r="L58" s="35">
        <f>L34+L35+L33+L36</f>
        <v>0</v>
      </c>
      <c r="M58" s="36" t="str">
        <f t="shared" si="84"/>
        <v/>
      </c>
      <c r="N58" s="35">
        <f>N34+N35+N36</f>
        <v>0</v>
      </c>
      <c r="O58" s="35">
        <f>O34+O35+O36+O33</f>
        <v>0</v>
      </c>
      <c r="P58" s="36" t="str">
        <f t="shared" si="85"/>
        <v/>
      </c>
      <c r="Q58" s="35">
        <f>Q34+Q35+Q36</f>
        <v>0</v>
      </c>
      <c r="R58" s="35">
        <f>R34+R35+R36+R33</f>
        <v>0</v>
      </c>
      <c r="S58" s="36" t="str">
        <f t="shared" si="86"/>
        <v/>
      </c>
      <c r="T58" s="35">
        <f>T34+T35+T36</f>
        <v>0</v>
      </c>
      <c r="U58" s="35">
        <f>U34+U35+U36+U33</f>
        <v>0</v>
      </c>
      <c r="V58" s="36" t="str">
        <f t="shared" si="87"/>
        <v/>
      </c>
      <c r="W58" s="35">
        <f>W34+W35+W36</f>
        <v>0</v>
      </c>
      <c r="X58" s="35">
        <f>X34+X35+X36+X33</f>
        <v>0</v>
      </c>
      <c r="Y58" s="36" t="str">
        <f t="shared" si="88"/>
        <v/>
      </c>
      <c r="Z58" s="35">
        <f>Z34+Z35+Z36</f>
        <v>0</v>
      </c>
      <c r="AA58" s="35">
        <f>AA34+AA35+AA36+AA33</f>
        <v>0</v>
      </c>
      <c r="AB58" s="36" t="str">
        <f t="shared" si="89"/>
        <v/>
      </c>
      <c r="AC58" s="35">
        <f>AC34+AC35+AC36</f>
        <v>0</v>
      </c>
      <c r="AD58" s="35">
        <f>AD34+AD35+AD36+AD33</f>
        <v>0</v>
      </c>
      <c r="AE58" s="36" t="str">
        <f t="shared" si="90"/>
        <v/>
      </c>
      <c r="AF58" s="35">
        <f>AF34+AF35+AF36</f>
        <v>0</v>
      </c>
      <c r="AG58" s="35">
        <f>AG34+AG35+AG36+AG33</f>
        <v>0</v>
      </c>
      <c r="AH58" s="36" t="str">
        <f t="shared" si="91"/>
        <v/>
      </c>
      <c r="AI58" s="35">
        <f>AI34+AI35+AI36</f>
        <v>0</v>
      </c>
      <c r="AJ58" s="35">
        <f>AJ34+AJ35+AJ36+AJ33</f>
        <v>0</v>
      </c>
      <c r="AK58" s="36" t="str">
        <f t="shared" si="92"/>
        <v/>
      </c>
      <c r="AL58" s="35">
        <f>AL34+AL35+AL36</f>
        <v>0</v>
      </c>
      <c r="AM58" s="35">
        <f>AM34+AM35+AM36+AM33</f>
        <v>0</v>
      </c>
      <c r="AN58" s="36" t="str">
        <f t="shared" si="93"/>
        <v/>
      </c>
      <c r="AO58" s="35">
        <f>AO34+AO35+AO36</f>
        <v>0</v>
      </c>
      <c r="AP58" s="35">
        <f>AP34+AP35+AP36+AP33</f>
        <v>0</v>
      </c>
      <c r="AQ58" s="36" t="str">
        <f t="shared" si="94"/>
        <v/>
      </c>
      <c r="AR58" s="35">
        <f>AR34+AR35+AR36</f>
        <v>0</v>
      </c>
      <c r="AS58" s="35">
        <f>AS34+AS35+AS36+AS33</f>
        <v>0</v>
      </c>
      <c r="AT58" s="36" t="str">
        <f t="shared" si="95"/>
        <v/>
      </c>
      <c r="AU58" s="35">
        <f>AU34+AU35+AU36</f>
        <v>0</v>
      </c>
      <c r="AV58" s="35">
        <f>AV34+AV35+AV36+AV33</f>
        <v>0</v>
      </c>
      <c r="AW58" s="36" t="str">
        <f t="shared" si="96"/>
        <v/>
      </c>
      <c r="AX58" s="35">
        <f>AX34+AX35+AX36</f>
        <v>0</v>
      </c>
      <c r="AY58" s="35">
        <f>AY34+AY35+AY36+AY33</f>
        <v>0</v>
      </c>
      <c r="AZ58" s="36" t="str">
        <f t="shared" si="97"/>
        <v/>
      </c>
      <c r="BA58" s="35">
        <f>BA34+BA35+BA36</f>
        <v>0</v>
      </c>
      <c r="BB58" s="35">
        <f>BB34+BB35+BB36+BB33</f>
        <v>0</v>
      </c>
      <c r="BC58" s="36" t="str">
        <f t="shared" si="98"/>
        <v/>
      </c>
      <c r="BD58" s="35">
        <f>BD34+BD35+BD36</f>
        <v>0</v>
      </c>
      <c r="BE58" s="35">
        <f>BE34+BE35+BE36+BE33</f>
        <v>0</v>
      </c>
      <c r="BF58" s="36" t="str">
        <f t="shared" si="99"/>
        <v/>
      </c>
      <c r="BG58" s="35">
        <f>BG34+BG35+BG36</f>
        <v>0</v>
      </c>
      <c r="BH58" s="35">
        <f>BH34+BH35+BH36+BH33</f>
        <v>0</v>
      </c>
      <c r="BI58" s="36" t="str">
        <f t="shared" si="100"/>
        <v/>
      </c>
      <c r="BJ58" s="35">
        <f>BJ34+BJ35+BJ36</f>
        <v>0</v>
      </c>
      <c r="BK58" s="35">
        <f>BK34+BK35+BK36+BK33</f>
        <v>0</v>
      </c>
      <c r="BL58" s="36" t="str">
        <f t="shared" si="101"/>
        <v/>
      </c>
      <c r="BM58" s="35">
        <f>BM34+BM35+BM36</f>
        <v>0</v>
      </c>
      <c r="BN58" s="35">
        <f>BN34+BN35+BN36+BN33</f>
        <v>0</v>
      </c>
      <c r="BO58" s="36" t="str">
        <f t="shared" si="102"/>
        <v/>
      </c>
      <c r="BP58" s="35">
        <f>BP34+BP35+BP36</f>
        <v>0</v>
      </c>
      <c r="BQ58" s="35">
        <f>BQ34+BQ35+BQ36+BQ33</f>
        <v>0</v>
      </c>
      <c r="BR58" s="36" t="str">
        <f t="shared" si="103"/>
        <v/>
      </c>
      <c r="BS58" s="35">
        <f>BS34+BS35+BS36</f>
        <v>0</v>
      </c>
      <c r="BT58" s="35">
        <f>BT34+BT35+BT36+BT33</f>
        <v>0</v>
      </c>
      <c r="BU58" s="36" t="str">
        <f t="shared" si="104"/>
        <v/>
      </c>
      <c r="BV58" s="35">
        <f>BV34+BV35+BV36</f>
        <v>0</v>
      </c>
      <c r="BW58" s="35">
        <f>BW34+BW35+BW36+BW33</f>
        <v>0</v>
      </c>
      <c r="BX58" s="36" t="str">
        <f t="shared" si="105"/>
        <v/>
      </c>
      <c r="BY58" s="35">
        <f>BY34+BY35+BY36</f>
        <v>0</v>
      </c>
      <c r="BZ58" s="35">
        <f>BZ34+BZ35+BZ36+BZ33</f>
        <v>0</v>
      </c>
      <c r="CA58" s="36" t="str">
        <f t="shared" si="106"/>
        <v/>
      </c>
      <c r="CB58" s="35">
        <f>CB34+CB35+CB36</f>
        <v>0</v>
      </c>
      <c r="CC58" s="35">
        <f>CC34+CC35+CC36+CC33</f>
        <v>0</v>
      </c>
      <c r="CD58" s="36" t="str">
        <f t="shared" si="107"/>
        <v/>
      </c>
      <c r="CE58" s="35">
        <f>CE34+CE35+CE36</f>
        <v>0</v>
      </c>
      <c r="CF58" s="35">
        <f>CF34+CF35+CF36+CF33</f>
        <v>0</v>
      </c>
      <c r="CG58" s="36" t="str">
        <f t="shared" si="108"/>
        <v/>
      </c>
      <c r="CH58" s="35">
        <f>CH34+CH35+CH36</f>
        <v>0</v>
      </c>
      <c r="CI58" s="35">
        <f>CI34+CI35+CI36+CI33</f>
        <v>0</v>
      </c>
      <c r="CJ58" s="36" t="str">
        <f t="shared" si="109"/>
        <v/>
      </c>
      <c r="CK58" s="35">
        <f>CK34+CK35+CK36</f>
        <v>0</v>
      </c>
      <c r="CL58" s="35">
        <f>CL34+CL35+CL36+CL33</f>
        <v>0</v>
      </c>
      <c r="CM58" s="36" t="str">
        <f t="shared" si="110"/>
        <v/>
      </c>
      <c r="CN58" s="35">
        <f>CN34+CN35+CN36</f>
        <v>0</v>
      </c>
      <c r="CO58" s="35">
        <f>CO34+CO35+CO36+CO33</f>
        <v>0</v>
      </c>
      <c r="CP58" s="36" t="str">
        <f t="shared" si="111"/>
        <v/>
      </c>
      <c r="CQ58" s="35">
        <f>CQ34+CQ35+CQ36</f>
        <v>0</v>
      </c>
      <c r="CR58" s="35">
        <f>CR34+CR35+CR36+CR33</f>
        <v>0</v>
      </c>
      <c r="CS58" s="36" t="str">
        <f t="shared" si="112"/>
        <v/>
      </c>
      <c r="CT58" s="35">
        <f>CT34+CT35+CT36</f>
        <v>0</v>
      </c>
      <c r="CU58" s="35">
        <f>CU34+CU35+CU36+CU33</f>
        <v>0</v>
      </c>
      <c r="CV58" s="36" t="str">
        <f t="shared" si="113"/>
        <v/>
      </c>
      <c r="CW58" s="35">
        <f>CW34+CW35+CW36</f>
        <v>0</v>
      </c>
      <c r="CX58" s="35">
        <f>CX34+CX35+CX36+CX33</f>
        <v>0</v>
      </c>
      <c r="CY58" s="36" t="str">
        <f t="shared" si="114"/>
        <v/>
      </c>
      <c r="CZ58" s="35">
        <f>CZ34+CZ35+CZ36</f>
        <v>0</v>
      </c>
      <c r="DA58" s="35">
        <f>DA34+DA35+DA36+DA33</f>
        <v>0</v>
      </c>
      <c r="DB58" s="36" t="str">
        <f t="shared" si="115"/>
        <v/>
      </c>
      <c r="DC58" s="35">
        <f>DC34+DC35+DC36</f>
        <v>0</v>
      </c>
      <c r="DD58" s="35">
        <f>DD34+DD35+DD36+DD33</f>
        <v>0</v>
      </c>
      <c r="DE58" s="36" t="str">
        <f t="shared" si="116"/>
        <v/>
      </c>
      <c r="DF58" s="35">
        <f>DF34+DF35+DF36</f>
        <v>0</v>
      </c>
      <c r="DG58" s="35">
        <f>DG34+DG35+DG36+DG33</f>
        <v>0</v>
      </c>
      <c r="DH58" s="36" t="str">
        <f t="shared" si="117"/>
        <v/>
      </c>
      <c r="DI58" s="35">
        <f>DI34+DI35+DI36</f>
        <v>0</v>
      </c>
      <c r="DJ58" s="35">
        <f>DJ34+DJ35+DJ36+DJ33</f>
        <v>0</v>
      </c>
      <c r="DK58" s="36" t="str">
        <f t="shared" si="118"/>
        <v/>
      </c>
      <c r="DL58" s="35">
        <f>DL34+DL35+DL36</f>
        <v>0</v>
      </c>
      <c r="DM58" s="35">
        <f>DM34+DM35+DM36+DM33</f>
        <v>0</v>
      </c>
      <c r="DN58" s="36" t="str">
        <f t="shared" si="119"/>
        <v/>
      </c>
      <c r="DO58" s="35">
        <f>DO34+DO35+DO36</f>
        <v>0</v>
      </c>
      <c r="DP58" s="35">
        <f>DP34+DP35+DP36+DP33</f>
        <v>0</v>
      </c>
      <c r="DQ58" s="36" t="str">
        <f t="shared" si="120"/>
        <v/>
      </c>
      <c r="DR58" s="35">
        <f>DR34+DR35+DR36</f>
        <v>0</v>
      </c>
      <c r="DS58" s="35">
        <f>DS34+DS35+DS36+DS33</f>
        <v>0</v>
      </c>
      <c r="DT58" s="36" t="str">
        <f t="shared" si="121"/>
        <v/>
      </c>
      <c r="DU58" s="35">
        <f>DU34+DU35+DU36</f>
        <v>0</v>
      </c>
      <c r="DV58" s="35">
        <f>DV34+DV35+DV36+DV33</f>
        <v>0</v>
      </c>
      <c r="DW58" s="36" t="str">
        <f t="shared" si="122"/>
        <v/>
      </c>
      <c r="DX58" s="35">
        <f>DX34+DX35+DX36</f>
        <v>0</v>
      </c>
      <c r="DY58" s="35">
        <f>DY34+DY35+DY36+DY33</f>
        <v>0</v>
      </c>
      <c r="DZ58" s="36" t="str">
        <f t="shared" si="123"/>
        <v/>
      </c>
      <c r="EA58" s="35">
        <f>EA34+EA35+EA36</f>
        <v>0</v>
      </c>
      <c r="EB58" s="35">
        <f>EB34+EB35+EB36+EB33</f>
        <v>0</v>
      </c>
      <c r="EC58" s="36" t="str">
        <f t="shared" si="124"/>
        <v/>
      </c>
      <c r="ED58" s="35">
        <f>ED34+ED35+ED36</f>
        <v>0</v>
      </c>
      <c r="EE58" s="35">
        <f>EE34+EE35+EE36+EE33</f>
        <v>0</v>
      </c>
      <c r="EF58" s="36" t="str">
        <f t="shared" si="125"/>
        <v/>
      </c>
      <c r="EG58" s="35">
        <f>EG34+EG35+EG36</f>
        <v>0</v>
      </c>
      <c r="EH58" s="35">
        <f>EH34+EH35+EH36+EH33</f>
        <v>0</v>
      </c>
      <c r="EI58" s="36" t="str">
        <f t="shared" si="126"/>
        <v/>
      </c>
      <c r="EJ58" s="35">
        <f>EJ34+EJ35+EJ36</f>
        <v>0</v>
      </c>
      <c r="EK58" s="35">
        <f>EK34+EK35+EK36+EK33</f>
        <v>0</v>
      </c>
      <c r="EL58" s="36" t="str">
        <f t="shared" si="127"/>
        <v/>
      </c>
      <c r="EM58" s="35">
        <f>EM34+EM35+EM36</f>
        <v>0</v>
      </c>
      <c r="EN58" s="35">
        <f>EN34+EN35+EN36+EN33</f>
        <v>0</v>
      </c>
      <c r="EO58" s="36" t="str">
        <f t="shared" si="128"/>
        <v/>
      </c>
      <c r="EP58" s="35">
        <f>EP34+EP35+EP36</f>
        <v>0</v>
      </c>
      <c r="EQ58" s="35">
        <f>EQ34+EQ35+EQ36+EQ33</f>
        <v>0</v>
      </c>
      <c r="ER58" s="36" t="str">
        <f t="shared" si="129"/>
        <v/>
      </c>
      <c r="ES58" s="35">
        <f>ES34+ES35+ES36</f>
        <v>0</v>
      </c>
      <c r="ET58" s="35">
        <f>ET34+ET35+ET36+ET33</f>
        <v>0</v>
      </c>
      <c r="EU58" s="36" t="str">
        <f t="shared" si="130"/>
        <v/>
      </c>
      <c r="EV58" s="35">
        <f>EV34+EV35+EV36</f>
        <v>0</v>
      </c>
      <c r="EW58" s="35">
        <f>EW34+EW35+EW36+EW33</f>
        <v>0</v>
      </c>
      <c r="EX58" s="36" t="str">
        <f t="shared" si="131"/>
        <v/>
      </c>
      <c r="EY58" s="35">
        <f>EY34+EY35+EY36</f>
        <v>0</v>
      </c>
      <c r="EZ58" s="35">
        <f>EZ34+EZ35+EZ36+EZ33</f>
        <v>0</v>
      </c>
      <c r="FA58" s="36" t="str">
        <f t="shared" si="132"/>
        <v/>
      </c>
      <c r="FB58" s="35">
        <f>FB34+FB35+FB36</f>
        <v>0</v>
      </c>
      <c r="FC58" s="35">
        <f>FC34+FC35+FC36+FC33</f>
        <v>0</v>
      </c>
      <c r="FD58" s="36" t="str">
        <f t="shared" si="133"/>
        <v/>
      </c>
      <c r="FE58" s="35">
        <f>FE34+FE35+FE36</f>
        <v>0</v>
      </c>
      <c r="FF58" s="35">
        <f>FF34+FF35+FF36+FF33</f>
        <v>0</v>
      </c>
      <c r="FG58" s="36" t="str">
        <f t="shared" si="134"/>
        <v/>
      </c>
      <c r="FH58" s="35">
        <f>FH34+FH35+FH36</f>
        <v>0</v>
      </c>
      <c r="FI58" s="35">
        <f>FI34+FI35+FI36+FI33</f>
        <v>0</v>
      </c>
      <c r="FJ58" s="36" t="str">
        <f t="shared" si="135"/>
        <v/>
      </c>
      <c r="FK58" s="35">
        <f>FK34+FK35+FK36</f>
        <v>0</v>
      </c>
      <c r="FL58" s="35">
        <f>FL34+FL35+FL36+FL33</f>
        <v>0</v>
      </c>
      <c r="FM58" s="36" t="str">
        <f t="shared" si="136"/>
        <v/>
      </c>
      <c r="FN58" s="35">
        <f>FN34+FN35+FN36</f>
        <v>0</v>
      </c>
      <c r="FO58" s="35">
        <f>FO34+FO35+FO36+FO33</f>
        <v>0</v>
      </c>
      <c r="FP58" s="36" t="str">
        <f t="shared" si="137"/>
        <v/>
      </c>
      <c r="FQ58" s="35">
        <f>FQ34+FQ35</f>
        <v>0</v>
      </c>
      <c r="FR58" s="35">
        <f>FR34+FR35+FR36+FR33</f>
        <v>0</v>
      </c>
      <c r="FS58" s="36" t="str">
        <f t="shared" si="138"/>
        <v/>
      </c>
      <c r="FT58" s="35">
        <f>FT34+FT35</f>
        <v>0</v>
      </c>
      <c r="FU58" s="35">
        <f>FU34+FU35+FU36+FU33</f>
        <v>0</v>
      </c>
      <c r="FV58" s="36" t="str">
        <f t="shared" si="139"/>
        <v/>
      </c>
      <c r="FW58" s="35">
        <f>FW34+FW35</f>
        <v>0</v>
      </c>
      <c r="FX58" s="35">
        <f>FX34+FX35+FX36+FX33</f>
        <v>0</v>
      </c>
      <c r="FY58" s="36" t="str">
        <f t="shared" si="140"/>
        <v/>
      </c>
      <c r="FZ58" s="35">
        <f>FZ34+FZ35</f>
        <v>0</v>
      </c>
      <c r="GA58" s="35">
        <f>GA34+GA35+GA36+GA33</f>
        <v>0</v>
      </c>
      <c r="GB58" s="36" t="str">
        <f t="shared" si="141"/>
        <v/>
      </c>
      <c r="GC58" s="35">
        <f>GC34+GC35</f>
        <v>0</v>
      </c>
      <c r="GD58" s="35">
        <f>GD34+GD35+GD36+GD33</f>
        <v>0</v>
      </c>
      <c r="GE58" s="36" t="str">
        <f t="shared" si="142"/>
        <v/>
      </c>
      <c r="GF58" s="35">
        <f>GF34+GF35</f>
        <v>0</v>
      </c>
      <c r="GG58" s="35">
        <f>GG34+GG35+GG36+GG33</f>
        <v>0</v>
      </c>
      <c r="GH58" s="36" t="str">
        <f t="shared" si="143"/>
        <v/>
      </c>
      <c r="GI58" s="35">
        <f>GI34+GI35</f>
        <v>0</v>
      </c>
      <c r="GJ58" s="35">
        <f>GJ34+GJ35+GJ36+GJ33</f>
        <v>0</v>
      </c>
      <c r="GK58" s="36" t="str">
        <f t="shared" si="144"/>
        <v/>
      </c>
      <c r="GL58" s="35">
        <f>GL34+GL35</f>
        <v>0</v>
      </c>
      <c r="GM58" s="35">
        <f>GM34+GM35+GM36+GM33</f>
        <v>0</v>
      </c>
      <c r="GN58" s="36" t="str">
        <f t="shared" si="145"/>
        <v/>
      </c>
      <c r="GO58" s="35">
        <f>GO34+GO35</f>
        <v>0</v>
      </c>
      <c r="GP58" s="35">
        <f>GP34+GP35+GP36+GP33</f>
        <v>0</v>
      </c>
      <c r="GQ58" s="36" t="str">
        <f t="shared" si="146"/>
        <v/>
      </c>
      <c r="GR58" s="35">
        <f>GR34+GR35</f>
        <v>0</v>
      </c>
      <c r="GS58" s="35">
        <f>GS34+GS35+GS36+GS33</f>
        <v>0</v>
      </c>
      <c r="GT58" s="36" t="str">
        <f t="shared" si="147"/>
        <v/>
      </c>
      <c r="GU58" s="35">
        <f>GU34+GU35</f>
        <v>0</v>
      </c>
      <c r="GV58" s="35">
        <f>GV34+GV35+GV36+GV33</f>
        <v>0</v>
      </c>
      <c r="GW58" s="36" t="str">
        <f t="shared" si="148"/>
        <v/>
      </c>
      <c r="GX58" s="35">
        <f>GX34+GX35</f>
        <v>0</v>
      </c>
      <c r="GY58" s="35">
        <f>GY34+GY35+GY36+GY33</f>
        <v>0</v>
      </c>
      <c r="GZ58" s="36" t="str">
        <f t="shared" si="149"/>
        <v/>
      </c>
      <c r="HA58" s="35">
        <f>HA34+HA35</f>
        <v>0</v>
      </c>
      <c r="HB58" s="35">
        <f>HB34+HB35+HB36+HB33</f>
        <v>0</v>
      </c>
      <c r="HC58" s="36" t="str">
        <f t="shared" si="150"/>
        <v/>
      </c>
      <c r="HD58" s="35">
        <f>HD34+HD35</f>
        <v>0</v>
      </c>
      <c r="HE58" s="35">
        <f>HE34+HE35+HE36+HE33</f>
        <v>0</v>
      </c>
      <c r="HF58" s="36" t="str">
        <f t="shared" si="151"/>
        <v/>
      </c>
      <c r="HG58" s="35">
        <f>HG34+HG35</f>
        <v>0</v>
      </c>
      <c r="HH58" s="35">
        <f>HH34+HH35+HH36+HH33</f>
        <v>0</v>
      </c>
      <c r="HI58" s="36" t="str">
        <f t="shared" si="152"/>
        <v/>
      </c>
      <c r="HJ58" s="35">
        <f>HJ34+HJ35</f>
        <v>0</v>
      </c>
      <c r="HK58" s="35">
        <f>HK34+HK35+HK36+HK33</f>
        <v>0</v>
      </c>
      <c r="HL58" s="36" t="str">
        <f t="shared" si="153"/>
        <v/>
      </c>
      <c r="HM58" s="35">
        <f>HM34+HM35</f>
        <v>0</v>
      </c>
      <c r="HN58" s="35">
        <f>HN34+HN35+HN36+HN33</f>
        <v>0</v>
      </c>
      <c r="HO58" s="36" t="str">
        <f t="shared" si="154"/>
        <v/>
      </c>
      <c r="HP58" s="35">
        <f>HP34+HP35</f>
        <v>0</v>
      </c>
      <c r="HQ58" s="35">
        <f>HQ34+HQ35+HQ36+HQ33</f>
        <v>0</v>
      </c>
      <c r="HR58" s="36" t="str">
        <f t="shared" si="155"/>
        <v/>
      </c>
      <c r="HS58" s="35">
        <f>HS34+HS35</f>
        <v>0</v>
      </c>
      <c r="HT58" s="35">
        <f>HT34+HT35+HT36+HT33</f>
        <v>0</v>
      </c>
      <c r="HU58" s="36" t="str">
        <f t="shared" si="156"/>
        <v/>
      </c>
      <c r="HV58" s="35">
        <f>HV34+HV35</f>
        <v>0</v>
      </c>
      <c r="HW58" s="35">
        <f>HW34+HW35+HW36+HW33</f>
        <v>0</v>
      </c>
      <c r="HX58" s="36" t="str">
        <f t="shared" si="157"/>
        <v/>
      </c>
      <c r="HY58" s="35">
        <f>HY34+HY35</f>
        <v>0</v>
      </c>
      <c r="HZ58" s="35">
        <f>HZ34+HZ35+HZ36+HZ33</f>
        <v>0</v>
      </c>
      <c r="IA58" s="36" t="str">
        <f t="shared" si="158"/>
        <v/>
      </c>
      <c r="IB58" s="35">
        <f>IB34+IB35</f>
        <v>0</v>
      </c>
      <c r="IC58" s="35">
        <f>IC34+IC35+IC36+IC33</f>
        <v>0</v>
      </c>
      <c r="ID58" s="36" t="str">
        <f t="shared" si="159"/>
        <v/>
      </c>
      <c r="IE58" s="35">
        <f>IE34+IE35</f>
        <v>0</v>
      </c>
    </row>
    <row r="59" spans="1:239" s="2" customFormat="1" ht="15" customHeight="1" x14ac:dyDescent="0.2">
      <c r="A59" s="146" t="s">
        <v>114</v>
      </c>
      <c r="B59" s="35">
        <f>B29+B30</f>
        <v>12.5</v>
      </c>
      <c r="C59" s="36">
        <f t="shared" si="81"/>
        <v>4</v>
      </c>
      <c r="D59" s="35">
        <f>D29+D30</f>
        <v>50</v>
      </c>
      <c r="F59" s="35">
        <f>F29+F30</f>
        <v>0</v>
      </c>
      <c r="G59" s="36" t="str">
        <f t="shared" si="82"/>
        <v/>
      </c>
      <c r="H59" s="35">
        <f>H29+H30</f>
        <v>0</v>
      </c>
      <c r="I59" s="35">
        <f>I29+I30</f>
        <v>0</v>
      </c>
      <c r="J59" s="36" t="str">
        <f t="shared" si="83"/>
        <v/>
      </c>
      <c r="K59" s="35">
        <f>K29+K30</f>
        <v>0</v>
      </c>
      <c r="L59" s="35">
        <f>L29+L30</f>
        <v>0</v>
      </c>
      <c r="M59" s="36" t="str">
        <f t="shared" si="84"/>
        <v/>
      </c>
      <c r="N59" s="35">
        <f>N29+N30</f>
        <v>0</v>
      </c>
      <c r="O59" s="35">
        <f>O29+O30</f>
        <v>0</v>
      </c>
      <c r="P59" s="36" t="str">
        <f t="shared" si="85"/>
        <v/>
      </c>
      <c r="Q59" s="35">
        <f>Q29+Q30</f>
        <v>0</v>
      </c>
      <c r="R59" s="35">
        <f>R29+R30</f>
        <v>0</v>
      </c>
      <c r="S59" s="36" t="str">
        <f t="shared" si="86"/>
        <v/>
      </c>
      <c r="T59" s="35">
        <f>T29+T30</f>
        <v>0</v>
      </c>
      <c r="U59" s="35">
        <f>U29+U30</f>
        <v>0</v>
      </c>
      <c r="V59" s="36" t="str">
        <f t="shared" si="87"/>
        <v/>
      </c>
      <c r="W59" s="35">
        <f>W29+W30</f>
        <v>0</v>
      </c>
      <c r="X59" s="35">
        <f>X29+X30</f>
        <v>0</v>
      </c>
      <c r="Y59" s="36" t="str">
        <f t="shared" si="88"/>
        <v/>
      </c>
      <c r="Z59" s="35">
        <f>Z29+Z30</f>
        <v>0</v>
      </c>
      <c r="AA59" s="35">
        <f>AA29+AA30</f>
        <v>0</v>
      </c>
      <c r="AB59" s="36" t="str">
        <f t="shared" si="89"/>
        <v/>
      </c>
      <c r="AC59" s="35">
        <f>AC29+AC30</f>
        <v>0</v>
      </c>
      <c r="AD59" s="35">
        <f>AD29+AD30</f>
        <v>0</v>
      </c>
      <c r="AE59" s="36" t="str">
        <f t="shared" si="90"/>
        <v/>
      </c>
      <c r="AF59" s="35">
        <f>AF29+AF30</f>
        <v>0</v>
      </c>
      <c r="AG59" s="35">
        <f>AG29+AG30</f>
        <v>0</v>
      </c>
      <c r="AH59" s="36" t="str">
        <f t="shared" si="91"/>
        <v/>
      </c>
      <c r="AI59" s="35">
        <f>AI29+AI30</f>
        <v>0</v>
      </c>
      <c r="AJ59" s="35">
        <f>AJ29+AJ30</f>
        <v>0</v>
      </c>
      <c r="AK59" s="36" t="str">
        <f t="shared" si="92"/>
        <v/>
      </c>
      <c r="AL59" s="35">
        <f>AL29+AL30</f>
        <v>0</v>
      </c>
      <c r="AM59" s="35">
        <f>AM29+AM30</f>
        <v>0</v>
      </c>
      <c r="AN59" s="36" t="str">
        <f t="shared" si="93"/>
        <v/>
      </c>
      <c r="AO59" s="35">
        <f>AO29+AO30</f>
        <v>0</v>
      </c>
      <c r="AP59" s="35">
        <f>AP29+AP30</f>
        <v>0</v>
      </c>
      <c r="AQ59" s="36" t="str">
        <f t="shared" si="94"/>
        <v/>
      </c>
      <c r="AR59" s="35">
        <f>AR29+AR30</f>
        <v>0</v>
      </c>
      <c r="AS59" s="35">
        <f>AS29+AS30</f>
        <v>0</v>
      </c>
      <c r="AT59" s="36" t="str">
        <f t="shared" si="95"/>
        <v/>
      </c>
      <c r="AU59" s="35">
        <f>AU29+AU30</f>
        <v>0</v>
      </c>
      <c r="AV59" s="35">
        <f>AV29+AV30</f>
        <v>0</v>
      </c>
      <c r="AW59" s="36" t="str">
        <f t="shared" si="96"/>
        <v/>
      </c>
      <c r="AX59" s="35">
        <f>AX29+AX30</f>
        <v>0</v>
      </c>
      <c r="AY59" s="35">
        <f>AY29+AY30</f>
        <v>0</v>
      </c>
      <c r="AZ59" s="36" t="str">
        <f t="shared" si="97"/>
        <v/>
      </c>
      <c r="BA59" s="35">
        <f>BA29+BA30</f>
        <v>0</v>
      </c>
      <c r="BB59" s="35">
        <f>BB29+BB30</f>
        <v>0</v>
      </c>
      <c r="BC59" s="36" t="str">
        <f t="shared" si="98"/>
        <v/>
      </c>
      <c r="BD59" s="35">
        <f>BD29+BD30</f>
        <v>0</v>
      </c>
      <c r="BE59" s="35">
        <f>BE29+BE30</f>
        <v>0</v>
      </c>
      <c r="BF59" s="36" t="str">
        <f t="shared" si="99"/>
        <v/>
      </c>
      <c r="BG59" s="35">
        <f>BG29+BG30</f>
        <v>0</v>
      </c>
      <c r="BH59" s="35">
        <f>BH29+BH30</f>
        <v>0</v>
      </c>
      <c r="BI59" s="36" t="str">
        <f t="shared" si="100"/>
        <v/>
      </c>
      <c r="BJ59" s="35">
        <f>BJ29+BJ30</f>
        <v>0</v>
      </c>
      <c r="BK59" s="35">
        <f>BK29+BK30</f>
        <v>0</v>
      </c>
      <c r="BL59" s="36" t="str">
        <f t="shared" si="101"/>
        <v/>
      </c>
      <c r="BM59" s="35">
        <f>BM29+BM30</f>
        <v>0</v>
      </c>
      <c r="BN59" s="35">
        <f>BN29+BN30</f>
        <v>0</v>
      </c>
      <c r="BO59" s="36" t="str">
        <f t="shared" si="102"/>
        <v/>
      </c>
      <c r="BP59" s="35">
        <f>BP29+BP30</f>
        <v>0</v>
      </c>
      <c r="BQ59" s="35">
        <f>BQ29+BQ30</f>
        <v>6.5</v>
      </c>
      <c r="BR59" s="36">
        <f t="shared" si="103"/>
        <v>4</v>
      </c>
      <c r="BS59" s="35">
        <f>BS29+BS30</f>
        <v>26</v>
      </c>
      <c r="BT59" s="35">
        <f>BT29+BT30</f>
        <v>1</v>
      </c>
      <c r="BU59" s="36">
        <f t="shared" si="104"/>
        <v>4</v>
      </c>
      <c r="BV59" s="35">
        <f>BV29+BV30</f>
        <v>4</v>
      </c>
      <c r="BW59" s="35">
        <f>BW29+BW30</f>
        <v>0</v>
      </c>
      <c r="BX59" s="36" t="str">
        <f t="shared" si="105"/>
        <v/>
      </c>
      <c r="BY59" s="35">
        <f>BY29+BY30</f>
        <v>0</v>
      </c>
      <c r="BZ59" s="35">
        <f>BZ29+BZ30</f>
        <v>0</v>
      </c>
      <c r="CA59" s="36" t="str">
        <f t="shared" si="106"/>
        <v/>
      </c>
      <c r="CB59" s="35">
        <f>CB29+CB30</f>
        <v>0</v>
      </c>
      <c r="CC59" s="35">
        <f>CC29+CC30</f>
        <v>5</v>
      </c>
      <c r="CD59" s="36">
        <f t="shared" si="107"/>
        <v>4</v>
      </c>
      <c r="CE59" s="35">
        <f>CE29+CE30</f>
        <v>20</v>
      </c>
      <c r="CF59" s="35">
        <f>CF29+CF30</f>
        <v>0</v>
      </c>
      <c r="CG59" s="36" t="str">
        <f t="shared" si="108"/>
        <v/>
      </c>
      <c r="CH59" s="35">
        <f>CH29+CH30</f>
        <v>0</v>
      </c>
      <c r="CI59" s="35">
        <f>CI29+CI30</f>
        <v>0</v>
      </c>
      <c r="CJ59" s="36" t="str">
        <f t="shared" si="109"/>
        <v/>
      </c>
      <c r="CK59" s="35">
        <f>CK29+CK30</f>
        <v>0</v>
      </c>
      <c r="CL59" s="35">
        <f>CL29+CL30</f>
        <v>0</v>
      </c>
      <c r="CM59" s="36" t="str">
        <f t="shared" si="110"/>
        <v/>
      </c>
      <c r="CN59" s="35">
        <f>CN29+CN30</f>
        <v>0</v>
      </c>
      <c r="CO59" s="35">
        <f>CO29+CO30</f>
        <v>0</v>
      </c>
      <c r="CP59" s="36" t="str">
        <f t="shared" si="111"/>
        <v/>
      </c>
      <c r="CQ59" s="35">
        <f>CQ29+CQ30</f>
        <v>0</v>
      </c>
      <c r="CR59" s="35">
        <f>CR29+CR30</f>
        <v>0</v>
      </c>
      <c r="CS59" s="36" t="str">
        <f t="shared" si="112"/>
        <v/>
      </c>
      <c r="CT59" s="35">
        <f>CT29+CT30</f>
        <v>0</v>
      </c>
      <c r="CU59" s="35">
        <f>CU29+CU30</f>
        <v>0</v>
      </c>
      <c r="CV59" s="36" t="str">
        <f t="shared" si="113"/>
        <v/>
      </c>
      <c r="CW59" s="35">
        <f>CW29+CW30</f>
        <v>0</v>
      </c>
      <c r="CX59" s="35">
        <f>CX29+CX30</f>
        <v>0</v>
      </c>
      <c r="CY59" s="36" t="str">
        <f t="shared" si="114"/>
        <v/>
      </c>
      <c r="CZ59" s="35">
        <f>CZ29+CZ30</f>
        <v>0</v>
      </c>
      <c r="DA59" s="35">
        <f>DA29+DA30</f>
        <v>0</v>
      </c>
      <c r="DB59" s="36" t="str">
        <f t="shared" si="115"/>
        <v/>
      </c>
      <c r="DC59" s="35">
        <f>DC29+DC30</f>
        <v>0</v>
      </c>
      <c r="DD59" s="35">
        <f>DD29+DD30</f>
        <v>0</v>
      </c>
      <c r="DE59" s="36" t="str">
        <f t="shared" si="116"/>
        <v/>
      </c>
      <c r="DF59" s="35">
        <f>DF29+DF30</f>
        <v>0</v>
      </c>
      <c r="DG59" s="35">
        <f>DG29+DG30</f>
        <v>0</v>
      </c>
      <c r="DH59" s="36" t="str">
        <f t="shared" si="117"/>
        <v/>
      </c>
      <c r="DI59" s="35">
        <f>DI29+DI30</f>
        <v>0</v>
      </c>
      <c r="DJ59" s="35">
        <f>DJ29+DJ30</f>
        <v>0</v>
      </c>
      <c r="DK59" s="36" t="str">
        <f t="shared" si="118"/>
        <v/>
      </c>
      <c r="DL59" s="35">
        <f>DL29+DL30</f>
        <v>0</v>
      </c>
      <c r="DM59" s="35">
        <f>DM29+DM30</f>
        <v>0</v>
      </c>
      <c r="DN59" s="36" t="str">
        <f t="shared" si="119"/>
        <v/>
      </c>
      <c r="DO59" s="35">
        <f>DO29+DO30</f>
        <v>0</v>
      </c>
      <c r="DP59" s="35">
        <f>DP29+DP30</f>
        <v>0</v>
      </c>
      <c r="DQ59" s="36" t="str">
        <f t="shared" si="120"/>
        <v/>
      </c>
      <c r="DR59" s="35">
        <f>DR29+DR30</f>
        <v>0</v>
      </c>
      <c r="DS59" s="35">
        <f>DS29+DS30</f>
        <v>0</v>
      </c>
      <c r="DT59" s="36" t="str">
        <f t="shared" si="121"/>
        <v/>
      </c>
      <c r="DU59" s="35">
        <f>DU29+DU30</f>
        <v>0</v>
      </c>
      <c r="DV59" s="35">
        <f>DV29+DV30</f>
        <v>0</v>
      </c>
      <c r="DW59" s="36" t="str">
        <f t="shared" si="122"/>
        <v/>
      </c>
      <c r="DX59" s="35">
        <f>DX29+DX30</f>
        <v>0</v>
      </c>
      <c r="DY59" s="35">
        <f>DY29+DY30</f>
        <v>0</v>
      </c>
      <c r="DZ59" s="36" t="str">
        <f t="shared" si="123"/>
        <v/>
      </c>
      <c r="EA59" s="35">
        <f>EA29+EA30</f>
        <v>0</v>
      </c>
      <c r="EB59" s="35">
        <f>EB29+EB30</f>
        <v>0</v>
      </c>
      <c r="EC59" s="36" t="str">
        <f t="shared" si="124"/>
        <v/>
      </c>
      <c r="ED59" s="35">
        <f>ED29+ED30</f>
        <v>0</v>
      </c>
      <c r="EE59" s="35">
        <f>EE29+EE30</f>
        <v>0</v>
      </c>
      <c r="EF59" s="36" t="str">
        <f t="shared" si="125"/>
        <v/>
      </c>
      <c r="EG59" s="35">
        <f>EG29+EG30</f>
        <v>0</v>
      </c>
      <c r="EH59" s="35">
        <f>EH29+EH30</f>
        <v>0</v>
      </c>
      <c r="EI59" s="36" t="str">
        <f t="shared" si="126"/>
        <v/>
      </c>
      <c r="EJ59" s="35">
        <f>EJ29+EJ30</f>
        <v>0</v>
      </c>
      <c r="EK59" s="35">
        <f>EK29+EK30</f>
        <v>0</v>
      </c>
      <c r="EL59" s="36" t="str">
        <f t="shared" si="127"/>
        <v/>
      </c>
      <c r="EM59" s="35">
        <f>EM29+EM30</f>
        <v>0</v>
      </c>
      <c r="EN59" s="35">
        <f>EN29+EN30</f>
        <v>0</v>
      </c>
      <c r="EO59" s="36" t="str">
        <f t="shared" si="128"/>
        <v/>
      </c>
      <c r="EP59" s="35">
        <f>EP29+EP30</f>
        <v>0</v>
      </c>
      <c r="EQ59" s="35">
        <f>EQ29+EQ30</f>
        <v>0</v>
      </c>
      <c r="ER59" s="36" t="str">
        <f t="shared" si="129"/>
        <v/>
      </c>
      <c r="ES59" s="35">
        <f>ES29+ES30</f>
        <v>0</v>
      </c>
      <c r="ET59" s="35">
        <f>ET29+ET30</f>
        <v>0</v>
      </c>
      <c r="EU59" s="36" t="str">
        <f t="shared" si="130"/>
        <v/>
      </c>
      <c r="EV59" s="35">
        <f>EV29+EV30</f>
        <v>0</v>
      </c>
      <c r="EW59" s="35">
        <f>EW29+EW30</f>
        <v>0</v>
      </c>
      <c r="EX59" s="36" t="str">
        <f t="shared" si="131"/>
        <v/>
      </c>
      <c r="EY59" s="35">
        <f>EY29+EY30</f>
        <v>0</v>
      </c>
      <c r="EZ59" s="35">
        <f>EZ29+EZ30</f>
        <v>0</v>
      </c>
      <c r="FA59" s="36" t="str">
        <f t="shared" si="132"/>
        <v/>
      </c>
      <c r="FB59" s="35">
        <f>FB29+FB30</f>
        <v>0</v>
      </c>
      <c r="FC59" s="35">
        <f>FC29+FC30</f>
        <v>0</v>
      </c>
      <c r="FD59" s="36" t="str">
        <f t="shared" si="133"/>
        <v/>
      </c>
      <c r="FE59" s="35">
        <f>FE29+FE30</f>
        <v>0</v>
      </c>
      <c r="FF59" s="35">
        <f>FF29+FF30</f>
        <v>0</v>
      </c>
      <c r="FG59" s="36" t="str">
        <f t="shared" si="134"/>
        <v/>
      </c>
      <c r="FH59" s="35">
        <f>FH29+FH30</f>
        <v>0</v>
      </c>
      <c r="FI59" s="35">
        <f>FI29+FI30</f>
        <v>0</v>
      </c>
      <c r="FJ59" s="36" t="str">
        <f t="shared" si="135"/>
        <v/>
      </c>
      <c r="FK59" s="35">
        <f>FK29+FK30</f>
        <v>0</v>
      </c>
      <c r="FL59" s="35">
        <f>FL29+FL30</f>
        <v>0</v>
      </c>
      <c r="FM59" s="36" t="str">
        <f t="shared" si="136"/>
        <v/>
      </c>
      <c r="FN59" s="35">
        <f>FN29+FN30</f>
        <v>0</v>
      </c>
      <c r="FO59" s="35">
        <f>FO29+FO30</f>
        <v>0</v>
      </c>
      <c r="FP59" s="36" t="str">
        <f t="shared" si="137"/>
        <v/>
      </c>
      <c r="FQ59" s="35">
        <f>FQ29+FQ30</f>
        <v>0</v>
      </c>
      <c r="FR59" s="35">
        <f>FR29+FR30</f>
        <v>0</v>
      </c>
      <c r="FS59" s="36" t="str">
        <f t="shared" si="138"/>
        <v/>
      </c>
      <c r="FT59" s="35">
        <f>FT29+FT30</f>
        <v>0</v>
      </c>
      <c r="FU59" s="35">
        <f>FU29+FU30</f>
        <v>0</v>
      </c>
      <c r="FV59" s="36" t="str">
        <f t="shared" si="139"/>
        <v/>
      </c>
      <c r="FW59" s="35">
        <f>FW29+FW30</f>
        <v>0</v>
      </c>
      <c r="FX59" s="35">
        <f>FX29+FX30</f>
        <v>0</v>
      </c>
      <c r="FY59" s="36" t="str">
        <f t="shared" si="140"/>
        <v/>
      </c>
      <c r="FZ59" s="35">
        <f>FZ29+FZ30</f>
        <v>0</v>
      </c>
      <c r="GA59" s="35">
        <f>GA29+GA30</f>
        <v>0</v>
      </c>
      <c r="GB59" s="36" t="str">
        <f t="shared" si="141"/>
        <v/>
      </c>
      <c r="GC59" s="35">
        <f>GC29+GC30</f>
        <v>0</v>
      </c>
      <c r="GD59" s="35">
        <f>GD29+GD30</f>
        <v>0</v>
      </c>
      <c r="GE59" s="36" t="str">
        <f t="shared" si="142"/>
        <v/>
      </c>
      <c r="GF59" s="35">
        <f>GF29+GF30</f>
        <v>0</v>
      </c>
      <c r="GG59" s="35">
        <f>GG29+GG30</f>
        <v>0</v>
      </c>
      <c r="GH59" s="36" t="str">
        <f t="shared" si="143"/>
        <v/>
      </c>
      <c r="GI59" s="35">
        <f>GI29+GI30</f>
        <v>0</v>
      </c>
      <c r="GJ59" s="35">
        <f>GJ29+GJ30</f>
        <v>0</v>
      </c>
      <c r="GK59" s="36" t="str">
        <f t="shared" si="144"/>
        <v/>
      </c>
      <c r="GL59" s="35">
        <f>GL29+GL30</f>
        <v>0</v>
      </c>
      <c r="GM59" s="35">
        <f>GM29+GM30</f>
        <v>0</v>
      </c>
      <c r="GN59" s="36" t="str">
        <f t="shared" si="145"/>
        <v/>
      </c>
      <c r="GO59" s="35">
        <f>GO29+GO30</f>
        <v>0</v>
      </c>
      <c r="GP59" s="35">
        <f>GP29+GP30</f>
        <v>0</v>
      </c>
      <c r="GQ59" s="36" t="str">
        <f t="shared" si="146"/>
        <v/>
      </c>
      <c r="GR59" s="35">
        <f>GR29+GR30</f>
        <v>0</v>
      </c>
      <c r="GS59" s="35">
        <f>GS29+GS30</f>
        <v>0</v>
      </c>
      <c r="GT59" s="36" t="str">
        <f t="shared" si="147"/>
        <v/>
      </c>
      <c r="GU59" s="35">
        <f>GU29+GU30</f>
        <v>0</v>
      </c>
      <c r="GV59" s="35">
        <f>GV29+GV30</f>
        <v>0</v>
      </c>
      <c r="GW59" s="36" t="str">
        <f t="shared" si="148"/>
        <v/>
      </c>
      <c r="GX59" s="35">
        <f>GX29+GX30</f>
        <v>0</v>
      </c>
      <c r="GY59" s="35">
        <f>GY29+GY30</f>
        <v>0</v>
      </c>
      <c r="GZ59" s="36" t="str">
        <f t="shared" si="149"/>
        <v/>
      </c>
      <c r="HA59" s="35">
        <f>HA29+HA30</f>
        <v>0</v>
      </c>
      <c r="HB59" s="35">
        <f>HB29+HB30</f>
        <v>0</v>
      </c>
      <c r="HC59" s="36" t="str">
        <f t="shared" si="150"/>
        <v/>
      </c>
      <c r="HD59" s="35">
        <f>HD29+HD30</f>
        <v>0</v>
      </c>
      <c r="HE59" s="35">
        <f>HE29+HE30</f>
        <v>0</v>
      </c>
      <c r="HF59" s="36" t="str">
        <f t="shared" si="151"/>
        <v/>
      </c>
      <c r="HG59" s="35">
        <f>HG29+HG30</f>
        <v>0</v>
      </c>
      <c r="HH59" s="35">
        <f>HH29+HH30</f>
        <v>0</v>
      </c>
      <c r="HI59" s="36" t="str">
        <f t="shared" si="152"/>
        <v/>
      </c>
      <c r="HJ59" s="35">
        <f>HJ29+HJ30</f>
        <v>0</v>
      </c>
      <c r="HK59" s="35">
        <f>HK29+HK30</f>
        <v>0</v>
      </c>
      <c r="HL59" s="36" t="str">
        <f t="shared" si="153"/>
        <v/>
      </c>
      <c r="HM59" s="35">
        <f>HM29+HM30</f>
        <v>0</v>
      </c>
      <c r="HN59" s="35">
        <f>HN29+HN30</f>
        <v>0</v>
      </c>
      <c r="HO59" s="36" t="str">
        <f t="shared" si="154"/>
        <v/>
      </c>
      <c r="HP59" s="35">
        <f>HP29+HP30</f>
        <v>0</v>
      </c>
      <c r="HQ59" s="35">
        <f>HQ29+HQ30</f>
        <v>0</v>
      </c>
      <c r="HR59" s="36" t="str">
        <f t="shared" si="155"/>
        <v/>
      </c>
      <c r="HS59" s="35">
        <f>HS29+HS30</f>
        <v>0</v>
      </c>
      <c r="HT59" s="35">
        <f>HT29+HT30</f>
        <v>0</v>
      </c>
      <c r="HU59" s="36" t="str">
        <f t="shared" si="156"/>
        <v/>
      </c>
      <c r="HV59" s="35">
        <f>HV29+HV30</f>
        <v>0</v>
      </c>
      <c r="HW59" s="35">
        <f>HW29+HW30</f>
        <v>0</v>
      </c>
      <c r="HX59" s="36" t="str">
        <f t="shared" si="157"/>
        <v/>
      </c>
      <c r="HY59" s="35">
        <f>HY29+HY30</f>
        <v>0</v>
      </c>
      <c r="HZ59" s="35">
        <f>HZ29+HZ30</f>
        <v>0</v>
      </c>
      <c r="IA59" s="36" t="str">
        <f t="shared" si="158"/>
        <v/>
      </c>
      <c r="IB59" s="35">
        <f>IB29+IB30</f>
        <v>0</v>
      </c>
      <c r="IC59" s="35">
        <f>IC29+IC30</f>
        <v>0</v>
      </c>
      <c r="ID59" s="36" t="str">
        <f t="shared" si="159"/>
        <v/>
      </c>
      <c r="IE59" s="35">
        <f>IE29+IE30</f>
        <v>0</v>
      </c>
    </row>
    <row r="60" spans="1:239" s="2" customFormat="1" ht="15" customHeight="1" x14ac:dyDescent="0.2">
      <c r="A60" s="146" t="s">
        <v>2</v>
      </c>
      <c r="B60" s="35">
        <f>B31+B32</f>
        <v>96.75</v>
      </c>
      <c r="C60" s="36">
        <f t="shared" si="81"/>
        <v>6</v>
      </c>
      <c r="D60" s="35">
        <f>D31+D32</f>
        <v>580.5</v>
      </c>
      <c r="F60" s="35">
        <f>F31+F32</f>
        <v>0</v>
      </c>
      <c r="G60" s="36" t="str">
        <f t="shared" si="82"/>
        <v/>
      </c>
      <c r="H60" s="35">
        <f>H31+H32</f>
        <v>0</v>
      </c>
      <c r="I60" s="35">
        <f>I31+I32</f>
        <v>0</v>
      </c>
      <c r="J60" s="36" t="str">
        <f t="shared" si="83"/>
        <v/>
      </c>
      <c r="K60" s="35">
        <f>K31+K32</f>
        <v>0</v>
      </c>
      <c r="L60" s="35">
        <f>L31+L32</f>
        <v>0</v>
      </c>
      <c r="M60" s="36" t="str">
        <f t="shared" si="84"/>
        <v/>
      </c>
      <c r="N60" s="35">
        <f>N31+N32</f>
        <v>0</v>
      </c>
      <c r="O60" s="35">
        <f>O31+O32</f>
        <v>0</v>
      </c>
      <c r="P60" s="36" t="str">
        <f t="shared" si="85"/>
        <v/>
      </c>
      <c r="Q60" s="35">
        <f>Q31+Q32</f>
        <v>0</v>
      </c>
      <c r="R60" s="35">
        <f>R31+R32</f>
        <v>0</v>
      </c>
      <c r="S60" s="36" t="str">
        <f t="shared" si="86"/>
        <v/>
      </c>
      <c r="T60" s="35">
        <f>T31+T32</f>
        <v>0</v>
      </c>
      <c r="U60" s="35">
        <f>U31+U32</f>
        <v>2</v>
      </c>
      <c r="V60" s="36">
        <f t="shared" si="87"/>
        <v>6</v>
      </c>
      <c r="W60" s="35">
        <f>W31+W32</f>
        <v>12</v>
      </c>
      <c r="X60" s="35">
        <f>X31+X32</f>
        <v>0</v>
      </c>
      <c r="Y60" s="36" t="str">
        <f t="shared" si="88"/>
        <v/>
      </c>
      <c r="Z60" s="35">
        <f>Z31+Z32</f>
        <v>0</v>
      </c>
      <c r="AA60" s="35">
        <f>AA31+AA32</f>
        <v>0</v>
      </c>
      <c r="AB60" s="36" t="str">
        <f t="shared" si="89"/>
        <v/>
      </c>
      <c r="AC60" s="35">
        <f>AC31+AC32</f>
        <v>0</v>
      </c>
      <c r="AD60" s="35">
        <f>AD31+AD32</f>
        <v>0</v>
      </c>
      <c r="AE60" s="36" t="str">
        <f t="shared" si="90"/>
        <v/>
      </c>
      <c r="AF60" s="35">
        <f>AF31+AF32</f>
        <v>0</v>
      </c>
      <c r="AG60" s="35">
        <f>AG31+AG32</f>
        <v>0</v>
      </c>
      <c r="AH60" s="36" t="str">
        <f t="shared" si="91"/>
        <v/>
      </c>
      <c r="AI60" s="35">
        <f>AI31+AI32</f>
        <v>0</v>
      </c>
      <c r="AJ60" s="35">
        <f>AJ31+AJ32</f>
        <v>0</v>
      </c>
      <c r="AK60" s="36" t="str">
        <f t="shared" si="92"/>
        <v/>
      </c>
      <c r="AL60" s="35">
        <f>AL31+AL32</f>
        <v>0</v>
      </c>
      <c r="AM60" s="35">
        <f>AM31+AM32</f>
        <v>0</v>
      </c>
      <c r="AN60" s="36" t="str">
        <f t="shared" si="93"/>
        <v/>
      </c>
      <c r="AO60" s="35">
        <f>AO31+AO32</f>
        <v>0</v>
      </c>
      <c r="AP60" s="35">
        <f>AP31+AP32</f>
        <v>0</v>
      </c>
      <c r="AQ60" s="36" t="str">
        <f t="shared" si="94"/>
        <v/>
      </c>
      <c r="AR60" s="35">
        <f>AR31+AR32</f>
        <v>0</v>
      </c>
      <c r="AS60" s="35">
        <f>AS31+AS32</f>
        <v>0</v>
      </c>
      <c r="AT60" s="36" t="str">
        <f t="shared" si="95"/>
        <v/>
      </c>
      <c r="AU60" s="35">
        <f>AU31+AU32</f>
        <v>0</v>
      </c>
      <c r="AV60" s="35">
        <f>AV31+AV32</f>
        <v>0</v>
      </c>
      <c r="AW60" s="36" t="str">
        <f t="shared" si="96"/>
        <v/>
      </c>
      <c r="AX60" s="35">
        <f>AX31+AX32</f>
        <v>0</v>
      </c>
      <c r="AY60" s="35">
        <f>AY31+AY32</f>
        <v>0</v>
      </c>
      <c r="AZ60" s="36" t="str">
        <f t="shared" si="97"/>
        <v/>
      </c>
      <c r="BA60" s="35">
        <f>BA31+BA32</f>
        <v>0</v>
      </c>
      <c r="BB60" s="35">
        <f>BB31+BB32</f>
        <v>0</v>
      </c>
      <c r="BC60" s="36" t="str">
        <f t="shared" si="98"/>
        <v/>
      </c>
      <c r="BD60" s="35">
        <f>BD31+BD32</f>
        <v>0</v>
      </c>
      <c r="BE60" s="35">
        <f>BE31+BE32</f>
        <v>0</v>
      </c>
      <c r="BF60" s="36" t="str">
        <f t="shared" si="99"/>
        <v/>
      </c>
      <c r="BG60" s="35">
        <f>BG31+BG32</f>
        <v>0</v>
      </c>
      <c r="BH60" s="35">
        <f>BH31+BH32</f>
        <v>0</v>
      </c>
      <c r="BI60" s="36" t="str">
        <f t="shared" si="100"/>
        <v/>
      </c>
      <c r="BJ60" s="35">
        <f>BJ31+BJ32</f>
        <v>0</v>
      </c>
      <c r="BK60" s="35">
        <f>BK31+BK32</f>
        <v>0</v>
      </c>
      <c r="BL60" s="36" t="str">
        <f t="shared" si="101"/>
        <v/>
      </c>
      <c r="BM60" s="35">
        <f>BM31+BM32</f>
        <v>0</v>
      </c>
      <c r="BN60" s="35">
        <f>BN31+BN32</f>
        <v>25</v>
      </c>
      <c r="BO60" s="36">
        <f t="shared" si="102"/>
        <v>6</v>
      </c>
      <c r="BP60" s="35">
        <f>BP31+BP32</f>
        <v>150</v>
      </c>
      <c r="BQ60" s="35">
        <f>BQ31+BQ32</f>
        <v>0</v>
      </c>
      <c r="BR60" s="36" t="str">
        <f t="shared" si="103"/>
        <v/>
      </c>
      <c r="BS60" s="35">
        <f>BS31+BS32</f>
        <v>0</v>
      </c>
      <c r="BT60" s="35">
        <f>BT31+BT32</f>
        <v>12</v>
      </c>
      <c r="BU60" s="36">
        <f t="shared" si="104"/>
        <v>6</v>
      </c>
      <c r="BV60" s="35">
        <f>BV31+BV32</f>
        <v>72</v>
      </c>
      <c r="BW60" s="35">
        <f>BW31+BW32</f>
        <v>0</v>
      </c>
      <c r="BX60" s="36" t="str">
        <f t="shared" si="105"/>
        <v/>
      </c>
      <c r="BY60" s="35">
        <f>BY31+BY32</f>
        <v>0</v>
      </c>
      <c r="BZ60" s="35">
        <f>BZ31+BZ32</f>
        <v>57.75</v>
      </c>
      <c r="CA60" s="36">
        <f t="shared" si="106"/>
        <v>6</v>
      </c>
      <c r="CB60" s="35">
        <f>CB31+CB32</f>
        <v>346.5</v>
      </c>
      <c r="CC60" s="35">
        <f>CC31+CC32</f>
        <v>0</v>
      </c>
      <c r="CD60" s="36" t="str">
        <f t="shared" si="107"/>
        <v/>
      </c>
      <c r="CE60" s="35">
        <f>CE31+CE32</f>
        <v>0</v>
      </c>
      <c r="CF60" s="35">
        <f>CF31+CF32</f>
        <v>0</v>
      </c>
      <c r="CG60" s="36" t="str">
        <f t="shared" si="108"/>
        <v/>
      </c>
      <c r="CH60" s="35">
        <f>CH31+CH32</f>
        <v>0</v>
      </c>
      <c r="CI60" s="35">
        <f>CI31+CI32</f>
        <v>0</v>
      </c>
      <c r="CJ60" s="36" t="str">
        <f t="shared" si="109"/>
        <v/>
      </c>
      <c r="CK60" s="35">
        <f>CK31+CK32</f>
        <v>0</v>
      </c>
      <c r="CL60" s="35">
        <f>CL31+CL32</f>
        <v>0</v>
      </c>
      <c r="CM60" s="36" t="str">
        <f t="shared" si="110"/>
        <v/>
      </c>
      <c r="CN60" s="35">
        <f>CN31+CN32</f>
        <v>0</v>
      </c>
      <c r="CO60" s="35">
        <f>CO31+CO32</f>
        <v>0</v>
      </c>
      <c r="CP60" s="36" t="str">
        <f t="shared" si="111"/>
        <v/>
      </c>
      <c r="CQ60" s="35">
        <f>CQ31+CQ32</f>
        <v>0</v>
      </c>
      <c r="CR60" s="35">
        <f>CR31+CR32</f>
        <v>0</v>
      </c>
      <c r="CS60" s="36" t="str">
        <f t="shared" si="112"/>
        <v/>
      </c>
      <c r="CT60" s="35">
        <f>CT31+CT32</f>
        <v>0</v>
      </c>
      <c r="CU60" s="35">
        <f>CU31+CU32</f>
        <v>0</v>
      </c>
      <c r="CV60" s="36" t="str">
        <f t="shared" si="113"/>
        <v/>
      </c>
      <c r="CW60" s="35">
        <f>CW31+CW32</f>
        <v>0</v>
      </c>
      <c r="CX60" s="35">
        <f>CX31+CX32</f>
        <v>0</v>
      </c>
      <c r="CY60" s="36" t="str">
        <f t="shared" si="114"/>
        <v/>
      </c>
      <c r="CZ60" s="35">
        <f>CZ31+CZ32</f>
        <v>0</v>
      </c>
      <c r="DA60" s="35">
        <f>DA31+DA32</f>
        <v>0</v>
      </c>
      <c r="DB60" s="36" t="str">
        <f t="shared" si="115"/>
        <v/>
      </c>
      <c r="DC60" s="35">
        <f>DC31+DC32</f>
        <v>0</v>
      </c>
      <c r="DD60" s="35">
        <f>DD31+DD32</f>
        <v>0</v>
      </c>
      <c r="DE60" s="36" t="str">
        <f t="shared" si="116"/>
        <v/>
      </c>
      <c r="DF60" s="35">
        <f>DF31+DF32</f>
        <v>0</v>
      </c>
      <c r="DG60" s="35">
        <f>DG31+DG32</f>
        <v>0</v>
      </c>
      <c r="DH60" s="36" t="str">
        <f t="shared" si="117"/>
        <v/>
      </c>
      <c r="DI60" s="35">
        <f>DI31+DI32</f>
        <v>0</v>
      </c>
      <c r="DJ60" s="35">
        <f>DJ31+DJ32</f>
        <v>0</v>
      </c>
      <c r="DK60" s="36" t="str">
        <f t="shared" si="118"/>
        <v/>
      </c>
      <c r="DL60" s="35">
        <f>DL31+DL32</f>
        <v>0</v>
      </c>
      <c r="DM60" s="35">
        <f>DM31+DM32</f>
        <v>0</v>
      </c>
      <c r="DN60" s="36" t="str">
        <f t="shared" si="119"/>
        <v/>
      </c>
      <c r="DO60" s="35">
        <f>DO31+DO32</f>
        <v>0</v>
      </c>
      <c r="DP60" s="35">
        <f>DP31+DP32</f>
        <v>0</v>
      </c>
      <c r="DQ60" s="36" t="str">
        <f t="shared" si="120"/>
        <v/>
      </c>
      <c r="DR60" s="35">
        <f>DR31+DR32</f>
        <v>0</v>
      </c>
      <c r="DS60" s="35">
        <f>DS31+DS32</f>
        <v>0</v>
      </c>
      <c r="DT60" s="36" t="str">
        <f t="shared" si="121"/>
        <v/>
      </c>
      <c r="DU60" s="35">
        <f>DU31+DU32</f>
        <v>0</v>
      </c>
      <c r="DV60" s="35">
        <f>DV31+DV32</f>
        <v>0</v>
      </c>
      <c r="DW60" s="36" t="str">
        <f t="shared" si="122"/>
        <v/>
      </c>
      <c r="DX60" s="35">
        <f>DX31+DX32</f>
        <v>0</v>
      </c>
      <c r="DY60" s="35">
        <f>DY31+DY32</f>
        <v>0</v>
      </c>
      <c r="DZ60" s="36" t="str">
        <f t="shared" si="123"/>
        <v/>
      </c>
      <c r="EA60" s="35">
        <f>EA31+EA32</f>
        <v>0</v>
      </c>
      <c r="EB60" s="35">
        <f>EB31+EB32</f>
        <v>0</v>
      </c>
      <c r="EC60" s="36" t="str">
        <f t="shared" si="124"/>
        <v/>
      </c>
      <c r="ED60" s="35">
        <f>ED31+ED32</f>
        <v>0</v>
      </c>
      <c r="EE60" s="35">
        <f>EE31+EE32</f>
        <v>0</v>
      </c>
      <c r="EF60" s="36" t="str">
        <f t="shared" si="125"/>
        <v/>
      </c>
      <c r="EG60" s="35">
        <f>EG31+EG32</f>
        <v>0</v>
      </c>
      <c r="EH60" s="35">
        <f>EH31+EH32</f>
        <v>0</v>
      </c>
      <c r="EI60" s="36" t="str">
        <f t="shared" si="126"/>
        <v/>
      </c>
      <c r="EJ60" s="35">
        <f>EJ31+EJ32</f>
        <v>0</v>
      </c>
      <c r="EK60" s="35">
        <f>EK31+EK32</f>
        <v>0</v>
      </c>
      <c r="EL60" s="36" t="str">
        <f t="shared" si="127"/>
        <v/>
      </c>
      <c r="EM60" s="35">
        <f>EM31+EM32</f>
        <v>0</v>
      </c>
      <c r="EN60" s="35">
        <f>EN31+EN32</f>
        <v>0</v>
      </c>
      <c r="EO60" s="36" t="str">
        <f t="shared" si="128"/>
        <v/>
      </c>
      <c r="EP60" s="35">
        <f>EP31+EP32</f>
        <v>0</v>
      </c>
      <c r="EQ60" s="35">
        <f>EQ31+EQ32</f>
        <v>0</v>
      </c>
      <c r="ER60" s="36" t="str">
        <f t="shared" si="129"/>
        <v/>
      </c>
      <c r="ES60" s="35">
        <f>ES31+ES32</f>
        <v>0</v>
      </c>
      <c r="ET60" s="35">
        <f>ET31+ET32</f>
        <v>0</v>
      </c>
      <c r="EU60" s="36" t="str">
        <f t="shared" si="130"/>
        <v/>
      </c>
      <c r="EV60" s="35">
        <f>EV31+EV32</f>
        <v>0</v>
      </c>
      <c r="EW60" s="35">
        <f>EW31+EW32</f>
        <v>0</v>
      </c>
      <c r="EX60" s="36" t="str">
        <f t="shared" si="131"/>
        <v/>
      </c>
      <c r="EY60" s="35">
        <f>EY31+EY32</f>
        <v>0</v>
      </c>
      <c r="EZ60" s="35">
        <f>EZ31+EZ32</f>
        <v>0</v>
      </c>
      <c r="FA60" s="36" t="str">
        <f t="shared" si="132"/>
        <v/>
      </c>
      <c r="FB60" s="35">
        <f>FB31+FB32</f>
        <v>0</v>
      </c>
      <c r="FC60" s="35">
        <f>FC31+FC32</f>
        <v>0</v>
      </c>
      <c r="FD60" s="36" t="str">
        <f t="shared" si="133"/>
        <v/>
      </c>
      <c r="FE60" s="35">
        <f>FE31+FE32</f>
        <v>0</v>
      </c>
      <c r="FF60" s="35">
        <f>FF31+FF32</f>
        <v>0</v>
      </c>
      <c r="FG60" s="36" t="str">
        <f t="shared" si="134"/>
        <v/>
      </c>
      <c r="FH60" s="35">
        <f>FH31+FH32</f>
        <v>0</v>
      </c>
      <c r="FI60" s="35">
        <f>FI31+FI32</f>
        <v>0</v>
      </c>
      <c r="FJ60" s="36" t="str">
        <f t="shared" si="135"/>
        <v/>
      </c>
      <c r="FK60" s="35">
        <f>FK31+FK32</f>
        <v>0</v>
      </c>
      <c r="FL60" s="35">
        <f>FL31+FL32</f>
        <v>0</v>
      </c>
      <c r="FM60" s="36" t="str">
        <f t="shared" si="136"/>
        <v/>
      </c>
      <c r="FN60" s="35">
        <f>FN31+FN32</f>
        <v>0</v>
      </c>
      <c r="FO60" s="35">
        <f>FO31+FO32</f>
        <v>0</v>
      </c>
      <c r="FP60" s="36" t="str">
        <f t="shared" si="137"/>
        <v/>
      </c>
      <c r="FQ60" s="35">
        <f>FQ31+FQ32</f>
        <v>0</v>
      </c>
      <c r="FR60" s="35">
        <f>FR31+FR32</f>
        <v>0</v>
      </c>
      <c r="FS60" s="36" t="str">
        <f t="shared" si="138"/>
        <v/>
      </c>
      <c r="FT60" s="35">
        <f>FT31+FT32</f>
        <v>0</v>
      </c>
      <c r="FU60" s="35">
        <f>FU31+FU32</f>
        <v>0</v>
      </c>
      <c r="FV60" s="36" t="str">
        <f t="shared" si="139"/>
        <v/>
      </c>
      <c r="FW60" s="35">
        <f>FW31+FW32</f>
        <v>0</v>
      </c>
      <c r="FX60" s="35">
        <f>FX31+FX32</f>
        <v>0</v>
      </c>
      <c r="FY60" s="36" t="str">
        <f t="shared" si="140"/>
        <v/>
      </c>
      <c r="FZ60" s="35">
        <f>FZ31+FZ32</f>
        <v>0</v>
      </c>
      <c r="GA60" s="35">
        <f>GA31+GA32</f>
        <v>0</v>
      </c>
      <c r="GB60" s="36" t="str">
        <f t="shared" si="141"/>
        <v/>
      </c>
      <c r="GC60" s="35">
        <f>GC31+GC32</f>
        <v>0</v>
      </c>
      <c r="GD60" s="35">
        <f>GD31+GD32</f>
        <v>0</v>
      </c>
      <c r="GE60" s="36" t="str">
        <f t="shared" si="142"/>
        <v/>
      </c>
      <c r="GF60" s="35">
        <f>GF31+GF32</f>
        <v>0</v>
      </c>
      <c r="GG60" s="35">
        <f>GG31+GG32</f>
        <v>0</v>
      </c>
      <c r="GH60" s="36" t="str">
        <f t="shared" si="143"/>
        <v/>
      </c>
      <c r="GI60" s="35">
        <f>GI31+GI32</f>
        <v>0</v>
      </c>
      <c r="GJ60" s="35">
        <f>GJ31+GJ32</f>
        <v>0</v>
      </c>
      <c r="GK60" s="36" t="str">
        <f t="shared" si="144"/>
        <v/>
      </c>
      <c r="GL60" s="35">
        <f>GL31+GL32</f>
        <v>0</v>
      </c>
      <c r="GM60" s="35">
        <f>GM31+GM32</f>
        <v>0</v>
      </c>
      <c r="GN60" s="36" t="str">
        <f t="shared" si="145"/>
        <v/>
      </c>
      <c r="GO60" s="35">
        <f>GO31+GO32</f>
        <v>0</v>
      </c>
      <c r="GP60" s="35">
        <f>GP31+GP32</f>
        <v>0</v>
      </c>
      <c r="GQ60" s="36" t="str">
        <f t="shared" si="146"/>
        <v/>
      </c>
      <c r="GR60" s="35">
        <f>GR31+GR32</f>
        <v>0</v>
      </c>
      <c r="GS60" s="35">
        <f>GS31+GS32</f>
        <v>0</v>
      </c>
      <c r="GT60" s="36" t="str">
        <f t="shared" si="147"/>
        <v/>
      </c>
      <c r="GU60" s="35">
        <f>GU31+GU32</f>
        <v>0</v>
      </c>
      <c r="GV60" s="35">
        <f>GV31+GV32</f>
        <v>0</v>
      </c>
      <c r="GW60" s="36" t="str">
        <f t="shared" si="148"/>
        <v/>
      </c>
      <c r="GX60" s="35">
        <f>GX31+GX32</f>
        <v>0</v>
      </c>
      <c r="GY60" s="35">
        <f>GY31+GY32</f>
        <v>0</v>
      </c>
      <c r="GZ60" s="36" t="str">
        <f t="shared" si="149"/>
        <v/>
      </c>
      <c r="HA60" s="35">
        <f>HA31+HA32</f>
        <v>0</v>
      </c>
      <c r="HB60" s="35">
        <f>HB31+HB32</f>
        <v>0</v>
      </c>
      <c r="HC60" s="36" t="str">
        <f t="shared" si="150"/>
        <v/>
      </c>
      <c r="HD60" s="35">
        <f>HD31+HD32</f>
        <v>0</v>
      </c>
      <c r="HE60" s="35">
        <f>HE31+HE32</f>
        <v>0</v>
      </c>
      <c r="HF60" s="36" t="str">
        <f t="shared" si="151"/>
        <v/>
      </c>
      <c r="HG60" s="35">
        <f>HG31+HG32</f>
        <v>0</v>
      </c>
      <c r="HH60" s="35">
        <f>HH31+HH32</f>
        <v>0</v>
      </c>
      <c r="HI60" s="36" t="str">
        <f t="shared" si="152"/>
        <v/>
      </c>
      <c r="HJ60" s="35">
        <f>HJ31+HJ32</f>
        <v>0</v>
      </c>
      <c r="HK60" s="35">
        <f>HK31+HK32</f>
        <v>0</v>
      </c>
      <c r="HL60" s="36" t="str">
        <f t="shared" si="153"/>
        <v/>
      </c>
      <c r="HM60" s="35">
        <f>HM31+HM32</f>
        <v>0</v>
      </c>
      <c r="HN60" s="35">
        <f>HN31+HN32</f>
        <v>0</v>
      </c>
      <c r="HO60" s="36" t="str">
        <f t="shared" si="154"/>
        <v/>
      </c>
      <c r="HP60" s="35">
        <f>HP31+HP32</f>
        <v>0</v>
      </c>
      <c r="HQ60" s="35">
        <f>HQ31+HQ32</f>
        <v>0</v>
      </c>
      <c r="HR60" s="36" t="str">
        <f t="shared" si="155"/>
        <v/>
      </c>
      <c r="HS60" s="35">
        <f>HS31+HS32</f>
        <v>0</v>
      </c>
      <c r="HT60" s="35">
        <f>HT31+HT32</f>
        <v>0</v>
      </c>
      <c r="HU60" s="36" t="str">
        <f t="shared" si="156"/>
        <v/>
      </c>
      <c r="HV60" s="35">
        <f>HV31+HV32</f>
        <v>0</v>
      </c>
      <c r="HW60" s="35">
        <f>HW31+HW32</f>
        <v>0</v>
      </c>
      <c r="HX60" s="36" t="str">
        <f t="shared" si="157"/>
        <v/>
      </c>
      <c r="HY60" s="35">
        <f>HY31+HY32</f>
        <v>0</v>
      </c>
      <c r="HZ60" s="35">
        <f>HZ31+HZ32</f>
        <v>0</v>
      </c>
      <c r="IA60" s="36" t="str">
        <f t="shared" si="158"/>
        <v/>
      </c>
      <c r="IB60" s="35">
        <f>IB31+IB32</f>
        <v>0</v>
      </c>
      <c r="IC60" s="35">
        <f>IC31+IC32</f>
        <v>0</v>
      </c>
      <c r="ID60" s="36" t="str">
        <f t="shared" si="159"/>
        <v/>
      </c>
      <c r="IE60" s="35">
        <f>IE31+IE32</f>
        <v>0</v>
      </c>
    </row>
    <row r="61" spans="1:239" s="2" customFormat="1" ht="15" customHeight="1" x14ac:dyDescent="0.2">
      <c r="A61" s="146" t="s">
        <v>115</v>
      </c>
      <c r="B61" s="35">
        <f>B37+B38</f>
        <v>76.41</v>
      </c>
      <c r="C61" s="36">
        <f t="shared" si="81"/>
        <v>4.5000000000000009</v>
      </c>
      <c r="D61" s="35">
        <f>D37+D38</f>
        <v>343.84500000000003</v>
      </c>
      <c r="F61" s="35">
        <f>F37+F38</f>
        <v>0</v>
      </c>
      <c r="G61" s="36" t="str">
        <f t="shared" si="82"/>
        <v/>
      </c>
      <c r="H61" s="35">
        <f>H37+H38</f>
        <v>0</v>
      </c>
      <c r="I61" s="35">
        <f>I37+I38</f>
        <v>0</v>
      </c>
      <c r="J61" s="36" t="str">
        <f t="shared" si="83"/>
        <v/>
      </c>
      <c r="K61" s="35">
        <f>K37+K38</f>
        <v>0</v>
      </c>
      <c r="L61" s="35">
        <f>L37+L38</f>
        <v>0</v>
      </c>
      <c r="M61" s="36" t="str">
        <f t="shared" si="84"/>
        <v/>
      </c>
      <c r="N61" s="35">
        <f>N37+N38</f>
        <v>0</v>
      </c>
      <c r="O61" s="35">
        <f>O37+O38</f>
        <v>0</v>
      </c>
      <c r="P61" s="36" t="str">
        <f t="shared" si="85"/>
        <v/>
      </c>
      <c r="Q61" s="35">
        <f>Q37+Q38</f>
        <v>0</v>
      </c>
      <c r="R61" s="35">
        <f>R37+R38</f>
        <v>0</v>
      </c>
      <c r="S61" s="36" t="str">
        <f t="shared" si="86"/>
        <v/>
      </c>
      <c r="T61" s="35">
        <f>T37+T38</f>
        <v>0</v>
      </c>
      <c r="U61" s="35">
        <f>U37+U38</f>
        <v>0</v>
      </c>
      <c r="V61" s="36" t="str">
        <f t="shared" si="87"/>
        <v/>
      </c>
      <c r="W61" s="35">
        <f>W37+W38</f>
        <v>0</v>
      </c>
      <c r="X61" s="35">
        <f>X37+X38</f>
        <v>0</v>
      </c>
      <c r="Y61" s="36" t="str">
        <f t="shared" si="88"/>
        <v/>
      </c>
      <c r="Z61" s="35">
        <f>Z37+Z38</f>
        <v>0</v>
      </c>
      <c r="AA61" s="35">
        <f>AA37+AA38</f>
        <v>0</v>
      </c>
      <c r="AB61" s="36" t="str">
        <f t="shared" si="89"/>
        <v/>
      </c>
      <c r="AC61" s="35">
        <f>AC37+AC38</f>
        <v>0</v>
      </c>
      <c r="AD61" s="35">
        <f>AD37+AD38</f>
        <v>10.14</v>
      </c>
      <c r="AE61" s="36">
        <f t="shared" si="90"/>
        <v>4.5</v>
      </c>
      <c r="AF61" s="35">
        <f>AF37+AF38</f>
        <v>45.63</v>
      </c>
      <c r="AG61" s="35">
        <f>AG37+AG38</f>
        <v>0</v>
      </c>
      <c r="AH61" s="36" t="str">
        <f t="shared" si="91"/>
        <v/>
      </c>
      <c r="AI61" s="35">
        <f>AI37+AI38</f>
        <v>0</v>
      </c>
      <c r="AJ61" s="35">
        <f>AJ37+AJ38</f>
        <v>0</v>
      </c>
      <c r="AK61" s="36" t="str">
        <f t="shared" si="92"/>
        <v/>
      </c>
      <c r="AL61" s="35">
        <f>AL37+AL38</f>
        <v>0</v>
      </c>
      <c r="AM61" s="35">
        <f>AM37+AM38</f>
        <v>0</v>
      </c>
      <c r="AN61" s="36" t="str">
        <f t="shared" si="93"/>
        <v/>
      </c>
      <c r="AO61" s="35">
        <f>AO37+AO38</f>
        <v>0</v>
      </c>
      <c r="AP61" s="35">
        <f>AP37+AP38</f>
        <v>0</v>
      </c>
      <c r="AQ61" s="36" t="str">
        <f t="shared" si="94"/>
        <v/>
      </c>
      <c r="AR61" s="35">
        <f>AR37+AR38</f>
        <v>0</v>
      </c>
      <c r="AS61" s="35">
        <f>AS37+AS38</f>
        <v>0</v>
      </c>
      <c r="AT61" s="36" t="str">
        <f t="shared" si="95"/>
        <v/>
      </c>
      <c r="AU61" s="35">
        <f>AU37+AU38</f>
        <v>0</v>
      </c>
      <c r="AV61" s="35">
        <f>AV37+AV38</f>
        <v>12.35</v>
      </c>
      <c r="AW61" s="36">
        <f t="shared" si="96"/>
        <v>4.5</v>
      </c>
      <c r="AX61" s="35">
        <f>AX37+AX38</f>
        <v>55.574999999999996</v>
      </c>
      <c r="AY61" s="35">
        <f>AY37+AY38</f>
        <v>0</v>
      </c>
      <c r="AZ61" s="36" t="str">
        <f t="shared" si="97"/>
        <v/>
      </c>
      <c r="BA61" s="35">
        <f>BA37+BA38</f>
        <v>0</v>
      </c>
      <c r="BB61" s="35">
        <f>BB37+BB38</f>
        <v>0</v>
      </c>
      <c r="BC61" s="36" t="str">
        <f t="shared" si="98"/>
        <v/>
      </c>
      <c r="BD61" s="35">
        <f>BD37+BD38</f>
        <v>0</v>
      </c>
      <c r="BE61" s="35">
        <f>BE37+BE38</f>
        <v>33.06</v>
      </c>
      <c r="BF61" s="36">
        <f t="shared" si="99"/>
        <v>4.5</v>
      </c>
      <c r="BG61" s="35">
        <f>BG37+BG38</f>
        <v>148.77000000000001</v>
      </c>
      <c r="BH61" s="35">
        <f>BH37+BH38</f>
        <v>0</v>
      </c>
      <c r="BI61" s="36" t="str">
        <f t="shared" si="100"/>
        <v/>
      </c>
      <c r="BJ61" s="35">
        <f>BJ37+BJ38</f>
        <v>0</v>
      </c>
      <c r="BK61" s="35">
        <f>BK37+BK38</f>
        <v>0</v>
      </c>
      <c r="BL61" s="36" t="str">
        <f t="shared" si="101"/>
        <v/>
      </c>
      <c r="BM61" s="35">
        <f>BM37+BM38</f>
        <v>0</v>
      </c>
      <c r="BN61" s="35">
        <f>BN37+BN38</f>
        <v>19.86</v>
      </c>
      <c r="BO61" s="36">
        <f t="shared" si="102"/>
        <v>4.5</v>
      </c>
      <c r="BP61" s="35">
        <f>BP37+BP38</f>
        <v>89.37</v>
      </c>
      <c r="BQ61" s="35">
        <f>BQ37+BQ38</f>
        <v>0</v>
      </c>
      <c r="BR61" s="36" t="str">
        <f t="shared" si="103"/>
        <v/>
      </c>
      <c r="BS61" s="35">
        <f>BS37+BS38</f>
        <v>0</v>
      </c>
      <c r="BT61" s="35">
        <f>BT37+BT38</f>
        <v>0</v>
      </c>
      <c r="BU61" s="36" t="str">
        <f t="shared" si="104"/>
        <v/>
      </c>
      <c r="BV61" s="35">
        <f>BV37+BV38</f>
        <v>0</v>
      </c>
      <c r="BW61" s="35">
        <f>BW37+BW38</f>
        <v>0</v>
      </c>
      <c r="BX61" s="36" t="str">
        <f t="shared" si="105"/>
        <v/>
      </c>
      <c r="BY61" s="35">
        <f>BY37+BY38</f>
        <v>0</v>
      </c>
      <c r="BZ61" s="35">
        <f>BZ37+BZ38</f>
        <v>0</v>
      </c>
      <c r="CA61" s="36" t="str">
        <f t="shared" si="106"/>
        <v/>
      </c>
      <c r="CB61" s="35">
        <f>CB37+CB38</f>
        <v>0</v>
      </c>
      <c r="CC61" s="35">
        <f>CC37+CC38</f>
        <v>1</v>
      </c>
      <c r="CD61" s="36">
        <f t="shared" si="107"/>
        <v>4.5</v>
      </c>
      <c r="CE61" s="35">
        <f>CE37+CE38</f>
        <v>4.5</v>
      </c>
      <c r="CF61" s="35">
        <f>CF37+CF38</f>
        <v>0</v>
      </c>
      <c r="CG61" s="36" t="str">
        <f t="shared" si="108"/>
        <v/>
      </c>
      <c r="CH61" s="35">
        <f>CH37+CH38</f>
        <v>0</v>
      </c>
      <c r="CI61" s="35">
        <f>CI37+CI38</f>
        <v>0</v>
      </c>
      <c r="CJ61" s="36" t="str">
        <f t="shared" si="109"/>
        <v/>
      </c>
      <c r="CK61" s="35">
        <f>CK37+CK38</f>
        <v>0</v>
      </c>
      <c r="CL61" s="35">
        <f>CL37+CL38</f>
        <v>0</v>
      </c>
      <c r="CM61" s="36" t="str">
        <f t="shared" si="110"/>
        <v/>
      </c>
      <c r="CN61" s="35">
        <f>CN37+CN38</f>
        <v>0</v>
      </c>
      <c r="CO61" s="35">
        <f>CO37+CO38</f>
        <v>0</v>
      </c>
      <c r="CP61" s="36" t="str">
        <f t="shared" si="111"/>
        <v/>
      </c>
      <c r="CQ61" s="35">
        <f>CQ37+CQ38</f>
        <v>0</v>
      </c>
      <c r="CR61" s="35">
        <f>CR37+CR38</f>
        <v>0</v>
      </c>
      <c r="CS61" s="36" t="str">
        <f t="shared" si="112"/>
        <v/>
      </c>
      <c r="CT61" s="35">
        <f>CT37+CT38</f>
        <v>0</v>
      </c>
      <c r="CU61" s="35">
        <f>CU37+CU38</f>
        <v>0</v>
      </c>
      <c r="CV61" s="36" t="str">
        <f t="shared" si="113"/>
        <v/>
      </c>
      <c r="CW61" s="35">
        <f>CW37+CW38</f>
        <v>0</v>
      </c>
      <c r="CX61" s="35">
        <f>CX37+CX38</f>
        <v>0</v>
      </c>
      <c r="CY61" s="36" t="str">
        <f t="shared" si="114"/>
        <v/>
      </c>
      <c r="CZ61" s="35">
        <f>CZ37+CZ38</f>
        <v>0</v>
      </c>
      <c r="DA61" s="35">
        <f>DA37+DA38</f>
        <v>0</v>
      </c>
      <c r="DB61" s="36" t="str">
        <f t="shared" si="115"/>
        <v/>
      </c>
      <c r="DC61" s="35">
        <f>DC37+DC38</f>
        <v>0</v>
      </c>
      <c r="DD61" s="35">
        <f>DD37+DD38</f>
        <v>0</v>
      </c>
      <c r="DE61" s="36" t="str">
        <f t="shared" si="116"/>
        <v/>
      </c>
      <c r="DF61" s="35">
        <f>DF37+DF38</f>
        <v>0</v>
      </c>
      <c r="DG61" s="35">
        <f>DG37+DG38</f>
        <v>0</v>
      </c>
      <c r="DH61" s="36" t="str">
        <f t="shared" si="117"/>
        <v/>
      </c>
      <c r="DI61" s="35">
        <f>DI37+DI38</f>
        <v>0</v>
      </c>
      <c r="DJ61" s="35">
        <f>DJ37+DJ38</f>
        <v>0</v>
      </c>
      <c r="DK61" s="36" t="str">
        <f t="shared" si="118"/>
        <v/>
      </c>
      <c r="DL61" s="35">
        <f>DL37+DL38</f>
        <v>0</v>
      </c>
      <c r="DM61" s="35">
        <f>DM37+DM38</f>
        <v>0</v>
      </c>
      <c r="DN61" s="36" t="str">
        <f t="shared" si="119"/>
        <v/>
      </c>
      <c r="DO61" s="35">
        <f>DO37+DO38</f>
        <v>0</v>
      </c>
      <c r="DP61" s="35">
        <f>DP37+DP38</f>
        <v>0</v>
      </c>
      <c r="DQ61" s="36" t="str">
        <f t="shared" si="120"/>
        <v/>
      </c>
      <c r="DR61" s="35">
        <f>DR37+DR38</f>
        <v>0</v>
      </c>
      <c r="DS61" s="35">
        <f>DS37+DS38</f>
        <v>0</v>
      </c>
      <c r="DT61" s="36" t="str">
        <f t="shared" si="121"/>
        <v/>
      </c>
      <c r="DU61" s="35">
        <f>DU37+DU38</f>
        <v>0</v>
      </c>
      <c r="DV61" s="35">
        <f>DV37+DV38</f>
        <v>0</v>
      </c>
      <c r="DW61" s="36" t="str">
        <f t="shared" si="122"/>
        <v/>
      </c>
      <c r="DX61" s="35">
        <f>DX37+DX38</f>
        <v>0</v>
      </c>
      <c r="DY61" s="35">
        <f>DY37+DY38</f>
        <v>0</v>
      </c>
      <c r="DZ61" s="36" t="str">
        <f t="shared" si="123"/>
        <v/>
      </c>
      <c r="EA61" s="35">
        <f>EA37+EA38</f>
        <v>0</v>
      </c>
      <c r="EB61" s="35">
        <f>EB37+EB38</f>
        <v>0</v>
      </c>
      <c r="EC61" s="36" t="str">
        <f t="shared" si="124"/>
        <v/>
      </c>
      <c r="ED61" s="35">
        <f>ED37+ED38</f>
        <v>0</v>
      </c>
      <c r="EE61" s="35">
        <f>EE37+EE38</f>
        <v>0</v>
      </c>
      <c r="EF61" s="36" t="str">
        <f t="shared" si="125"/>
        <v/>
      </c>
      <c r="EG61" s="35">
        <f>EG37+EG38</f>
        <v>0</v>
      </c>
      <c r="EH61" s="35">
        <f>EH37+EH38</f>
        <v>0</v>
      </c>
      <c r="EI61" s="36" t="str">
        <f t="shared" si="126"/>
        <v/>
      </c>
      <c r="EJ61" s="35">
        <f>EJ37+EJ38</f>
        <v>0</v>
      </c>
      <c r="EK61" s="35">
        <f>EK37+EK38</f>
        <v>0</v>
      </c>
      <c r="EL61" s="36" t="str">
        <f t="shared" si="127"/>
        <v/>
      </c>
      <c r="EM61" s="35">
        <f>EM37+EM38</f>
        <v>0</v>
      </c>
      <c r="EN61" s="35">
        <f>EN37+EN38</f>
        <v>0</v>
      </c>
      <c r="EO61" s="36" t="str">
        <f t="shared" si="128"/>
        <v/>
      </c>
      <c r="EP61" s="35">
        <f>EP37+EP38</f>
        <v>0</v>
      </c>
      <c r="EQ61" s="35">
        <f>EQ37+EQ38</f>
        <v>0</v>
      </c>
      <c r="ER61" s="36" t="str">
        <f t="shared" si="129"/>
        <v/>
      </c>
      <c r="ES61" s="35">
        <f>ES37+ES38</f>
        <v>0</v>
      </c>
      <c r="ET61" s="35">
        <f>ET37+ET38</f>
        <v>0</v>
      </c>
      <c r="EU61" s="36" t="str">
        <f t="shared" si="130"/>
        <v/>
      </c>
      <c r="EV61" s="35">
        <f>EV37+EV38</f>
        <v>0</v>
      </c>
      <c r="EW61" s="35">
        <f>EW37+EW38</f>
        <v>0</v>
      </c>
      <c r="EX61" s="36" t="str">
        <f t="shared" si="131"/>
        <v/>
      </c>
      <c r="EY61" s="35">
        <f>EY37+EY38</f>
        <v>0</v>
      </c>
      <c r="EZ61" s="35">
        <f>EZ37+EZ38</f>
        <v>0</v>
      </c>
      <c r="FA61" s="36" t="str">
        <f t="shared" si="132"/>
        <v/>
      </c>
      <c r="FB61" s="35">
        <f>FB37+FB38</f>
        <v>0</v>
      </c>
      <c r="FC61" s="35">
        <f>FC37+FC38</f>
        <v>0</v>
      </c>
      <c r="FD61" s="36" t="str">
        <f t="shared" si="133"/>
        <v/>
      </c>
      <c r="FE61" s="35">
        <f>FE37+FE38</f>
        <v>0</v>
      </c>
      <c r="FF61" s="35">
        <f>FF37+FF38</f>
        <v>0</v>
      </c>
      <c r="FG61" s="36" t="str">
        <f t="shared" si="134"/>
        <v/>
      </c>
      <c r="FH61" s="35">
        <f>FH37+FH38</f>
        <v>0</v>
      </c>
      <c r="FI61" s="35">
        <f>FI37+FI38</f>
        <v>0</v>
      </c>
      <c r="FJ61" s="36" t="str">
        <f t="shared" si="135"/>
        <v/>
      </c>
      <c r="FK61" s="35">
        <f>FK37+FK38</f>
        <v>0</v>
      </c>
      <c r="FL61" s="35">
        <f>FL37+FL38</f>
        <v>0</v>
      </c>
      <c r="FM61" s="36" t="str">
        <f t="shared" si="136"/>
        <v/>
      </c>
      <c r="FN61" s="35">
        <f>FN37+FN38</f>
        <v>0</v>
      </c>
      <c r="FO61" s="35">
        <f>FO37+FO38</f>
        <v>0</v>
      </c>
      <c r="FP61" s="36" t="str">
        <f t="shared" si="137"/>
        <v/>
      </c>
      <c r="FQ61" s="35">
        <f>FQ37+FQ38</f>
        <v>0</v>
      </c>
      <c r="FR61" s="35">
        <f>FR37+FR38</f>
        <v>0</v>
      </c>
      <c r="FS61" s="36" t="str">
        <f t="shared" si="138"/>
        <v/>
      </c>
      <c r="FT61" s="35">
        <f>FT37+FT38</f>
        <v>0</v>
      </c>
      <c r="FU61" s="35">
        <f>FU37+FU38</f>
        <v>0</v>
      </c>
      <c r="FV61" s="36" t="str">
        <f t="shared" si="139"/>
        <v/>
      </c>
      <c r="FW61" s="35">
        <f>FW37+FW38</f>
        <v>0</v>
      </c>
      <c r="FX61" s="35">
        <f>FX37+FX38</f>
        <v>0</v>
      </c>
      <c r="FY61" s="36" t="str">
        <f t="shared" si="140"/>
        <v/>
      </c>
      <c r="FZ61" s="35">
        <f>FZ37+FZ38</f>
        <v>0</v>
      </c>
      <c r="GA61" s="35">
        <f>GA37+GA38</f>
        <v>0</v>
      </c>
      <c r="GB61" s="36" t="str">
        <f t="shared" si="141"/>
        <v/>
      </c>
      <c r="GC61" s="35">
        <f>GC37+GC38</f>
        <v>0</v>
      </c>
      <c r="GD61" s="35">
        <f>GD37+GD38</f>
        <v>0</v>
      </c>
      <c r="GE61" s="36" t="str">
        <f t="shared" si="142"/>
        <v/>
      </c>
      <c r="GF61" s="35">
        <f>GF37+GF38</f>
        <v>0</v>
      </c>
      <c r="GG61" s="35">
        <f>GG37+GG38</f>
        <v>0</v>
      </c>
      <c r="GH61" s="36" t="str">
        <f t="shared" si="143"/>
        <v/>
      </c>
      <c r="GI61" s="35">
        <f>GI37+GI38</f>
        <v>0</v>
      </c>
      <c r="GJ61" s="35">
        <f>GJ37+GJ38</f>
        <v>0</v>
      </c>
      <c r="GK61" s="36" t="str">
        <f t="shared" si="144"/>
        <v/>
      </c>
      <c r="GL61" s="35">
        <f>GL37+GL38</f>
        <v>0</v>
      </c>
      <c r="GM61" s="35">
        <f>GM37+GM38</f>
        <v>0</v>
      </c>
      <c r="GN61" s="36" t="str">
        <f t="shared" si="145"/>
        <v/>
      </c>
      <c r="GO61" s="35">
        <f>GO37+GO38</f>
        <v>0</v>
      </c>
      <c r="GP61" s="35">
        <f>GP37+GP38</f>
        <v>0</v>
      </c>
      <c r="GQ61" s="36" t="str">
        <f t="shared" si="146"/>
        <v/>
      </c>
      <c r="GR61" s="35">
        <f>GR37+GR38</f>
        <v>0</v>
      </c>
      <c r="GS61" s="35">
        <f>GS37+GS38</f>
        <v>0</v>
      </c>
      <c r="GT61" s="36" t="str">
        <f t="shared" si="147"/>
        <v/>
      </c>
      <c r="GU61" s="35">
        <f>GU37+GU38</f>
        <v>0</v>
      </c>
      <c r="GV61" s="35">
        <f>GV37+GV38</f>
        <v>0</v>
      </c>
      <c r="GW61" s="36" t="str">
        <f t="shared" si="148"/>
        <v/>
      </c>
      <c r="GX61" s="35">
        <f>GX37+GX38</f>
        <v>0</v>
      </c>
      <c r="GY61" s="35">
        <f>GY37+GY38</f>
        <v>0</v>
      </c>
      <c r="GZ61" s="36" t="str">
        <f t="shared" si="149"/>
        <v/>
      </c>
      <c r="HA61" s="35">
        <f>HA37+HA38</f>
        <v>0</v>
      </c>
      <c r="HB61" s="35">
        <f>HB37+HB38</f>
        <v>0</v>
      </c>
      <c r="HC61" s="36" t="str">
        <f t="shared" si="150"/>
        <v/>
      </c>
      <c r="HD61" s="35">
        <f>HD37+HD38</f>
        <v>0</v>
      </c>
      <c r="HE61" s="35">
        <f>HE37+HE38</f>
        <v>0</v>
      </c>
      <c r="HF61" s="36" t="str">
        <f t="shared" si="151"/>
        <v/>
      </c>
      <c r="HG61" s="35">
        <f>HG37+HG38</f>
        <v>0</v>
      </c>
      <c r="HH61" s="35">
        <f>HH37+HH38</f>
        <v>0</v>
      </c>
      <c r="HI61" s="36" t="str">
        <f t="shared" si="152"/>
        <v/>
      </c>
      <c r="HJ61" s="35">
        <f>HJ37+HJ38</f>
        <v>0</v>
      </c>
      <c r="HK61" s="35">
        <f>HK37+HK38</f>
        <v>0</v>
      </c>
      <c r="HL61" s="36" t="str">
        <f t="shared" si="153"/>
        <v/>
      </c>
      <c r="HM61" s="35">
        <f>HM37+HM38</f>
        <v>0</v>
      </c>
      <c r="HN61" s="35">
        <f>HN37+HN38</f>
        <v>0</v>
      </c>
      <c r="HO61" s="36" t="str">
        <f t="shared" si="154"/>
        <v/>
      </c>
      <c r="HP61" s="35">
        <f>HP37+HP38</f>
        <v>0</v>
      </c>
      <c r="HQ61" s="35">
        <f>HQ37+HQ38</f>
        <v>0</v>
      </c>
      <c r="HR61" s="36" t="str">
        <f t="shared" si="155"/>
        <v/>
      </c>
      <c r="HS61" s="35">
        <f>HS37+HS38</f>
        <v>0</v>
      </c>
      <c r="HT61" s="35">
        <f>HT37+HT38</f>
        <v>0</v>
      </c>
      <c r="HU61" s="36" t="str">
        <f t="shared" si="156"/>
        <v/>
      </c>
      <c r="HV61" s="35">
        <f>HV37+HV38</f>
        <v>0</v>
      </c>
      <c r="HW61" s="35">
        <f>HW37+HW38</f>
        <v>0</v>
      </c>
      <c r="HX61" s="36" t="str">
        <f t="shared" si="157"/>
        <v/>
      </c>
      <c r="HY61" s="35">
        <f>HY37+HY38</f>
        <v>0</v>
      </c>
      <c r="HZ61" s="35">
        <f>HZ37+HZ38</f>
        <v>0</v>
      </c>
      <c r="IA61" s="36" t="str">
        <f t="shared" si="158"/>
        <v/>
      </c>
      <c r="IB61" s="35">
        <f>IB37+IB38</f>
        <v>0</v>
      </c>
      <c r="IC61" s="35">
        <f>IC37+IC38</f>
        <v>0</v>
      </c>
      <c r="ID61" s="36" t="str">
        <f t="shared" si="159"/>
        <v/>
      </c>
      <c r="IE61" s="35">
        <f>IE37+IE38</f>
        <v>0</v>
      </c>
    </row>
    <row r="62" spans="1:239" s="2" customFormat="1" ht="15" customHeight="1" x14ac:dyDescent="0.2">
      <c r="A62" s="146" t="s">
        <v>393</v>
      </c>
      <c r="B62" s="35">
        <f>B42+B43+B44</f>
        <v>0</v>
      </c>
      <c r="C62" s="36" t="str">
        <f t="shared" si="81"/>
        <v/>
      </c>
      <c r="D62" s="35">
        <f>D42+D43+D44</f>
        <v>0</v>
      </c>
      <c r="F62" s="35">
        <f>F42+F43+F44</f>
        <v>0</v>
      </c>
      <c r="G62" s="36" t="str">
        <f t="shared" si="82"/>
        <v/>
      </c>
      <c r="H62" s="35">
        <f>H42+H43+H44</f>
        <v>0</v>
      </c>
      <c r="I62" s="35">
        <f>I42+I43+I44</f>
        <v>0</v>
      </c>
      <c r="J62" s="36" t="str">
        <f t="shared" si="83"/>
        <v/>
      </c>
      <c r="K62" s="35">
        <f>K42+K43+K44</f>
        <v>0</v>
      </c>
      <c r="L62" s="35">
        <f>L42+L43+L44</f>
        <v>0</v>
      </c>
      <c r="M62" s="36" t="str">
        <f t="shared" si="84"/>
        <v/>
      </c>
      <c r="N62" s="35">
        <f>N42+N43+N44</f>
        <v>0</v>
      </c>
      <c r="O62" s="35">
        <f>O42+O43+O44</f>
        <v>0</v>
      </c>
      <c r="P62" s="36" t="str">
        <f t="shared" si="85"/>
        <v/>
      </c>
      <c r="Q62" s="35">
        <f>Q42+Q43+Q44</f>
        <v>0</v>
      </c>
      <c r="R62" s="35">
        <f>R42+R43+R44</f>
        <v>0</v>
      </c>
      <c r="S62" s="36" t="str">
        <f t="shared" si="86"/>
        <v/>
      </c>
      <c r="T62" s="35">
        <f>T42+T43+T44</f>
        <v>0</v>
      </c>
      <c r="U62" s="35">
        <f>U42+U43+U44</f>
        <v>0</v>
      </c>
      <c r="V62" s="36" t="str">
        <f t="shared" si="87"/>
        <v/>
      </c>
      <c r="W62" s="35">
        <f>W42+W43+W44</f>
        <v>0</v>
      </c>
      <c r="X62" s="35">
        <f>X42+X43+X44</f>
        <v>0</v>
      </c>
      <c r="Y62" s="36" t="str">
        <f t="shared" si="88"/>
        <v/>
      </c>
      <c r="Z62" s="35">
        <f>Z42+Z43+Z44</f>
        <v>0</v>
      </c>
      <c r="AA62" s="35">
        <f>AA42+AA43+AA44</f>
        <v>0</v>
      </c>
      <c r="AB62" s="36" t="str">
        <f t="shared" si="89"/>
        <v/>
      </c>
      <c r="AC62" s="35">
        <f>AC42+AC43+AC44</f>
        <v>0</v>
      </c>
      <c r="AD62" s="35">
        <f>AD42+AD43+AD44</f>
        <v>0</v>
      </c>
      <c r="AE62" s="36" t="str">
        <f t="shared" si="90"/>
        <v/>
      </c>
      <c r="AF62" s="35">
        <f>AF42+AF43+AF44</f>
        <v>0</v>
      </c>
      <c r="AG62" s="35">
        <f>AG42+AG43+AG44</f>
        <v>0</v>
      </c>
      <c r="AH62" s="36" t="str">
        <f t="shared" si="91"/>
        <v/>
      </c>
      <c r="AI62" s="35">
        <f>AI42+AI43+AI44</f>
        <v>0</v>
      </c>
      <c r="AJ62" s="35">
        <f>AJ42+AJ43+AJ44</f>
        <v>0</v>
      </c>
      <c r="AK62" s="36" t="str">
        <f t="shared" si="92"/>
        <v/>
      </c>
      <c r="AL62" s="35">
        <f>AL42+AL43+AL44</f>
        <v>0</v>
      </c>
      <c r="AM62" s="35">
        <f>AM42+AM43+AM44</f>
        <v>0</v>
      </c>
      <c r="AN62" s="36" t="str">
        <f t="shared" si="93"/>
        <v/>
      </c>
      <c r="AO62" s="35">
        <f>AO42+AO43+AO44</f>
        <v>0</v>
      </c>
      <c r="AP62" s="35">
        <f>AP42+AP43+AP44</f>
        <v>0</v>
      </c>
      <c r="AQ62" s="36" t="str">
        <f t="shared" si="94"/>
        <v/>
      </c>
      <c r="AR62" s="35">
        <f>AR42+AR43+AR44</f>
        <v>0</v>
      </c>
      <c r="AS62" s="35">
        <f>AS42+AS43+AS44</f>
        <v>0</v>
      </c>
      <c r="AT62" s="36" t="str">
        <f t="shared" si="95"/>
        <v/>
      </c>
      <c r="AU62" s="35">
        <f>AU42+AU43+AU44</f>
        <v>0</v>
      </c>
      <c r="AV62" s="35">
        <f>AV42+AV43+AV44</f>
        <v>0</v>
      </c>
      <c r="AW62" s="36" t="str">
        <f t="shared" si="96"/>
        <v/>
      </c>
      <c r="AX62" s="35">
        <f>AX42+AX43+AX44</f>
        <v>0</v>
      </c>
      <c r="AY62" s="35">
        <f>AY42+AY43+AY44</f>
        <v>0</v>
      </c>
      <c r="AZ62" s="36" t="str">
        <f t="shared" si="97"/>
        <v/>
      </c>
      <c r="BA62" s="35">
        <f>BA42+BA43+BA44</f>
        <v>0</v>
      </c>
      <c r="BB62" s="35">
        <f>BB42+BB43+BB44</f>
        <v>0</v>
      </c>
      <c r="BC62" s="36" t="str">
        <f t="shared" si="98"/>
        <v/>
      </c>
      <c r="BD62" s="35">
        <f>BD42+BD43+BD44</f>
        <v>0</v>
      </c>
      <c r="BE62" s="35">
        <f>BE42+BE43+BE44</f>
        <v>0</v>
      </c>
      <c r="BF62" s="36" t="str">
        <f t="shared" si="99"/>
        <v/>
      </c>
      <c r="BG62" s="35">
        <f>BG42+BG43+BG44</f>
        <v>0</v>
      </c>
      <c r="BH62" s="35">
        <f>BH42+BH43+BH44</f>
        <v>0</v>
      </c>
      <c r="BI62" s="36" t="str">
        <f t="shared" si="100"/>
        <v/>
      </c>
      <c r="BJ62" s="35">
        <f>BJ42+BJ43+BJ44</f>
        <v>0</v>
      </c>
      <c r="BK62" s="35">
        <f>BK42+BK43+BK44</f>
        <v>0</v>
      </c>
      <c r="BL62" s="36" t="str">
        <f t="shared" si="101"/>
        <v/>
      </c>
      <c r="BM62" s="35">
        <f>BM42+BM43+BM44</f>
        <v>0</v>
      </c>
      <c r="BN62" s="35">
        <f>BN42+BN43+BN44</f>
        <v>0</v>
      </c>
      <c r="BO62" s="36" t="str">
        <f t="shared" si="102"/>
        <v/>
      </c>
      <c r="BP62" s="35">
        <f>BP42+BP43+BP44</f>
        <v>0</v>
      </c>
      <c r="BQ62" s="35">
        <f>BQ42+BQ43+BQ44</f>
        <v>0</v>
      </c>
      <c r="BR62" s="36" t="str">
        <f t="shared" si="103"/>
        <v/>
      </c>
      <c r="BS62" s="35">
        <f>BS42+BS43+BS44</f>
        <v>0</v>
      </c>
      <c r="BT62" s="35">
        <f>BT42+BT43+BT44</f>
        <v>0</v>
      </c>
      <c r="BU62" s="36" t="str">
        <f t="shared" si="104"/>
        <v/>
      </c>
      <c r="BV62" s="35">
        <f>BV42+BV43+BV44</f>
        <v>0</v>
      </c>
      <c r="BW62" s="35">
        <f>BW42+BW43+BW44</f>
        <v>0</v>
      </c>
      <c r="BX62" s="36" t="str">
        <f t="shared" si="105"/>
        <v/>
      </c>
      <c r="BY62" s="35">
        <f>BY42+BY43+BY44</f>
        <v>0</v>
      </c>
      <c r="BZ62" s="35">
        <f>BZ42+BZ43+BZ44</f>
        <v>0</v>
      </c>
      <c r="CA62" s="36" t="str">
        <f t="shared" si="106"/>
        <v/>
      </c>
      <c r="CB62" s="35">
        <f>CB42+CB43+CB44</f>
        <v>0</v>
      </c>
      <c r="CC62" s="35">
        <f>CC42+CC43+CC44</f>
        <v>0</v>
      </c>
      <c r="CD62" s="36" t="str">
        <f t="shared" si="107"/>
        <v/>
      </c>
      <c r="CE62" s="35">
        <f>CE42+CE43+CE44</f>
        <v>0</v>
      </c>
      <c r="CF62" s="35">
        <f>CF42+CF43+CF44</f>
        <v>0</v>
      </c>
      <c r="CG62" s="36" t="str">
        <f t="shared" si="108"/>
        <v/>
      </c>
      <c r="CH62" s="35">
        <f>CH42+CH43+CH44</f>
        <v>0</v>
      </c>
      <c r="CI62" s="35">
        <f>CI42+CI43+CI44</f>
        <v>0</v>
      </c>
      <c r="CJ62" s="36" t="str">
        <f t="shared" si="109"/>
        <v/>
      </c>
      <c r="CK62" s="35">
        <f>CK42+CK43+CK44</f>
        <v>0</v>
      </c>
      <c r="CL62" s="35">
        <f>CL42+CL43+CL44</f>
        <v>0</v>
      </c>
      <c r="CM62" s="36" t="str">
        <f t="shared" si="110"/>
        <v/>
      </c>
      <c r="CN62" s="35">
        <f>CN42+CN43+CN44</f>
        <v>0</v>
      </c>
      <c r="CO62" s="35">
        <f>CO42+CO43+CO44</f>
        <v>0</v>
      </c>
      <c r="CP62" s="36" t="str">
        <f t="shared" si="111"/>
        <v/>
      </c>
      <c r="CQ62" s="35">
        <f>CQ42+CQ43+CQ44</f>
        <v>0</v>
      </c>
      <c r="CR62" s="35">
        <f>CR42+CR43+CR44</f>
        <v>0</v>
      </c>
      <c r="CS62" s="36" t="str">
        <f t="shared" si="112"/>
        <v/>
      </c>
      <c r="CT62" s="35">
        <f>CT42+CT43+CT44</f>
        <v>0</v>
      </c>
      <c r="CU62" s="35">
        <f>CU42+CU43+CU44</f>
        <v>0</v>
      </c>
      <c r="CV62" s="36" t="str">
        <f t="shared" si="113"/>
        <v/>
      </c>
      <c r="CW62" s="35">
        <f>CW42+CW43+CW44</f>
        <v>0</v>
      </c>
      <c r="CX62" s="35">
        <f>CX42+CX43+CX44</f>
        <v>0</v>
      </c>
      <c r="CY62" s="36" t="str">
        <f t="shared" si="114"/>
        <v/>
      </c>
      <c r="CZ62" s="35">
        <f>CZ42+CZ43+CZ44</f>
        <v>0</v>
      </c>
      <c r="DA62" s="35">
        <f>DA42+DA43+DA44</f>
        <v>0</v>
      </c>
      <c r="DB62" s="36" t="str">
        <f t="shared" si="115"/>
        <v/>
      </c>
      <c r="DC62" s="35">
        <f>DC42+DC43+DC44</f>
        <v>0</v>
      </c>
      <c r="DD62" s="35">
        <f>DD42+DD43+DD44</f>
        <v>0</v>
      </c>
      <c r="DE62" s="36" t="str">
        <f t="shared" si="116"/>
        <v/>
      </c>
      <c r="DF62" s="35">
        <f>DF42+DF43+DF44</f>
        <v>0</v>
      </c>
      <c r="DG62" s="35">
        <f>DG42+DG43+DG44</f>
        <v>0</v>
      </c>
      <c r="DH62" s="36" t="str">
        <f t="shared" si="117"/>
        <v/>
      </c>
      <c r="DI62" s="35">
        <f>DI42+DI43+DI44</f>
        <v>0</v>
      </c>
      <c r="DJ62" s="35">
        <f>DJ42+DJ43+DJ44</f>
        <v>0</v>
      </c>
      <c r="DK62" s="36" t="str">
        <f t="shared" si="118"/>
        <v/>
      </c>
      <c r="DL62" s="35">
        <f>DL42+DL43+DL44</f>
        <v>0</v>
      </c>
      <c r="DM62" s="35">
        <f>DM42+DM43+DM44</f>
        <v>0</v>
      </c>
      <c r="DN62" s="36" t="str">
        <f t="shared" si="119"/>
        <v/>
      </c>
      <c r="DO62" s="35">
        <f>DO42+DO43+DO44</f>
        <v>0</v>
      </c>
      <c r="DP62" s="35">
        <f>DP42+DP43+DP44</f>
        <v>0</v>
      </c>
      <c r="DQ62" s="36" t="str">
        <f t="shared" si="120"/>
        <v/>
      </c>
      <c r="DR62" s="35">
        <f>DR42+DR43+DR44</f>
        <v>0</v>
      </c>
      <c r="DS62" s="35">
        <f>DS42+DS43+DS44</f>
        <v>0</v>
      </c>
      <c r="DT62" s="36" t="str">
        <f t="shared" si="121"/>
        <v/>
      </c>
      <c r="DU62" s="35">
        <f>DU42+DU43+DU44</f>
        <v>0</v>
      </c>
      <c r="DV62" s="35">
        <f>DV42+DV43+DV44</f>
        <v>0</v>
      </c>
      <c r="DW62" s="36" t="str">
        <f t="shared" si="122"/>
        <v/>
      </c>
      <c r="DX62" s="35">
        <f>DX42+DX43+DX44</f>
        <v>0</v>
      </c>
      <c r="DY62" s="35">
        <f>DY42+DY43+DY44</f>
        <v>0</v>
      </c>
      <c r="DZ62" s="36" t="str">
        <f t="shared" si="123"/>
        <v/>
      </c>
      <c r="EA62" s="35">
        <f>EA42+EA43+EA44</f>
        <v>0</v>
      </c>
      <c r="EB62" s="35">
        <f>EB42+EB43+EB44</f>
        <v>0</v>
      </c>
      <c r="EC62" s="36" t="str">
        <f t="shared" si="124"/>
        <v/>
      </c>
      <c r="ED62" s="35">
        <f>ED42+ED43+ED44</f>
        <v>0</v>
      </c>
      <c r="EE62" s="35">
        <f>EE42+EE43+EE44</f>
        <v>0</v>
      </c>
      <c r="EF62" s="36" t="str">
        <f t="shared" si="125"/>
        <v/>
      </c>
      <c r="EG62" s="35">
        <f>EG42+EG43+EG44</f>
        <v>0</v>
      </c>
      <c r="EH62" s="35">
        <f>EH42+EH43+EH44</f>
        <v>0</v>
      </c>
      <c r="EI62" s="36" t="str">
        <f t="shared" si="126"/>
        <v/>
      </c>
      <c r="EJ62" s="35">
        <f>EJ42+EJ43+EJ44</f>
        <v>0</v>
      </c>
      <c r="EK62" s="35">
        <f>EK42+EK43+EK44</f>
        <v>0</v>
      </c>
      <c r="EL62" s="36" t="str">
        <f t="shared" si="127"/>
        <v/>
      </c>
      <c r="EM62" s="35">
        <f>EM42+EM43+EM44</f>
        <v>0</v>
      </c>
      <c r="EN62" s="35">
        <f>EN42+EN43+EN44</f>
        <v>0</v>
      </c>
      <c r="EO62" s="36" t="str">
        <f t="shared" si="128"/>
        <v/>
      </c>
      <c r="EP62" s="35">
        <f>EP42+EP43+EP44</f>
        <v>0</v>
      </c>
      <c r="EQ62" s="35">
        <f>EQ42+EQ43+EQ44</f>
        <v>0</v>
      </c>
      <c r="ER62" s="36" t="str">
        <f t="shared" si="129"/>
        <v/>
      </c>
      <c r="ES62" s="35">
        <f>ES42+ES43+ES44</f>
        <v>0</v>
      </c>
      <c r="ET62" s="35">
        <f>ET42+ET43+ET44</f>
        <v>0</v>
      </c>
      <c r="EU62" s="36" t="str">
        <f t="shared" si="130"/>
        <v/>
      </c>
      <c r="EV62" s="35">
        <f>EV42+EV43+EV44</f>
        <v>0</v>
      </c>
      <c r="EW62" s="35">
        <f>EW42+EW43+EW44</f>
        <v>0</v>
      </c>
      <c r="EX62" s="36" t="str">
        <f t="shared" si="131"/>
        <v/>
      </c>
      <c r="EY62" s="35">
        <f>EY42+EY43+EY44</f>
        <v>0</v>
      </c>
      <c r="EZ62" s="35">
        <f>EZ42+EZ43+EZ44</f>
        <v>0</v>
      </c>
      <c r="FA62" s="36" t="str">
        <f t="shared" si="132"/>
        <v/>
      </c>
      <c r="FB62" s="35">
        <f>FB42+FB43+FB44</f>
        <v>0</v>
      </c>
      <c r="FC62" s="35">
        <f>FC42+FC43+FC44</f>
        <v>0</v>
      </c>
      <c r="FD62" s="36" t="str">
        <f t="shared" si="133"/>
        <v/>
      </c>
      <c r="FE62" s="35">
        <f>FE42+FE43+FE44</f>
        <v>0</v>
      </c>
      <c r="FF62" s="35">
        <f>FF42+FF43+FF44</f>
        <v>0</v>
      </c>
      <c r="FG62" s="36" t="str">
        <f t="shared" si="134"/>
        <v/>
      </c>
      <c r="FH62" s="35">
        <f>FH42+FH43+FH44</f>
        <v>0</v>
      </c>
      <c r="FI62" s="35">
        <f>FI42+FI43+FI44</f>
        <v>0</v>
      </c>
      <c r="FJ62" s="36" t="str">
        <f t="shared" si="135"/>
        <v/>
      </c>
      <c r="FK62" s="35">
        <f>FK42+FK43+FK44</f>
        <v>0</v>
      </c>
      <c r="FL62" s="35">
        <f>FL42+FL43+FL44</f>
        <v>0</v>
      </c>
      <c r="FM62" s="36" t="str">
        <f t="shared" si="136"/>
        <v/>
      </c>
      <c r="FN62" s="35">
        <f>FN42+FN43+FN44</f>
        <v>0</v>
      </c>
      <c r="FO62" s="35">
        <f>FO42+FO43+FO44</f>
        <v>0</v>
      </c>
      <c r="FP62" s="36" t="str">
        <f t="shared" si="137"/>
        <v/>
      </c>
      <c r="FQ62" s="35">
        <f>FQ42+FQ43+FQ44</f>
        <v>0</v>
      </c>
      <c r="FR62" s="35">
        <f>FR42+FR43+FR44</f>
        <v>0</v>
      </c>
      <c r="FS62" s="36" t="str">
        <f t="shared" si="138"/>
        <v/>
      </c>
      <c r="FT62" s="35">
        <f>FT42+FT43+FT44</f>
        <v>0</v>
      </c>
      <c r="FU62" s="35">
        <f>FU42+FU43+FU44</f>
        <v>0</v>
      </c>
      <c r="FV62" s="36" t="str">
        <f t="shared" si="139"/>
        <v/>
      </c>
      <c r="FW62" s="35">
        <f>FW42+FW43+FW44</f>
        <v>0</v>
      </c>
      <c r="FX62" s="35">
        <f>FX42+FX43+FX44</f>
        <v>0</v>
      </c>
      <c r="FY62" s="36" t="str">
        <f t="shared" si="140"/>
        <v/>
      </c>
      <c r="FZ62" s="35">
        <f>FZ42+FZ43+FZ44</f>
        <v>0</v>
      </c>
      <c r="GA62" s="35">
        <f>GA42+GA43+GA44</f>
        <v>0</v>
      </c>
      <c r="GB62" s="36" t="str">
        <f t="shared" si="141"/>
        <v/>
      </c>
      <c r="GC62" s="35">
        <f>GC42+GC43+GC44</f>
        <v>0</v>
      </c>
      <c r="GD62" s="35">
        <f>GD42+GD43+GD44</f>
        <v>0</v>
      </c>
      <c r="GE62" s="36" t="str">
        <f t="shared" si="142"/>
        <v/>
      </c>
      <c r="GF62" s="35">
        <f>GF42+GF43+GF44</f>
        <v>0</v>
      </c>
      <c r="GG62" s="35">
        <f>GG42+GG43+GG44</f>
        <v>0</v>
      </c>
      <c r="GH62" s="36" t="str">
        <f t="shared" si="143"/>
        <v/>
      </c>
      <c r="GI62" s="35">
        <f>GI42+GI43+GI44</f>
        <v>0</v>
      </c>
      <c r="GJ62" s="35">
        <f>GJ42+GJ43+GJ44</f>
        <v>0</v>
      </c>
      <c r="GK62" s="36" t="str">
        <f t="shared" si="144"/>
        <v/>
      </c>
      <c r="GL62" s="35">
        <f>GL42+GL43+GL44</f>
        <v>0</v>
      </c>
      <c r="GM62" s="35">
        <f>GM42+GM43+GM44</f>
        <v>0</v>
      </c>
      <c r="GN62" s="36" t="str">
        <f t="shared" si="145"/>
        <v/>
      </c>
      <c r="GO62" s="35">
        <f>GO42+GO43+GO44</f>
        <v>0</v>
      </c>
      <c r="GP62" s="35">
        <f>GP42+GP43+GP44</f>
        <v>0</v>
      </c>
      <c r="GQ62" s="36" t="str">
        <f t="shared" si="146"/>
        <v/>
      </c>
      <c r="GR62" s="35">
        <f>GR42+GR43+GR44</f>
        <v>0</v>
      </c>
      <c r="GS62" s="35">
        <f>GS42+GS43+GS44</f>
        <v>0</v>
      </c>
      <c r="GT62" s="36" t="str">
        <f t="shared" si="147"/>
        <v/>
      </c>
      <c r="GU62" s="35">
        <f>GU42+GU43+GU44</f>
        <v>0</v>
      </c>
      <c r="GV62" s="35">
        <f>GV42+GV43+GV44</f>
        <v>0</v>
      </c>
      <c r="GW62" s="36" t="str">
        <f t="shared" si="148"/>
        <v/>
      </c>
      <c r="GX62" s="35">
        <f>GX42+GX43+GX44</f>
        <v>0</v>
      </c>
      <c r="GY62" s="35">
        <f>GY42+GY43+GY44</f>
        <v>0</v>
      </c>
      <c r="GZ62" s="36" t="str">
        <f t="shared" si="149"/>
        <v/>
      </c>
      <c r="HA62" s="35">
        <f>HA42+HA43+HA44</f>
        <v>0</v>
      </c>
      <c r="HB62" s="35">
        <f>HB42+HB43+HB44</f>
        <v>0</v>
      </c>
      <c r="HC62" s="36" t="str">
        <f t="shared" si="150"/>
        <v/>
      </c>
      <c r="HD62" s="35">
        <f>HD42+HD43+HD44</f>
        <v>0</v>
      </c>
      <c r="HE62" s="35">
        <f>HE42+HE43+HE44</f>
        <v>0</v>
      </c>
      <c r="HF62" s="36" t="str">
        <f t="shared" si="151"/>
        <v/>
      </c>
      <c r="HG62" s="35">
        <f>HG42+HG43+HG44</f>
        <v>0</v>
      </c>
      <c r="HH62" s="35">
        <f>HH42+HH43+HH44</f>
        <v>0</v>
      </c>
      <c r="HI62" s="36" t="str">
        <f t="shared" si="152"/>
        <v/>
      </c>
      <c r="HJ62" s="35">
        <f>HJ42+HJ43+HJ44</f>
        <v>0</v>
      </c>
      <c r="HK62" s="35">
        <f>HK42+HK43+HK44</f>
        <v>0</v>
      </c>
      <c r="HL62" s="36" t="str">
        <f t="shared" si="153"/>
        <v/>
      </c>
      <c r="HM62" s="35">
        <f>HM42+HM43+HM44</f>
        <v>0</v>
      </c>
      <c r="HN62" s="35">
        <f>HN42+HN43+HN44</f>
        <v>0</v>
      </c>
      <c r="HO62" s="36" t="str">
        <f t="shared" si="154"/>
        <v/>
      </c>
      <c r="HP62" s="35">
        <f>HP42+HP43+HP44</f>
        <v>0</v>
      </c>
      <c r="HQ62" s="35">
        <f>HQ42+HQ43+HQ44</f>
        <v>0</v>
      </c>
      <c r="HR62" s="36" t="str">
        <f t="shared" si="155"/>
        <v/>
      </c>
      <c r="HS62" s="35">
        <f>HS42+HS43+HS44</f>
        <v>0</v>
      </c>
      <c r="HT62" s="35">
        <f>HT42+HT43+HT44</f>
        <v>0</v>
      </c>
      <c r="HU62" s="36" t="str">
        <f t="shared" si="156"/>
        <v/>
      </c>
      <c r="HV62" s="35">
        <f>HV42+HV43+HV44</f>
        <v>0</v>
      </c>
      <c r="HW62" s="35">
        <f>HW42+HW43+HW44</f>
        <v>0</v>
      </c>
      <c r="HX62" s="36" t="str">
        <f t="shared" si="157"/>
        <v/>
      </c>
      <c r="HY62" s="35">
        <f>HY42+HY43+HY44</f>
        <v>0</v>
      </c>
      <c r="HZ62" s="35">
        <f>HZ42+HZ43+HZ44</f>
        <v>0</v>
      </c>
      <c r="IA62" s="36" t="str">
        <f t="shared" si="158"/>
        <v/>
      </c>
      <c r="IB62" s="35">
        <f>IB42+IB43+IB44</f>
        <v>0</v>
      </c>
      <c r="IC62" s="35">
        <f>IC42+IC43+IC44</f>
        <v>0</v>
      </c>
      <c r="ID62" s="36" t="str">
        <f t="shared" si="159"/>
        <v/>
      </c>
      <c r="IE62" s="35">
        <f>IE42+IE43+IE44</f>
        <v>0</v>
      </c>
    </row>
    <row r="63" spans="1:239" s="2" customFormat="1" ht="15" customHeight="1" x14ac:dyDescent="0.2">
      <c r="A63" s="146" t="s">
        <v>3</v>
      </c>
      <c r="B63" s="35">
        <f>B40</f>
        <v>943.5899999999998</v>
      </c>
      <c r="C63" s="36">
        <f t="shared" si="81"/>
        <v>3.3000000000000003</v>
      </c>
      <c r="D63" s="35">
        <f>D40</f>
        <v>3113.8469999999998</v>
      </c>
      <c r="F63" s="35">
        <f>F40</f>
        <v>0</v>
      </c>
      <c r="G63" s="36" t="str">
        <f t="shared" si="82"/>
        <v/>
      </c>
      <c r="H63" s="35">
        <f>H40</f>
        <v>0</v>
      </c>
      <c r="I63" s="35">
        <f>I40</f>
        <v>0</v>
      </c>
      <c r="J63" s="36" t="str">
        <f t="shared" si="83"/>
        <v/>
      </c>
      <c r="K63" s="35">
        <f>K40</f>
        <v>0</v>
      </c>
      <c r="L63" s="35">
        <f>L40</f>
        <v>9.1300000000000008</v>
      </c>
      <c r="M63" s="36">
        <f t="shared" si="84"/>
        <v>3.3</v>
      </c>
      <c r="N63" s="35">
        <f>N40</f>
        <v>30.129000000000001</v>
      </c>
      <c r="O63" s="35">
        <f>O40</f>
        <v>0</v>
      </c>
      <c r="P63" s="36" t="str">
        <f t="shared" si="85"/>
        <v/>
      </c>
      <c r="Q63" s="35">
        <f>Q40</f>
        <v>0</v>
      </c>
      <c r="R63" s="35">
        <f>R40</f>
        <v>41.16</v>
      </c>
      <c r="S63" s="36">
        <f t="shared" si="86"/>
        <v>3.3</v>
      </c>
      <c r="T63" s="35">
        <f>T40</f>
        <v>135.82799999999997</v>
      </c>
      <c r="U63" s="35">
        <f>U40</f>
        <v>74.8</v>
      </c>
      <c r="V63" s="36">
        <f t="shared" si="87"/>
        <v>3.3</v>
      </c>
      <c r="W63" s="35">
        <f>W40</f>
        <v>246.83999999999997</v>
      </c>
      <c r="X63" s="35">
        <f>X40</f>
        <v>77.61</v>
      </c>
      <c r="Y63" s="36">
        <f t="shared" si="88"/>
        <v>3.3</v>
      </c>
      <c r="Z63" s="35">
        <f>Z40</f>
        <v>256.113</v>
      </c>
      <c r="AA63" s="35">
        <f>AA40</f>
        <v>100.22</v>
      </c>
      <c r="AB63" s="36">
        <f t="shared" si="89"/>
        <v>3.3</v>
      </c>
      <c r="AC63" s="35">
        <f>AC40</f>
        <v>330.726</v>
      </c>
      <c r="AD63" s="35">
        <f>AD40</f>
        <v>44.769999999999996</v>
      </c>
      <c r="AE63" s="36">
        <f t="shared" si="90"/>
        <v>3.3</v>
      </c>
      <c r="AF63" s="35">
        <f>AF40</f>
        <v>147.74099999999999</v>
      </c>
      <c r="AG63" s="35">
        <f>AG40</f>
        <v>0</v>
      </c>
      <c r="AH63" s="36" t="str">
        <f t="shared" si="91"/>
        <v/>
      </c>
      <c r="AI63" s="35">
        <f>AI40</f>
        <v>0</v>
      </c>
      <c r="AJ63" s="35">
        <f>AJ40</f>
        <v>0</v>
      </c>
      <c r="AK63" s="36" t="str">
        <f t="shared" si="92"/>
        <v/>
      </c>
      <c r="AL63" s="35">
        <f>AL40</f>
        <v>0</v>
      </c>
      <c r="AM63" s="35">
        <f>AM40</f>
        <v>52.35</v>
      </c>
      <c r="AN63" s="36">
        <f t="shared" si="93"/>
        <v>3.3</v>
      </c>
      <c r="AO63" s="35">
        <f>AO40</f>
        <v>172.755</v>
      </c>
      <c r="AP63" s="35">
        <f>AP40</f>
        <v>8.8000000000000007</v>
      </c>
      <c r="AQ63" s="36">
        <f t="shared" si="94"/>
        <v>3.3</v>
      </c>
      <c r="AR63" s="35">
        <f>AR40</f>
        <v>29.04</v>
      </c>
      <c r="AS63" s="35">
        <f>AS40</f>
        <v>0</v>
      </c>
      <c r="AT63" s="36" t="str">
        <f t="shared" si="95"/>
        <v/>
      </c>
      <c r="AU63" s="35">
        <f>AU40</f>
        <v>0</v>
      </c>
      <c r="AV63" s="35">
        <f>AV40</f>
        <v>42.5</v>
      </c>
      <c r="AW63" s="36">
        <f t="shared" si="96"/>
        <v>3.3</v>
      </c>
      <c r="AX63" s="35">
        <f>AX40</f>
        <v>140.25</v>
      </c>
      <c r="AY63" s="35">
        <f>AY40</f>
        <v>0</v>
      </c>
      <c r="AZ63" s="36" t="str">
        <f t="shared" si="97"/>
        <v/>
      </c>
      <c r="BA63" s="35">
        <f>BA40</f>
        <v>0</v>
      </c>
      <c r="BB63" s="35">
        <f>BB40</f>
        <v>0</v>
      </c>
      <c r="BC63" s="36" t="str">
        <f t="shared" si="98"/>
        <v/>
      </c>
      <c r="BD63" s="35">
        <f>BD40</f>
        <v>0</v>
      </c>
      <c r="BE63" s="35">
        <f>BE40</f>
        <v>94</v>
      </c>
      <c r="BF63" s="36">
        <f t="shared" si="99"/>
        <v>3.3</v>
      </c>
      <c r="BG63" s="35">
        <f>BG40</f>
        <v>310.2</v>
      </c>
      <c r="BH63" s="35">
        <f>BH40</f>
        <v>0</v>
      </c>
      <c r="BI63" s="36" t="str">
        <f t="shared" si="100"/>
        <v/>
      </c>
      <c r="BJ63" s="35">
        <f>BJ40</f>
        <v>0</v>
      </c>
      <c r="BK63" s="35">
        <f>BK40</f>
        <v>79.010000000000005</v>
      </c>
      <c r="BL63" s="36">
        <f t="shared" si="101"/>
        <v>3.3</v>
      </c>
      <c r="BM63" s="35">
        <f>BM40</f>
        <v>260.733</v>
      </c>
      <c r="BN63" s="35">
        <f>BN40</f>
        <v>46.04</v>
      </c>
      <c r="BO63" s="36">
        <f t="shared" si="102"/>
        <v>3.3</v>
      </c>
      <c r="BP63" s="35">
        <f>BP40</f>
        <v>151.93199999999999</v>
      </c>
      <c r="BQ63" s="35">
        <f>BQ40</f>
        <v>55.11</v>
      </c>
      <c r="BR63" s="36">
        <f t="shared" si="103"/>
        <v>3.3</v>
      </c>
      <c r="BS63" s="35">
        <f>BS40</f>
        <v>181.863</v>
      </c>
      <c r="BT63" s="35">
        <f>BT40</f>
        <v>23.5</v>
      </c>
      <c r="BU63" s="36">
        <f t="shared" si="104"/>
        <v>3.3</v>
      </c>
      <c r="BV63" s="35">
        <f>BV40</f>
        <v>77.55</v>
      </c>
      <c r="BW63" s="35">
        <f>BW40</f>
        <v>9.68</v>
      </c>
      <c r="BX63" s="36">
        <f t="shared" si="105"/>
        <v>3.3</v>
      </c>
      <c r="BY63" s="35">
        <f>BY40</f>
        <v>31.943999999999999</v>
      </c>
      <c r="BZ63" s="35">
        <f>BZ40</f>
        <v>69.039999999999992</v>
      </c>
      <c r="CA63" s="36">
        <f t="shared" si="106"/>
        <v>3.3</v>
      </c>
      <c r="CB63" s="35">
        <f>CB40</f>
        <v>227.83199999999997</v>
      </c>
      <c r="CC63" s="35">
        <f>CC40</f>
        <v>115.87</v>
      </c>
      <c r="CD63" s="36">
        <f t="shared" si="107"/>
        <v>3.3</v>
      </c>
      <c r="CE63" s="35">
        <f>CE40</f>
        <v>382.37099999999998</v>
      </c>
      <c r="CF63" s="35">
        <f>CF40</f>
        <v>0</v>
      </c>
      <c r="CG63" s="36" t="str">
        <f t="shared" si="108"/>
        <v/>
      </c>
      <c r="CH63" s="35">
        <f>CH40</f>
        <v>0</v>
      </c>
      <c r="CI63" s="35">
        <f>CI40</f>
        <v>0</v>
      </c>
      <c r="CJ63" s="36" t="str">
        <f t="shared" si="109"/>
        <v/>
      </c>
      <c r="CK63" s="35">
        <f>CK40</f>
        <v>0</v>
      </c>
      <c r="CL63" s="35">
        <f>CL40</f>
        <v>0</v>
      </c>
      <c r="CM63" s="36" t="str">
        <f t="shared" si="110"/>
        <v/>
      </c>
      <c r="CN63" s="35">
        <f>CN40</f>
        <v>0</v>
      </c>
      <c r="CO63" s="35">
        <f>CO40</f>
        <v>0</v>
      </c>
      <c r="CP63" s="36" t="str">
        <f t="shared" si="111"/>
        <v/>
      </c>
      <c r="CQ63" s="35">
        <f>CQ40</f>
        <v>0</v>
      </c>
      <c r="CR63" s="35">
        <f>CR40</f>
        <v>0</v>
      </c>
      <c r="CS63" s="36" t="str">
        <f t="shared" si="112"/>
        <v/>
      </c>
      <c r="CT63" s="35">
        <f>CT40</f>
        <v>0</v>
      </c>
      <c r="CU63" s="35">
        <f>CU40</f>
        <v>0</v>
      </c>
      <c r="CV63" s="36" t="str">
        <f t="shared" si="113"/>
        <v/>
      </c>
      <c r="CW63" s="35">
        <f>CW40</f>
        <v>0</v>
      </c>
      <c r="CX63" s="35">
        <f>CX40</f>
        <v>0</v>
      </c>
      <c r="CY63" s="36" t="str">
        <f t="shared" si="114"/>
        <v/>
      </c>
      <c r="CZ63" s="35">
        <f>CZ40</f>
        <v>0</v>
      </c>
      <c r="DA63" s="35">
        <f>DA40</f>
        <v>0</v>
      </c>
      <c r="DB63" s="36" t="str">
        <f t="shared" si="115"/>
        <v/>
      </c>
      <c r="DC63" s="35">
        <f>DC40</f>
        <v>0</v>
      </c>
      <c r="DD63" s="35">
        <f>DD40</f>
        <v>0</v>
      </c>
      <c r="DE63" s="36" t="str">
        <f t="shared" si="116"/>
        <v/>
      </c>
      <c r="DF63" s="35">
        <f>DF40</f>
        <v>0</v>
      </c>
      <c r="DG63" s="35">
        <f>DG40</f>
        <v>0</v>
      </c>
      <c r="DH63" s="36" t="str">
        <f t="shared" si="117"/>
        <v/>
      </c>
      <c r="DI63" s="35">
        <f>DI40</f>
        <v>0</v>
      </c>
      <c r="DJ63" s="35">
        <f>DJ40</f>
        <v>0</v>
      </c>
      <c r="DK63" s="36" t="str">
        <f t="shared" si="118"/>
        <v/>
      </c>
      <c r="DL63" s="35">
        <f>DL40</f>
        <v>0</v>
      </c>
      <c r="DM63" s="35">
        <f>DM40</f>
        <v>0</v>
      </c>
      <c r="DN63" s="36" t="str">
        <f t="shared" si="119"/>
        <v/>
      </c>
      <c r="DO63" s="35">
        <f>DO40</f>
        <v>0</v>
      </c>
      <c r="DP63" s="35">
        <f>DP40</f>
        <v>0</v>
      </c>
      <c r="DQ63" s="36" t="str">
        <f t="shared" si="120"/>
        <v/>
      </c>
      <c r="DR63" s="35">
        <f>DR40</f>
        <v>0</v>
      </c>
      <c r="DS63" s="35">
        <f>DS40</f>
        <v>0</v>
      </c>
      <c r="DT63" s="36" t="str">
        <f t="shared" si="121"/>
        <v/>
      </c>
      <c r="DU63" s="35">
        <f>DU40</f>
        <v>0</v>
      </c>
      <c r="DV63" s="35">
        <f>DV40</f>
        <v>0</v>
      </c>
      <c r="DW63" s="36" t="str">
        <f t="shared" si="122"/>
        <v/>
      </c>
      <c r="DX63" s="35">
        <f>DX40</f>
        <v>0</v>
      </c>
      <c r="DY63" s="35">
        <f>DY40</f>
        <v>0</v>
      </c>
      <c r="DZ63" s="36" t="str">
        <f t="shared" si="123"/>
        <v/>
      </c>
      <c r="EA63" s="35">
        <f>EA40</f>
        <v>0</v>
      </c>
      <c r="EB63" s="35">
        <f>EB40</f>
        <v>0</v>
      </c>
      <c r="EC63" s="36" t="str">
        <f t="shared" si="124"/>
        <v/>
      </c>
      <c r="ED63" s="35">
        <f>ED40</f>
        <v>0</v>
      </c>
      <c r="EE63" s="35">
        <f>EE40</f>
        <v>0</v>
      </c>
      <c r="EF63" s="36" t="str">
        <f t="shared" si="125"/>
        <v/>
      </c>
      <c r="EG63" s="35">
        <f>EG40</f>
        <v>0</v>
      </c>
      <c r="EH63" s="35">
        <f>EH40</f>
        <v>0</v>
      </c>
      <c r="EI63" s="36" t="str">
        <f t="shared" si="126"/>
        <v/>
      </c>
      <c r="EJ63" s="35">
        <f>EJ40</f>
        <v>0</v>
      </c>
      <c r="EK63" s="35">
        <f>EK40</f>
        <v>0</v>
      </c>
      <c r="EL63" s="36" t="str">
        <f t="shared" si="127"/>
        <v/>
      </c>
      <c r="EM63" s="35">
        <f>EM40</f>
        <v>0</v>
      </c>
      <c r="EN63" s="35">
        <f>EN40</f>
        <v>0</v>
      </c>
      <c r="EO63" s="36" t="str">
        <f t="shared" si="128"/>
        <v/>
      </c>
      <c r="EP63" s="35">
        <f>EP40</f>
        <v>0</v>
      </c>
      <c r="EQ63" s="35">
        <f>EQ40</f>
        <v>0</v>
      </c>
      <c r="ER63" s="36" t="str">
        <f t="shared" si="129"/>
        <v/>
      </c>
      <c r="ES63" s="35">
        <f>ES40</f>
        <v>0</v>
      </c>
      <c r="ET63" s="35">
        <f>ET40</f>
        <v>0</v>
      </c>
      <c r="EU63" s="36" t="str">
        <f t="shared" si="130"/>
        <v/>
      </c>
      <c r="EV63" s="35">
        <f>EV40</f>
        <v>0</v>
      </c>
      <c r="EW63" s="35">
        <f>EW40</f>
        <v>0</v>
      </c>
      <c r="EX63" s="36" t="str">
        <f t="shared" si="131"/>
        <v/>
      </c>
      <c r="EY63" s="35">
        <f>EY40</f>
        <v>0</v>
      </c>
      <c r="EZ63" s="35">
        <f>EZ40</f>
        <v>0</v>
      </c>
      <c r="FA63" s="36" t="str">
        <f t="shared" si="132"/>
        <v/>
      </c>
      <c r="FB63" s="35">
        <f>FB40</f>
        <v>0</v>
      </c>
      <c r="FC63" s="35">
        <f>FC40</f>
        <v>0</v>
      </c>
      <c r="FD63" s="36" t="str">
        <f t="shared" si="133"/>
        <v/>
      </c>
      <c r="FE63" s="35">
        <f>FE40</f>
        <v>0</v>
      </c>
      <c r="FF63" s="35">
        <f>FF40</f>
        <v>0</v>
      </c>
      <c r="FG63" s="36" t="str">
        <f t="shared" si="134"/>
        <v/>
      </c>
      <c r="FH63" s="35">
        <f>FH40</f>
        <v>0</v>
      </c>
      <c r="FI63" s="35">
        <f>FI40</f>
        <v>0</v>
      </c>
      <c r="FJ63" s="36" t="str">
        <f t="shared" si="135"/>
        <v/>
      </c>
      <c r="FK63" s="35">
        <f>FK40</f>
        <v>0</v>
      </c>
      <c r="FL63" s="35">
        <f>FL40</f>
        <v>0</v>
      </c>
      <c r="FM63" s="36" t="str">
        <f t="shared" si="136"/>
        <v/>
      </c>
      <c r="FN63" s="35">
        <f>FN40</f>
        <v>0</v>
      </c>
      <c r="FO63" s="35">
        <f>FO40</f>
        <v>0</v>
      </c>
      <c r="FP63" s="36" t="str">
        <f t="shared" si="137"/>
        <v/>
      </c>
      <c r="FQ63" s="35">
        <f>FQ40</f>
        <v>0</v>
      </c>
      <c r="FR63" s="35">
        <f>FR40</f>
        <v>0</v>
      </c>
      <c r="FS63" s="36" t="str">
        <f t="shared" si="138"/>
        <v/>
      </c>
      <c r="FT63" s="35">
        <f>FT40</f>
        <v>0</v>
      </c>
      <c r="FU63" s="35">
        <f>FU40</f>
        <v>0</v>
      </c>
      <c r="FV63" s="36" t="str">
        <f t="shared" si="139"/>
        <v/>
      </c>
      <c r="FW63" s="35">
        <f>FW40</f>
        <v>0</v>
      </c>
      <c r="FX63" s="35">
        <f>FX40</f>
        <v>0</v>
      </c>
      <c r="FY63" s="36" t="str">
        <f t="shared" si="140"/>
        <v/>
      </c>
      <c r="FZ63" s="35">
        <f>FZ40</f>
        <v>0</v>
      </c>
      <c r="GA63" s="35">
        <f>GA40</f>
        <v>0</v>
      </c>
      <c r="GB63" s="36" t="str">
        <f t="shared" si="141"/>
        <v/>
      </c>
      <c r="GC63" s="35">
        <f>GC40</f>
        <v>0</v>
      </c>
      <c r="GD63" s="35">
        <f>GD40</f>
        <v>0</v>
      </c>
      <c r="GE63" s="36" t="str">
        <f t="shared" si="142"/>
        <v/>
      </c>
      <c r="GF63" s="35">
        <f>GF40</f>
        <v>0</v>
      </c>
      <c r="GG63" s="35">
        <f>GG40</f>
        <v>0</v>
      </c>
      <c r="GH63" s="36" t="str">
        <f t="shared" si="143"/>
        <v/>
      </c>
      <c r="GI63" s="35">
        <f>GI40</f>
        <v>0</v>
      </c>
      <c r="GJ63" s="35">
        <f>GJ40</f>
        <v>0</v>
      </c>
      <c r="GK63" s="36" t="str">
        <f t="shared" si="144"/>
        <v/>
      </c>
      <c r="GL63" s="35">
        <f>GL40</f>
        <v>0</v>
      </c>
      <c r="GM63" s="35">
        <f>GM40</f>
        <v>0</v>
      </c>
      <c r="GN63" s="36" t="str">
        <f t="shared" si="145"/>
        <v/>
      </c>
      <c r="GO63" s="35">
        <f>GO40</f>
        <v>0</v>
      </c>
      <c r="GP63" s="35">
        <f>GP40</f>
        <v>0</v>
      </c>
      <c r="GQ63" s="36" t="str">
        <f t="shared" si="146"/>
        <v/>
      </c>
      <c r="GR63" s="35">
        <f>GR40</f>
        <v>0</v>
      </c>
      <c r="GS63" s="35">
        <f>GS40</f>
        <v>0</v>
      </c>
      <c r="GT63" s="36" t="str">
        <f t="shared" si="147"/>
        <v/>
      </c>
      <c r="GU63" s="35">
        <f>GU40</f>
        <v>0</v>
      </c>
      <c r="GV63" s="35">
        <f>GV40</f>
        <v>0</v>
      </c>
      <c r="GW63" s="36" t="str">
        <f t="shared" si="148"/>
        <v/>
      </c>
      <c r="GX63" s="35">
        <f>GX40</f>
        <v>0</v>
      </c>
      <c r="GY63" s="35">
        <f>GY40</f>
        <v>0</v>
      </c>
      <c r="GZ63" s="36" t="str">
        <f t="shared" si="149"/>
        <v/>
      </c>
      <c r="HA63" s="35">
        <f>HA40</f>
        <v>0</v>
      </c>
      <c r="HB63" s="35">
        <f>HB40</f>
        <v>0</v>
      </c>
      <c r="HC63" s="36" t="str">
        <f t="shared" si="150"/>
        <v/>
      </c>
      <c r="HD63" s="35">
        <f>HD40</f>
        <v>0</v>
      </c>
      <c r="HE63" s="35">
        <f>HE40</f>
        <v>0</v>
      </c>
      <c r="HF63" s="36" t="str">
        <f t="shared" si="151"/>
        <v/>
      </c>
      <c r="HG63" s="35">
        <f>HG40</f>
        <v>0</v>
      </c>
      <c r="HH63" s="35">
        <f>HH40</f>
        <v>0</v>
      </c>
      <c r="HI63" s="36" t="str">
        <f t="shared" si="152"/>
        <v/>
      </c>
      <c r="HJ63" s="35">
        <f>HJ40</f>
        <v>0</v>
      </c>
      <c r="HK63" s="35">
        <f>HK40</f>
        <v>0</v>
      </c>
      <c r="HL63" s="36" t="str">
        <f t="shared" si="153"/>
        <v/>
      </c>
      <c r="HM63" s="35">
        <f>HM40</f>
        <v>0</v>
      </c>
      <c r="HN63" s="35">
        <f>HN40</f>
        <v>0</v>
      </c>
      <c r="HO63" s="36" t="str">
        <f t="shared" si="154"/>
        <v/>
      </c>
      <c r="HP63" s="35">
        <f>HP40</f>
        <v>0</v>
      </c>
      <c r="HQ63" s="35">
        <f>HQ40</f>
        <v>0</v>
      </c>
      <c r="HR63" s="36" t="str">
        <f t="shared" si="155"/>
        <v/>
      </c>
      <c r="HS63" s="35">
        <f>HS40</f>
        <v>0</v>
      </c>
      <c r="HT63" s="35">
        <f>HT40</f>
        <v>0</v>
      </c>
      <c r="HU63" s="36" t="str">
        <f t="shared" si="156"/>
        <v/>
      </c>
      <c r="HV63" s="35">
        <f>HV40</f>
        <v>0</v>
      </c>
      <c r="HW63" s="35">
        <f>HW40</f>
        <v>0</v>
      </c>
      <c r="HX63" s="36" t="str">
        <f t="shared" si="157"/>
        <v/>
      </c>
      <c r="HY63" s="35">
        <f>HY40</f>
        <v>0</v>
      </c>
      <c r="HZ63" s="35">
        <f>HZ40</f>
        <v>0</v>
      </c>
      <c r="IA63" s="36" t="str">
        <f t="shared" si="158"/>
        <v/>
      </c>
      <c r="IB63" s="35">
        <f>IB40</f>
        <v>0</v>
      </c>
      <c r="IC63" s="35">
        <f>IC40</f>
        <v>0</v>
      </c>
      <c r="ID63" s="36" t="str">
        <f t="shared" si="159"/>
        <v/>
      </c>
      <c r="IE63" s="35">
        <f>IE40</f>
        <v>0</v>
      </c>
    </row>
    <row r="64" spans="1:239" ht="15" customHeight="1" thickBot="1" x14ac:dyDescent="0.25">
      <c r="A64" s="147"/>
      <c r="B64" s="37"/>
      <c r="C64" s="38" t="str">
        <f>IF(B64=0,"",D64/B64)</f>
        <v/>
      </c>
      <c r="D64" s="37"/>
      <c r="E64" s="7"/>
      <c r="F64" s="124"/>
      <c r="G64" s="125" t="str">
        <f>IF(F64=0,"",H64/F64)</f>
        <v/>
      </c>
      <c r="H64" s="124"/>
      <c r="I64" s="124"/>
      <c r="J64" s="125" t="str">
        <f>IF(I64=0,"",K64/I64)</f>
        <v/>
      </c>
      <c r="K64" s="124"/>
      <c r="L64" s="124"/>
      <c r="M64" s="125" t="str">
        <f>IF(L64=0,"",N64/L64)</f>
        <v/>
      </c>
      <c r="N64" s="124"/>
      <c r="O64" s="124"/>
      <c r="P64" s="125" t="str">
        <f>IF(O64=0,"",Q64/O64)</f>
        <v/>
      </c>
      <c r="Q64" s="124"/>
      <c r="R64" s="124"/>
      <c r="S64" s="125" t="str">
        <f>IF(R64=0,"",T64/R64)</f>
        <v/>
      </c>
      <c r="T64" s="124"/>
      <c r="U64" s="124"/>
      <c r="V64" s="125" t="str">
        <f>IF(U64=0,"",W64/U64)</f>
        <v/>
      </c>
      <c r="W64" s="124"/>
      <c r="X64" s="124"/>
      <c r="Y64" s="125" t="str">
        <f>IF(X64=0,"",Z64/X64)</f>
        <v/>
      </c>
      <c r="Z64" s="124"/>
      <c r="AA64" s="124"/>
      <c r="AB64" s="125" t="str">
        <f>IF(AA64=0,"",AC64/AA64)</f>
        <v/>
      </c>
      <c r="AC64" s="124"/>
      <c r="AD64" s="124"/>
      <c r="AE64" s="125" t="str">
        <f>IF(AD64=0,"",AF64/AD64)</f>
        <v/>
      </c>
      <c r="AF64" s="124"/>
      <c r="AG64" s="124"/>
      <c r="AH64" s="125" t="str">
        <f>IF(AG64=0,"",AI64/AG64)</f>
        <v/>
      </c>
      <c r="AI64" s="124"/>
      <c r="AJ64" s="124"/>
      <c r="AK64" s="125" t="str">
        <f>IF(AJ64=0,"",AL64/AJ64)</f>
        <v/>
      </c>
      <c r="AL64" s="124"/>
      <c r="AM64" s="124"/>
      <c r="AN64" s="125" t="str">
        <f>IF(AM64=0,"",AO64/AM64)</f>
        <v/>
      </c>
      <c r="AO64" s="124"/>
      <c r="AP64" s="124"/>
      <c r="AQ64" s="125" t="str">
        <f>IF(AP64=0,"",AR64/AP64)</f>
        <v/>
      </c>
      <c r="AR64" s="124"/>
      <c r="AS64" s="124"/>
      <c r="AT64" s="125" t="str">
        <f>IF(AS64=0,"",AU64/AS64)</f>
        <v/>
      </c>
      <c r="AU64" s="124"/>
      <c r="AV64" s="124"/>
      <c r="AW64" s="125" t="str">
        <f>IF(AV64=0,"",AX64/AV64)</f>
        <v/>
      </c>
      <c r="AX64" s="124"/>
      <c r="AY64" s="124"/>
      <c r="AZ64" s="125" t="str">
        <f>IF(AY64=0,"",BA64/AY64)</f>
        <v/>
      </c>
      <c r="BA64" s="124"/>
      <c r="BB64" s="124"/>
      <c r="BC64" s="125" t="str">
        <f>IF(BB64=0,"",BD64/BB64)</f>
        <v/>
      </c>
      <c r="BD64" s="124"/>
      <c r="BE64" s="124"/>
      <c r="BF64" s="125" t="str">
        <f>IF(BE64=0,"",BG64/BE64)</f>
        <v/>
      </c>
      <c r="BG64" s="124"/>
      <c r="BH64" s="124"/>
      <c r="BI64" s="125" t="str">
        <f>IF(BH64=0,"",BJ64/BH64)</f>
        <v/>
      </c>
      <c r="BJ64" s="124"/>
      <c r="BK64" s="124"/>
      <c r="BL64" s="125" t="str">
        <f>IF(BK64=0,"",BM64/BK64)</f>
        <v/>
      </c>
      <c r="BM64" s="124"/>
      <c r="BN64" s="124"/>
      <c r="BO64" s="125" t="str">
        <f>IF(BN64=0,"",BP64/BN64)</f>
        <v/>
      </c>
      <c r="BP64" s="124"/>
      <c r="BQ64" s="124"/>
      <c r="BR64" s="125" t="str">
        <f>IF(BQ64=0,"",BS64/BQ64)</f>
        <v/>
      </c>
      <c r="BS64" s="124"/>
      <c r="BT64" s="124"/>
      <c r="BU64" s="125" t="str">
        <f>IF(BT64=0,"",BV64/BT64)</f>
        <v/>
      </c>
      <c r="BV64" s="124"/>
      <c r="BW64" s="124"/>
      <c r="BX64" s="125" t="str">
        <f>IF(BW64=0,"",BY64/BW64)</f>
        <v/>
      </c>
      <c r="BY64" s="124"/>
      <c r="BZ64" s="124"/>
      <c r="CA64" s="125" t="str">
        <f>IF(BZ64=0,"",CB64/BZ64)</f>
        <v/>
      </c>
      <c r="CB64" s="124"/>
      <c r="CC64" s="124"/>
      <c r="CD64" s="125" t="str">
        <f>IF(CC64=0,"",CE64/CC64)</f>
        <v/>
      </c>
      <c r="CE64" s="124"/>
      <c r="CF64" s="124"/>
      <c r="CG64" s="125" t="str">
        <f>IF(CF64=0,"",CH64/CF64)</f>
        <v/>
      </c>
      <c r="CH64" s="124"/>
      <c r="CI64" s="124"/>
      <c r="CJ64" s="125" t="str">
        <f>IF(CI64=0,"",CK64/CI64)</f>
        <v/>
      </c>
      <c r="CK64" s="124"/>
      <c r="CL64" s="124"/>
      <c r="CM64" s="125" t="str">
        <f>IF(CL64=0,"",CN64/CL64)</f>
        <v/>
      </c>
      <c r="CN64" s="124"/>
      <c r="CO64" s="124"/>
      <c r="CP64" s="125" t="str">
        <f>IF(CO64=0,"",CQ64/CO64)</f>
        <v/>
      </c>
      <c r="CQ64" s="124"/>
      <c r="CR64" s="124"/>
      <c r="CS64" s="125" t="str">
        <f>IF(CR64=0,"",CT64/CR64)</f>
        <v/>
      </c>
      <c r="CT64" s="124"/>
      <c r="CU64" s="124"/>
      <c r="CV64" s="125" t="str">
        <f>IF(CU64=0,"",CW64/CU64)</f>
        <v/>
      </c>
      <c r="CW64" s="124"/>
      <c r="CX64" s="124"/>
      <c r="CY64" s="36" t="str">
        <f t="shared" si="114"/>
        <v/>
      </c>
      <c r="CZ64" s="124"/>
      <c r="DA64" s="124"/>
      <c r="DB64" s="125" t="str">
        <f>IF(DA64=0,"",DC64/DA64)</f>
        <v/>
      </c>
      <c r="DC64" s="124"/>
      <c r="DD64" s="124"/>
      <c r="DE64" s="125" t="str">
        <f>IF(DD64=0,"",DF64/DD64)</f>
        <v/>
      </c>
      <c r="DF64" s="124"/>
      <c r="DG64" s="124"/>
      <c r="DH64" s="125" t="str">
        <f>IF(DG64=0,"",DI64/DG64)</f>
        <v/>
      </c>
      <c r="DI64" s="124"/>
      <c r="DJ64" s="124"/>
      <c r="DK64" s="125" t="str">
        <f>IF(DJ64=0,"",DL64/DJ64)</f>
        <v/>
      </c>
      <c r="DL64" s="124"/>
      <c r="DM64" s="124"/>
      <c r="DN64" s="125" t="str">
        <f>IF(DM64=0,"",DO64/DM64)</f>
        <v/>
      </c>
      <c r="DO64" s="124"/>
      <c r="DP64" s="124"/>
      <c r="DQ64" s="125" t="str">
        <f>IF(DP64=0,"",DR64/DP64)</f>
        <v/>
      </c>
      <c r="DR64" s="124"/>
      <c r="DS64" s="124"/>
      <c r="DT64" s="125" t="str">
        <f>IF(DS64=0,"",DU64/DS64)</f>
        <v/>
      </c>
      <c r="DU64" s="124"/>
      <c r="DV64" s="124"/>
      <c r="DW64" s="125" t="str">
        <f>IF(DV64=0,"",DX64/DV64)</f>
        <v/>
      </c>
      <c r="DX64" s="124"/>
      <c r="DY64" s="124"/>
      <c r="DZ64" s="125" t="str">
        <f>IF(DY64=0,"",EA64/DY64)</f>
        <v/>
      </c>
      <c r="EA64" s="124"/>
      <c r="EB64" s="124"/>
      <c r="EC64" s="125" t="str">
        <f>IF(EB64=0,"",ED64/EB64)</f>
        <v/>
      </c>
      <c r="ED64" s="124"/>
      <c r="EE64" s="124"/>
      <c r="EF64" s="125" t="str">
        <f>IF(EE64=0,"",EG64/EE64)</f>
        <v/>
      </c>
      <c r="EG64" s="124"/>
      <c r="EH64" s="124"/>
      <c r="EI64" s="125" t="str">
        <f>IF(EH64=0,"",EJ64/EH64)</f>
        <v/>
      </c>
      <c r="EJ64" s="124"/>
      <c r="EK64" s="124"/>
      <c r="EL64" s="125" t="str">
        <f>IF(EK64=0,"",EM64/EK64)</f>
        <v/>
      </c>
      <c r="EM64" s="124"/>
      <c r="EN64" s="124"/>
      <c r="EO64" s="125" t="str">
        <f>IF(EN64=0,"",EP64/EN64)</f>
        <v/>
      </c>
      <c r="EP64" s="124"/>
      <c r="EQ64" s="124"/>
      <c r="ER64" s="125" t="str">
        <f>IF(EQ64=0,"",ES64/EQ64)</f>
        <v/>
      </c>
      <c r="ES64" s="124"/>
      <c r="ET64" s="124"/>
      <c r="EU64" s="125" t="str">
        <f>IF(ET64=0,"",EV64/ET64)</f>
        <v/>
      </c>
      <c r="EV64" s="124"/>
      <c r="EW64" s="124"/>
      <c r="EX64" s="125" t="str">
        <f>IF(EW64=0,"",EY64/EW64)</f>
        <v/>
      </c>
      <c r="EY64" s="124"/>
      <c r="EZ64" s="124"/>
      <c r="FA64" s="125" t="str">
        <f>IF(EZ64=0,"",FB64/EZ64)</f>
        <v/>
      </c>
      <c r="FB64" s="124"/>
      <c r="FC64" s="124"/>
      <c r="FD64" s="125" t="str">
        <f>IF(FC64=0,"",FE64/FC64)</f>
        <v/>
      </c>
      <c r="FE64" s="124"/>
      <c r="FF64" s="124"/>
      <c r="FG64" s="125" t="str">
        <f>IF(FF64=0,"",FH64/FF64)</f>
        <v/>
      </c>
      <c r="FH64" s="124"/>
      <c r="FI64" s="124"/>
      <c r="FJ64" s="125" t="str">
        <f>IF(FI64=0,"",FK64/FI64)</f>
        <v/>
      </c>
      <c r="FK64" s="124"/>
      <c r="FL64" s="124"/>
      <c r="FM64" s="125" t="str">
        <f>IF(FL64=0,"",FN64/FL64)</f>
        <v/>
      </c>
      <c r="FN64" s="124"/>
      <c r="FO64" s="124"/>
      <c r="FP64" s="125" t="str">
        <f>IF(FO64=0,"",FQ64/FO64)</f>
        <v/>
      </c>
      <c r="FQ64" s="124"/>
      <c r="FR64" s="124"/>
      <c r="FS64" s="125" t="str">
        <f>IF(FR64=0,"",FT64/FR64)</f>
        <v/>
      </c>
      <c r="FT64" s="124"/>
      <c r="FU64" s="124"/>
      <c r="FV64" s="125" t="str">
        <f>IF(FU64=0,"",FW64/FU64)</f>
        <v/>
      </c>
      <c r="FW64" s="124"/>
      <c r="FX64" s="124"/>
      <c r="FY64" s="125" t="str">
        <f>IF(FX64=0,"",FZ64/FX64)</f>
        <v/>
      </c>
      <c r="FZ64" s="124"/>
      <c r="GA64" s="124"/>
      <c r="GB64" s="125" t="str">
        <f t="shared" si="141"/>
        <v/>
      </c>
      <c r="GC64" s="124"/>
      <c r="GD64" s="124"/>
      <c r="GE64" s="125" t="str">
        <f t="shared" si="142"/>
        <v/>
      </c>
      <c r="GF64" s="124"/>
      <c r="GG64" s="124"/>
      <c r="GH64" s="125" t="str">
        <f t="shared" si="143"/>
        <v/>
      </c>
      <c r="GI64" s="124"/>
      <c r="GJ64" s="124"/>
      <c r="GK64" s="125" t="str">
        <f t="shared" si="144"/>
        <v/>
      </c>
      <c r="GL64" s="124"/>
      <c r="GM64" s="124"/>
      <c r="GN64" s="125" t="str">
        <f t="shared" si="145"/>
        <v/>
      </c>
      <c r="GO64" s="124"/>
      <c r="GP64" s="124"/>
      <c r="GQ64" s="125" t="str">
        <f t="shared" si="146"/>
        <v/>
      </c>
      <c r="GR64" s="124"/>
      <c r="GS64" s="124"/>
      <c r="GT64" s="125" t="str">
        <f t="shared" si="147"/>
        <v/>
      </c>
      <c r="GU64" s="124"/>
      <c r="GV64" s="124"/>
      <c r="GW64" s="125" t="str">
        <f>IF(GV64=0,"",GX64/GV64)</f>
        <v/>
      </c>
      <c r="GX64" s="124"/>
      <c r="GY64" s="124"/>
      <c r="GZ64" s="125" t="str">
        <f t="shared" si="149"/>
        <v/>
      </c>
      <c r="HA64" s="124"/>
      <c r="HB64" s="124"/>
      <c r="HC64" s="125" t="str">
        <f t="shared" si="150"/>
        <v/>
      </c>
      <c r="HD64" s="124"/>
      <c r="HE64" s="124"/>
      <c r="HF64" s="125" t="str">
        <f t="shared" si="151"/>
        <v/>
      </c>
      <c r="HG64" s="124"/>
      <c r="HH64" s="124"/>
      <c r="HI64" s="125" t="str">
        <f t="shared" si="152"/>
        <v/>
      </c>
      <c r="HJ64" s="124"/>
      <c r="HK64" s="124"/>
      <c r="HL64" s="125" t="str">
        <f t="shared" si="153"/>
        <v/>
      </c>
      <c r="HM64" s="124"/>
      <c r="HN64" s="124"/>
      <c r="HO64" s="125" t="str">
        <f t="shared" si="154"/>
        <v/>
      </c>
      <c r="HP64" s="124"/>
      <c r="HQ64" s="124"/>
      <c r="HR64" s="125" t="str">
        <f t="shared" si="155"/>
        <v/>
      </c>
      <c r="HS64" s="124"/>
      <c r="HT64" s="124"/>
      <c r="HU64" s="125" t="str">
        <f t="shared" si="156"/>
        <v/>
      </c>
      <c r="HV64" s="124"/>
      <c r="HW64" s="124"/>
      <c r="HX64" s="125" t="str">
        <f t="shared" si="157"/>
        <v/>
      </c>
      <c r="HY64" s="124"/>
      <c r="HZ64" s="124"/>
      <c r="IA64" s="125" t="str">
        <f>IF(HZ64=0,"",IB64/HZ64)</f>
        <v/>
      </c>
      <c r="IB64" s="124"/>
      <c r="IC64" s="124"/>
      <c r="ID64" s="125" t="str">
        <f>IF(IC64=0,"",IE64/IC64)</f>
        <v/>
      </c>
      <c r="IE64" s="124"/>
    </row>
    <row r="65" spans="1:239" s="42" customFormat="1" ht="15" customHeight="1" thickBot="1" x14ac:dyDescent="0.25">
      <c r="A65" s="148" t="s">
        <v>116</v>
      </c>
      <c r="B65" s="39">
        <f>SUM(B55:B63)</f>
        <v>6586.4</v>
      </c>
      <c r="C65" s="40">
        <f>IF(B65=0,"",D65/B65)</f>
        <v>5.9034021620308517</v>
      </c>
      <c r="D65" s="39">
        <f>SUM(D55:D63)</f>
        <v>38882.167999999998</v>
      </c>
      <c r="E65" s="41"/>
      <c r="F65" s="126">
        <f>SUM(F55:F63)</f>
        <v>0</v>
      </c>
      <c r="G65" s="127" t="str">
        <f>IF(F65=0,"",H65/F65)</f>
        <v/>
      </c>
      <c r="H65" s="126">
        <f>SUM(H55:H63)</f>
        <v>0</v>
      </c>
      <c r="I65" s="126">
        <f>SUM(I55:I63)</f>
        <v>74.56</v>
      </c>
      <c r="J65" s="127">
        <f>IF(I65=0,"",K65/I65)</f>
        <v>6.5</v>
      </c>
      <c r="K65" s="126">
        <f>SUM(K55:K63)</f>
        <v>484.64</v>
      </c>
      <c r="L65" s="126">
        <f>SUM(L55:L63)</f>
        <v>394.48</v>
      </c>
      <c r="M65" s="127">
        <f>IF(L65=0,"",N65/L65)</f>
        <v>6.3017998377611031</v>
      </c>
      <c r="N65" s="126">
        <f>SUM(N55:N63)</f>
        <v>2485.9340000000002</v>
      </c>
      <c r="O65" s="126">
        <f>SUM(O55:O63)</f>
        <v>85</v>
      </c>
      <c r="P65" s="127">
        <f>IF(O65=0,"",Q65/O65)</f>
        <v>6.4047058823529408</v>
      </c>
      <c r="Q65" s="126">
        <f>SUM(Q55:Q63)</f>
        <v>544.4</v>
      </c>
      <c r="R65" s="126">
        <f>SUM(R55:R63)</f>
        <v>41.16</v>
      </c>
      <c r="S65" s="127">
        <f>IF(R65=0,"",T65/R65)</f>
        <v>3.3</v>
      </c>
      <c r="T65" s="126">
        <f>SUM(T55:T63)</f>
        <v>135.82799999999997</v>
      </c>
      <c r="U65" s="126">
        <f>SUM(U55:U63)</f>
        <v>799.18999999999994</v>
      </c>
      <c r="V65" s="127">
        <f>IF(U65=0,"",W65/U65)</f>
        <v>6.0810658291520179</v>
      </c>
      <c r="W65" s="126">
        <f>SUM(W55:W63)</f>
        <v>4859.9270000000006</v>
      </c>
      <c r="X65" s="126">
        <f>SUM(X55:X63)</f>
        <v>77.61</v>
      </c>
      <c r="Y65" s="127">
        <f>IF(X65=0,"",Z65/X65)</f>
        <v>3.3</v>
      </c>
      <c r="Z65" s="126">
        <f>SUM(Z55:Z63)</f>
        <v>256.113</v>
      </c>
      <c r="AA65" s="126">
        <f>SUM(AA55:AA63)</f>
        <v>201.23000000000002</v>
      </c>
      <c r="AB65" s="127">
        <f>IF(AA65=0,"",AC65/AA65)</f>
        <v>4.899155195547384</v>
      </c>
      <c r="AC65" s="126">
        <f>SUM(AC55:AC63)</f>
        <v>985.85700000000008</v>
      </c>
      <c r="AD65" s="126">
        <f>SUM(AD55:AD63)</f>
        <v>281.5</v>
      </c>
      <c r="AE65" s="127">
        <f>IF(AD65=0,"",AF65/AD65)</f>
        <v>5.8530728241563059</v>
      </c>
      <c r="AF65" s="126">
        <f>SUM(AF55:AF63)</f>
        <v>1647.64</v>
      </c>
      <c r="AG65" s="126">
        <f>SUM(AG55:AG63)</f>
        <v>0</v>
      </c>
      <c r="AH65" s="127" t="str">
        <f>IF(AG65=0,"",AI65/AG65)</f>
        <v/>
      </c>
      <c r="AI65" s="126">
        <f>SUM(AI55:AI63)</f>
        <v>0</v>
      </c>
      <c r="AJ65" s="126">
        <f>SUM(AJ55:AJ63)</f>
        <v>0</v>
      </c>
      <c r="AK65" s="127" t="str">
        <f>IF(AJ65=0,"",AL65/AJ65)</f>
        <v/>
      </c>
      <c r="AL65" s="126">
        <f>SUM(AL55:AL63)</f>
        <v>0</v>
      </c>
      <c r="AM65" s="126">
        <f>SUM(AM55:AM63)</f>
        <v>319.34000000000003</v>
      </c>
      <c r="AN65" s="127">
        <f>IF(AM65=0,"",AO65/AM65)</f>
        <v>5.9068735517003814</v>
      </c>
      <c r="AO65" s="126">
        <f>SUM(AO55:AO63)</f>
        <v>1886.3009999999999</v>
      </c>
      <c r="AP65" s="126">
        <f>SUM(AP55:AP63)</f>
        <v>8.8000000000000007</v>
      </c>
      <c r="AQ65" s="127">
        <f>IF(AP65=0,"",AR65/AP65)</f>
        <v>3.3</v>
      </c>
      <c r="AR65" s="126">
        <f>SUM(AR55:AR63)</f>
        <v>29.04</v>
      </c>
      <c r="AS65" s="126">
        <f>SUM(AS55:AS63)</f>
        <v>19.600000000000001</v>
      </c>
      <c r="AT65" s="127">
        <f>IF(AS65=0,"",AU65/AS65)</f>
        <v>6.5</v>
      </c>
      <c r="AU65" s="126">
        <f>SUM(AU55:AU63)</f>
        <v>127.4</v>
      </c>
      <c r="AV65" s="126">
        <f>SUM(AV55:AV63)</f>
        <v>258.97000000000003</v>
      </c>
      <c r="AW65" s="127">
        <f>IF(AV65=0,"",AX65/AV65)</f>
        <v>5.6286519674093523</v>
      </c>
      <c r="AX65" s="126">
        <f>SUM(AX55:AX63)</f>
        <v>1457.652</v>
      </c>
      <c r="AY65" s="126">
        <f>SUM(AY55:AY63)</f>
        <v>16.22</v>
      </c>
      <c r="AZ65" s="127">
        <f>IF(AY65=0,"",BA65/AY65)</f>
        <v>6.5</v>
      </c>
      <c r="BA65" s="126">
        <f>SUM(BA55:BA63)</f>
        <v>105.42999999999999</v>
      </c>
      <c r="BB65" s="126">
        <f>SUM(BB55:BB63)</f>
        <v>11</v>
      </c>
      <c r="BC65" s="127">
        <f>IF(BB65=0,"",BD65/BB65)</f>
        <v>6.5</v>
      </c>
      <c r="BD65" s="126">
        <f>SUM(BD55:BD63)</f>
        <v>71.5</v>
      </c>
      <c r="BE65" s="126">
        <f>SUM(BE55:BE63)</f>
        <v>341.46000000000004</v>
      </c>
      <c r="BF65" s="127">
        <f>IF(BE65=0,"",BG65/BE65)</f>
        <v>5.3760030457447421</v>
      </c>
      <c r="BG65" s="126">
        <f>SUM(BG55:BG63)</f>
        <v>1835.6899999999998</v>
      </c>
      <c r="BH65" s="126">
        <f>SUM(BH55:BH63)</f>
        <v>87.62</v>
      </c>
      <c r="BI65" s="127">
        <f>IF(BH65=0,"",BJ65/BH65)</f>
        <v>6.3423076923076929</v>
      </c>
      <c r="BJ65" s="126">
        <f>SUM(BJ55:BJ63)</f>
        <v>555.71300000000008</v>
      </c>
      <c r="BK65" s="126">
        <f>SUM(BK55:BK63)</f>
        <v>407.28999999999996</v>
      </c>
      <c r="BL65" s="127">
        <f>IF(BK65=0,"",BM65/BK65)</f>
        <v>5.8160205259151967</v>
      </c>
      <c r="BM65" s="126">
        <f>SUM(BM55:BM63)</f>
        <v>2368.8070000000002</v>
      </c>
      <c r="BN65" s="126">
        <f>SUM(BN55:BN63)</f>
        <v>581.4</v>
      </c>
      <c r="BO65" s="127">
        <f>IF(BN65=0,"",BP65/BN65)</f>
        <v>6.0663020295837624</v>
      </c>
      <c r="BP65" s="126">
        <f>SUM(BP55:BP63)</f>
        <v>3526.9479999999994</v>
      </c>
      <c r="BQ65" s="126">
        <f>SUM(BQ55:BQ63)</f>
        <v>382.58</v>
      </c>
      <c r="BR65" s="127">
        <f>IF(BQ65=0,"",BS65/BQ65)</f>
        <v>5.8951617962256257</v>
      </c>
      <c r="BS65" s="126">
        <f>SUM(BS55:BS63)</f>
        <v>2255.3709999999996</v>
      </c>
      <c r="BT65" s="126">
        <f>SUM(BT55:BT63)</f>
        <v>524</v>
      </c>
      <c r="BU65" s="127">
        <f>IF(BT65=0,"",BV65/BT65)</f>
        <v>6.288793893129772</v>
      </c>
      <c r="BV65" s="126">
        <f>SUM(BV55:BV63)</f>
        <v>3295.3280000000004</v>
      </c>
      <c r="BW65" s="126">
        <f>SUM(BW55:BW63)</f>
        <v>32.549999999999997</v>
      </c>
      <c r="BX65" s="127">
        <f>IF(BW65=0,"",BY65/BW65)</f>
        <v>5.3870660522273424</v>
      </c>
      <c r="BY65" s="126">
        <f>SUM(BY55:BY63)</f>
        <v>175.34899999999999</v>
      </c>
      <c r="BZ65" s="126">
        <f>SUM(BZ55:BZ63)</f>
        <v>661.38</v>
      </c>
      <c r="CA65" s="127">
        <f>IF(BZ65=0,"",CB65/BZ65)</f>
        <v>5.8901342647192241</v>
      </c>
      <c r="CB65" s="126">
        <f>SUM(CB55:CB63)</f>
        <v>3895.6170000000002</v>
      </c>
      <c r="CC65" s="126">
        <f>SUM(CC55:CC63)</f>
        <v>979.46</v>
      </c>
      <c r="CD65" s="127">
        <f>IF(CC65=0,"",CE65/CC65)</f>
        <v>6.0193198292936918</v>
      </c>
      <c r="CE65" s="126">
        <f>SUM(CE55:CE63)</f>
        <v>5895.683</v>
      </c>
      <c r="CF65" s="126">
        <f>SUM(CF55:CF63)</f>
        <v>0</v>
      </c>
      <c r="CG65" s="127" t="str">
        <f>IF(CF65=0,"",CH65/CF65)</f>
        <v/>
      </c>
      <c r="CH65" s="126">
        <f>SUM(CH55:CH63)</f>
        <v>0</v>
      </c>
      <c r="CI65" s="126">
        <f>SUM(CI55:CI63)</f>
        <v>0</v>
      </c>
      <c r="CJ65" s="127" t="str">
        <f>IF(CI65=0,"",CK65/CI65)</f>
        <v/>
      </c>
      <c r="CK65" s="126">
        <f>SUM(CK55:CK63)</f>
        <v>0</v>
      </c>
      <c r="CL65" s="126">
        <f>SUM(CL55:CL63)</f>
        <v>0</v>
      </c>
      <c r="CM65" s="127" t="str">
        <f>IF(CL65=0,"",CN65/CL65)</f>
        <v/>
      </c>
      <c r="CN65" s="126">
        <f>SUM(CN55:CN63)</f>
        <v>0</v>
      </c>
      <c r="CO65" s="126">
        <f>SUM(CO55:CO63)</f>
        <v>0</v>
      </c>
      <c r="CP65" s="127" t="str">
        <f>IF(CO65=0,"",CQ65/CO65)</f>
        <v/>
      </c>
      <c r="CQ65" s="126">
        <f>SUM(CQ55:CQ63)</f>
        <v>0</v>
      </c>
      <c r="CR65" s="126">
        <f>SUM(CR55:CR63)</f>
        <v>0</v>
      </c>
      <c r="CS65" s="127" t="str">
        <f>IF(CR65=0,"",CT65/CR65)</f>
        <v/>
      </c>
      <c r="CT65" s="126">
        <f>SUM(CT55:CT63)</f>
        <v>0</v>
      </c>
      <c r="CU65" s="126">
        <f>SUM(CU55:CU63)</f>
        <v>0</v>
      </c>
      <c r="CV65" s="127" t="str">
        <f>IF(CU65=0,"",CW65/CU65)</f>
        <v/>
      </c>
      <c r="CW65" s="126">
        <f>SUM(CW55:CW63)</f>
        <v>0</v>
      </c>
      <c r="CX65" s="126">
        <f>SUM(CX55:CX63)</f>
        <v>0</v>
      </c>
      <c r="CY65" s="127" t="str">
        <f>IF(CX65=0,"",CZ65/CX65)</f>
        <v/>
      </c>
      <c r="CZ65" s="126">
        <f>SUM(CZ55:CZ63)</f>
        <v>0</v>
      </c>
      <c r="DA65" s="126">
        <f>SUM(DA55:DA63)</f>
        <v>0</v>
      </c>
      <c r="DB65" s="127" t="str">
        <f>IF(DA65=0,"",DC65/DA65)</f>
        <v/>
      </c>
      <c r="DC65" s="126">
        <f>SUM(DC55:DC63)</f>
        <v>0</v>
      </c>
      <c r="DD65" s="126">
        <f>SUM(DD55:DD63)</f>
        <v>0</v>
      </c>
      <c r="DE65" s="127" t="str">
        <f>IF(DD65=0,"",DF65/DD65)</f>
        <v/>
      </c>
      <c r="DF65" s="126">
        <f>SUM(DF55:DF63)</f>
        <v>0</v>
      </c>
      <c r="DG65" s="126">
        <f>SUM(DG55:DG63)</f>
        <v>0</v>
      </c>
      <c r="DH65" s="127" t="str">
        <f>IF(DG65=0,"",DI65/DG65)</f>
        <v/>
      </c>
      <c r="DI65" s="126">
        <f>SUM(DI55:DI63)</f>
        <v>0</v>
      </c>
      <c r="DJ65" s="126">
        <f>SUM(DJ55:DJ63)</f>
        <v>0</v>
      </c>
      <c r="DK65" s="127" t="str">
        <f>IF(DJ65=0,"",DL65/DJ65)</f>
        <v/>
      </c>
      <c r="DL65" s="126">
        <f>SUM(DL55:DL63)</f>
        <v>0</v>
      </c>
      <c r="DM65" s="126">
        <f>SUM(DM55:DM63)</f>
        <v>0</v>
      </c>
      <c r="DN65" s="127" t="str">
        <f>IF(DM65=0,"",DO65/DM65)</f>
        <v/>
      </c>
      <c r="DO65" s="126">
        <f>SUM(DO55:DO63)</f>
        <v>0</v>
      </c>
      <c r="DP65" s="126">
        <f>SUM(DP55:DP63)</f>
        <v>0</v>
      </c>
      <c r="DQ65" s="127" t="str">
        <f>IF(DP65=0,"",DR65/DP65)</f>
        <v/>
      </c>
      <c r="DR65" s="126">
        <f>SUM(DR55:DR63)</f>
        <v>0</v>
      </c>
      <c r="DS65" s="126">
        <f>SUM(DS55:DS63)</f>
        <v>0</v>
      </c>
      <c r="DT65" s="127" t="str">
        <f>IF(DS65=0,"",DU65/DS65)</f>
        <v/>
      </c>
      <c r="DU65" s="126">
        <f>SUM(DU55:DU63)</f>
        <v>0</v>
      </c>
      <c r="DV65" s="126">
        <f>SUM(DV55:DV63)</f>
        <v>0</v>
      </c>
      <c r="DW65" s="127" t="str">
        <f>IF(DV65=0,"",DX65/DV65)</f>
        <v/>
      </c>
      <c r="DX65" s="126">
        <f>SUM(DX55:DX63)</f>
        <v>0</v>
      </c>
      <c r="DY65" s="126">
        <f>SUM(DY55:DY63)</f>
        <v>0</v>
      </c>
      <c r="DZ65" s="127" t="str">
        <f>IF(DY65=0,"",EA65/DY65)</f>
        <v/>
      </c>
      <c r="EA65" s="126">
        <f>SUM(EA55:EA63)</f>
        <v>0</v>
      </c>
      <c r="EB65" s="126">
        <f>SUM(EB55:EB63)</f>
        <v>0</v>
      </c>
      <c r="EC65" s="127" t="str">
        <f>IF(EB65=0,"",ED65/EB65)</f>
        <v/>
      </c>
      <c r="ED65" s="126">
        <f>SUM(ED55:ED63)</f>
        <v>0</v>
      </c>
      <c r="EE65" s="126">
        <f>SUM(EE55:EE63)</f>
        <v>0</v>
      </c>
      <c r="EF65" s="127" t="str">
        <f>IF(EE65=0,"",EG65/EE65)</f>
        <v/>
      </c>
      <c r="EG65" s="126">
        <f>SUM(EG55:EG63)</f>
        <v>0</v>
      </c>
      <c r="EH65" s="126">
        <f>SUM(EH55:EH63)</f>
        <v>0</v>
      </c>
      <c r="EI65" s="127" t="str">
        <f>IF(EH65=0,"",EJ65/EH65)</f>
        <v/>
      </c>
      <c r="EJ65" s="126">
        <f>SUM(EJ55:EJ63)</f>
        <v>0</v>
      </c>
      <c r="EK65" s="126">
        <f>SUM(EK55:EK63)</f>
        <v>0</v>
      </c>
      <c r="EL65" s="127" t="str">
        <f>IF(EK65=0,"",EM65/EK65)</f>
        <v/>
      </c>
      <c r="EM65" s="126">
        <f>SUM(EM55:EM63)</f>
        <v>0</v>
      </c>
      <c r="EN65" s="126">
        <f>SUM(EN55:EN63)</f>
        <v>0</v>
      </c>
      <c r="EO65" s="127" t="str">
        <f>IF(EN65=0,"",EP65/EN65)</f>
        <v/>
      </c>
      <c r="EP65" s="126">
        <f>SUM(EP55:EP63)</f>
        <v>0</v>
      </c>
      <c r="EQ65" s="126">
        <f>SUM(EQ55:EQ63)</f>
        <v>0</v>
      </c>
      <c r="ER65" s="127" t="str">
        <f>IF(EQ65=0,"",ES65/EQ65)</f>
        <v/>
      </c>
      <c r="ES65" s="126">
        <f>SUM(ES55:ES63)</f>
        <v>0</v>
      </c>
      <c r="ET65" s="126">
        <f>SUM(ET55:ET63)</f>
        <v>0</v>
      </c>
      <c r="EU65" s="127" t="str">
        <f>IF(ET65=0,"",EV65/ET65)</f>
        <v/>
      </c>
      <c r="EV65" s="126">
        <f>SUM(EV55:EV63)</f>
        <v>0</v>
      </c>
      <c r="EW65" s="126">
        <f>SUM(EW55:EW63)</f>
        <v>0</v>
      </c>
      <c r="EX65" s="127" t="str">
        <f>IF(EW65=0,"",EY65/EW65)</f>
        <v/>
      </c>
      <c r="EY65" s="126">
        <f>SUM(EY55:EY63)</f>
        <v>0</v>
      </c>
      <c r="EZ65" s="126">
        <f>SUM(EZ55:EZ63)</f>
        <v>0</v>
      </c>
      <c r="FA65" s="127" t="str">
        <f>IF(EZ65=0,"",FB65/EZ65)</f>
        <v/>
      </c>
      <c r="FB65" s="126">
        <f>SUM(FB55:FB63)</f>
        <v>0</v>
      </c>
      <c r="FC65" s="126">
        <f>SUM(FC55:FC63)</f>
        <v>0</v>
      </c>
      <c r="FD65" s="127" t="str">
        <f>IF(FC65=0,"",FE65/FC65)</f>
        <v/>
      </c>
      <c r="FE65" s="126">
        <f>SUM(FE55:FE63)</f>
        <v>0</v>
      </c>
      <c r="FF65" s="126">
        <f>SUM(FF55:FF63)</f>
        <v>0</v>
      </c>
      <c r="FG65" s="127" t="str">
        <f>IF(FF65=0,"",FH65/FF65)</f>
        <v/>
      </c>
      <c r="FH65" s="126">
        <f>SUM(FH55:FH63)</f>
        <v>0</v>
      </c>
      <c r="FI65" s="126">
        <f>SUM(FI55:FI63)</f>
        <v>0</v>
      </c>
      <c r="FJ65" s="127" t="str">
        <f>IF(FI65=0,"",FK65/FI65)</f>
        <v/>
      </c>
      <c r="FK65" s="126">
        <f>SUM(FK55:FK63)</f>
        <v>0</v>
      </c>
      <c r="FL65" s="126">
        <f>SUM(FL55:FL63)</f>
        <v>0</v>
      </c>
      <c r="FM65" s="127" t="str">
        <f>IF(FL65=0,"",FN65/FL65)</f>
        <v/>
      </c>
      <c r="FN65" s="126">
        <f>SUM(FN55:FN63)</f>
        <v>0</v>
      </c>
      <c r="FO65" s="126">
        <f>SUM(FO55:FO63)</f>
        <v>0</v>
      </c>
      <c r="FP65" s="127" t="str">
        <f>IF(FO65=0,"",FQ65/FO65)</f>
        <v/>
      </c>
      <c r="FQ65" s="126">
        <f>SUM(FQ55:FQ63)</f>
        <v>0</v>
      </c>
      <c r="FR65" s="126">
        <f>SUM(FR55:FR63)</f>
        <v>0</v>
      </c>
      <c r="FS65" s="127" t="str">
        <f>IF(FR65=0,"",FT65/FR65)</f>
        <v/>
      </c>
      <c r="FT65" s="126">
        <f>SUM(FT55:FT63)</f>
        <v>0</v>
      </c>
      <c r="FU65" s="126">
        <f>SUM(FU55:FU63)</f>
        <v>0</v>
      </c>
      <c r="FV65" s="127" t="str">
        <f>IF(FU65=0,"",FW65/FU65)</f>
        <v/>
      </c>
      <c r="FW65" s="126">
        <f>SUM(FW55:FW63)</f>
        <v>0</v>
      </c>
      <c r="FX65" s="126">
        <f>SUM(FX55:FX63)</f>
        <v>0</v>
      </c>
      <c r="FY65" s="127" t="str">
        <f>IF(FX65=0,"",FZ65/FX65)</f>
        <v/>
      </c>
      <c r="FZ65" s="126">
        <f>SUM(FZ55:FZ63)</f>
        <v>0</v>
      </c>
      <c r="GA65" s="126">
        <f>SUM(GA55:GA63)</f>
        <v>0</v>
      </c>
      <c r="GB65" s="127" t="str">
        <f t="shared" si="141"/>
        <v/>
      </c>
      <c r="GC65" s="126">
        <f>SUM(GC55:GC63)</f>
        <v>0</v>
      </c>
      <c r="GD65" s="126">
        <f>SUM(GD55:GD63)</f>
        <v>0</v>
      </c>
      <c r="GE65" s="127" t="str">
        <f t="shared" si="142"/>
        <v/>
      </c>
      <c r="GF65" s="126">
        <f>SUM(GF55:GF63)</f>
        <v>0</v>
      </c>
      <c r="GG65" s="126">
        <f>SUM(GG55:GG63)</f>
        <v>0</v>
      </c>
      <c r="GH65" s="127" t="str">
        <f t="shared" si="143"/>
        <v/>
      </c>
      <c r="GI65" s="126">
        <f>SUM(GI55:GI63)</f>
        <v>0</v>
      </c>
      <c r="GJ65" s="126">
        <f>SUM(GJ55:GJ63)</f>
        <v>0</v>
      </c>
      <c r="GK65" s="127" t="str">
        <f t="shared" si="144"/>
        <v/>
      </c>
      <c r="GL65" s="126">
        <f>SUM(GL55:GL63)</f>
        <v>0</v>
      </c>
      <c r="GM65" s="126">
        <f>SUM(GM55:GM63)</f>
        <v>0</v>
      </c>
      <c r="GN65" s="127" t="str">
        <f t="shared" si="145"/>
        <v/>
      </c>
      <c r="GO65" s="126">
        <f>SUM(GO55:GO63)</f>
        <v>0</v>
      </c>
      <c r="GP65" s="126">
        <f>SUM(GP55:GP63)</f>
        <v>0</v>
      </c>
      <c r="GQ65" s="127" t="str">
        <f t="shared" si="146"/>
        <v/>
      </c>
      <c r="GR65" s="126">
        <f>SUM(GR55:GR63)</f>
        <v>0</v>
      </c>
      <c r="GS65" s="126">
        <f>SUM(GS55:GS63)</f>
        <v>0</v>
      </c>
      <c r="GT65" s="127" t="str">
        <f t="shared" si="147"/>
        <v/>
      </c>
      <c r="GU65" s="126">
        <f>SUM(GU55:GU63)</f>
        <v>0</v>
      </c>
      <c r="GV65" s="126">
        <f>SUM(GV55:GV63)</f>
        <v>0</v>
      </c>
      <c r="GW65" s="127" t="str">
        <f>IF(GV65=0,"",GX65/GV65)</f>
        <v/>
      </c>
      <c r="GX65" s="126">
        <f>SUM(GX55:GX63)</f>
        <v>0</v>
      </c>
      <c r="GY65" s="126">
        <f>SUM(GY55:GY63)</f>
        <v>0</v>
      </c>
      <c r="GZ65" s="127" t="str">
        <f t="shared" si="149"/>
        <v/>
      </c>
      <c r="HA65" s="126">
        <f>SUM(HA55:HA63)</f>
        <v>0</v>
      </c>
      <c r="HB65" s="126">
        <f>SUM(HB55:HB63)</f>
        <v>0</v>
      </c>
      <c r="HC65" s="127" t="str">
        <f t="shared" si="150"/>
        <v/>
      </c>
      <c r="HD65" s="126">
        <f>SUM(HD55:HD63)</f>
        <v>0</v>
      </c>
      <c r="HE65" s="126">
        <f>SUM(HE55:HE63)</f>
        <v>0</v>
      </c>
      <c r="HF65" s="127" t="str">
        <f t="shared" si="151"/>
        <v/>
      </c>
      <c r="HG65" s="126">
        <f>SUM(HG55:HG63)</f>
        <v>0</v>
      </c>
      <c r="HH65" s="126">
        <f>SUM(HH55:HH63)</f>
        <v>0</v>
      </c>
      <c r="HI65" s="127" t="str">
        <f t="shared" si="152"/>
        <v/>
      </c>
      <c r="HJ65" s="126">
        <f>SUM(HJ55:HJ63)</f>
        <v>0</v>
      </c>
      <c r="HK65" s="126">
        <f>SUM(HK55:HK63)</f>
        <v>0</v>
      </c>
      <c r="HL65" s="127" t="str">
        <f t="shared" si="153"/>
        <v/>
      </c>
      <c r="HM65" s="126">
        <f>SUM(HM55:HM63)</f>
        <v>0</v>
      </c>
      <c r="HN65" s="126">
        <f>SUM(HN55:HN63)</f>
        <v>0</v>
      </c>
      <c r="HO65" s="127" t="str">
        <f t="shared" si="154"/>
        <v/>
      </c>
      <c r="HP65" s="126">
        <f>SUM(HP55:HP63)</f>
        <v>0</v>
      </c>
      <c r="HQ65" s="126">
        <f>SUM(HQ55:HQ63)</f>
        <v>0</v>
      </c>
      <c r="HR65" s="127" t="str">
        <f t="shared" si="155"/>
        <v/>
      </c>
      <c r="HS65" s="126">
        <f>SUM(HS55:HS63)</f>
        <v>0</v>
      </c>
      <c r="HT65" s="126">
        <f>SUM(HT55:HT63)</f>
        <v>0</v>
      </c>
      <c r="HU65" s="127" t="str">
        <f t="shared" si="156"/>
        <v/>
      </c>
      <c r="HV65" s="126">
        <f>SUM(HV55:HV63)</f>
        <v>0</v>
      </c>
      <c r="HW65" s="126">
        <f>SUM(HW55:HW63)</f>
        <v>0</v>
      </c>
      <c r="HX65" s="127" t="str">
        <f t="shared" si="157"/>
        <v/>
      </c>
      <c r="HY65" s="126">
        <f>SUM(HY55:HY63)</f>
        <v>0</v>
      </c>
      <c r="HZ65" s="126">
        <f>SUM(HZ55:HZ63)</f>
        <v>0</v>
      </c>
      <c r="IA65" s="127" t="str">
        <f>IF(HZ65=0,"",IB65/HZ65)</f>
        <v/>
      </c>
      <c r="IB65" s="126">
        <f>SUM(IB55:IB63)</f>
        <v>0</v>
      </c>
      <c r="IC65" s="126">
        <f>SUM(IC55:IC63)</f>
        <v>0</v>
      </c>
      <c r="ID65" s="127" t="str">
        <f>IF(IC65=0,"",IE65/IC65)</f>
        <v/>
      </c>
      <c r="IE65" s="126">
        <f>SUM(IE55:IE63)</f>
        <v>0</v>
      </c>
    </row>
    <row r="66" spans="1:239" ht="15" customHeight="1" thickBot="1" x14ac:dyDescent="0.25">
      <c r="F66" s="128"/>
      <c r="G66" s="129"/>
      <c r="H66" s="128"/>
      <c r="I66" s="128"/>
      <c r="J66" s="129"/>
      <c r="K66" s="128"/>
      <c r="L66" s="128"/>
      <c r="M66" s="129"/>
      <c r="N66" s="128"/>
      <c r="O66" s="128"/>
      <c r="P66" s="129"/>
      <c r="Q66" s="128"/>
      <c r="R66" s="128"/>
      <c r="S66" s="129"/>
      <c r="T66" s="128"/>
      <c r="U66" s="128"/>
      <c r="V66" s="129"/>
      <c r="W66" s="128"/>
      <c r="X66" s="128"/>
      <c r="Y66" s="129"/>
      <c r="Z66" s="128"/>
      <c r="AA66" s="128"/>
      <c r="AB66" s="129"/>
      <c r="AC66" s="128"/>
      <c r="AD66" s="128"/>
      <c r="AE66" s="129"/>
      <c r="AF66" s="128"/>
      <c r="AG66" s="128"/>
      <c r="AH66" s="129"/>
      <c r="AI66" s="128"/>
      <c r="AJ66" s="128"/>
      <c r="AK66" s="129"/>
      <c r="AL66" s="128"/>
      <c r="AM66" s="128"/>
      <c r="AN66" s="129"/>
      <c r="AO66" s="128"/>
      <c r="AP66" s="128"/>
      <c r="AQ66" s="129"/>
      <c r="AR66" s="128"/>
      <c r="AS66" s="128"/>
      <c r="AT66" s="129"/>
      <c r="AU66" s="128"/>
      <c r="AV66" s="128"/>
      <c r="AW66" s="129"/>
      <c r="AX66" s="128"/>
      <c r="AY66" s="128"/>
      <c r="AZ66" s="129"/>
      <c r="BA66" s="128"/>
      <c r="BB66" s="128"/>
      <c r="BC66" s="129"/>
      <c r="BD66" s="128"/>
      <c r="BE66" s="128"/>
      <c r="BF66" s="129"/>
      <c r="BG66" s="128"/>
      <c r="BH66" s="128"/>
      <c r="BI66" s="129"/>
      <c r="BJ66" s="128"/>
      <c r="BK66" s="128"/>
      <c r="BL66" s="129"/>
      <c r="BM66" s="128"/>
      <c r="BN66" s="128"/>
      <c r="BO66" s="129"/>
      <c r="BP66" s="128"/>
      <c r="BQ66" s="128"/>
      <c r="BR66" s="129"/>
      <c r="BS66" s="128"/>
      <c r="BT66" s="128"/>
      <c r="BU66" s="129"/>
      <c r="BV66" s="128"/>
      <c r="BW66" s="128"/>
      <c r="BX66" s="129"/>
      <c r="BY66" s="128"/>
      <c r="BZ66" s="128"/>
      <c r="CA66" s="129"/>
      <c r="CB66" s="128"/>
      <c r="CC66" s="128"/>
      <c r="CD66" s="129"/>
      <c r="CE66" s="128"/>
      <c r="CF66" s="128"/>
      <c r="CG66" s="129"/>
      <c r="CH66" s="128"/>
      <c r="CI66" s="128"/>
      <c r="CJ66" s="129"/>
      <c r="CK66" s="128"/>
      <c r="CL66" s="128"/>
      <c r="CM66" s="129"/>
      <c r="CN66" s="128"/>
      <c r="CO66" s="128"/>
      <c r="CP66" s="129"/>
      <c r="CQ66" s="128"/>
      <c r="CR66" s="128"/>
      <c r="CS66" s="129"/>
      <c r="CT66" s="128"/>
      <c r="CU66" s="128"/>
      <c r="CV66" s="129"/>
      <c r="CW66" s="128"/>
      <c r="CX66" s="128"/>
      <c r="CY66" s="129"/>
      <c r="CZ66" s="128"/>
      <c r="DA66" s="128"/>
      <c r="DB66" s="129"/>
      <c r="DC66" s="128"/>
      <c r="DD66" s="128"/>
      <c r="DE66" s="129"/>
      <c r="DF66" s="128"/>
      <c r="DG66" s="128"/>
      <c r="DH66" s="129"/>
      <c r="DI66" s="128"/>
      <c r="DJ66" s="128"/>
      <c r="DK66" s="129"/>
      <c r="DL66" s="128"/>
      <c r="DM66" s="128"/>
      <c r="DN66" s="129"/>
      <c r="DO66" s="128"/>
      <c r="DP66" s="128"/>
      <c r="DQ66" s="129"/>
      <c r="DR66" s="128"/>
      <c r="DS66" s="128"/>
      <c r="DT66" s="129"/>
      <c r="DU66" s="128"/>
      <c r="DV66" s="128"/>
      <c r="DW66" s="129"/>
      <c r="DX66" s="128"/>
      <c r="DY66" s="128"/>
      <c r="DZ66" s="129"/>
      <c r="EA66" s="128"/>
      <c r="EB66" s="128"/>
      <c r="EC66" s="129"/>
      <c r="ED66" s="128"/>
      <c r="EE66" s="128"/>
      <c r="EF66" s="129"/>
      <c r="EG66" s="128"/>
      <c r="EH66" s="128"/>
      <c r="EI66" s="129"/>
      <c r="EJ66" s="128"/>
      <c r="EK66" s="128"/>
      <c r="EL66" s="129"/>
      <c r="EM66" s="128"/>
      <c r="EN66" s="128"/>
      <c r="EO66" s="129"/>
      <c r="EP66" s="128"/>
      <c r="EQ66" s="128"/>
      <c r="ER66" s="129"/>
      <c r="ES66" s="128"/>
      <c r="ET66" s="128"/>
      <c r="EU66" s="129"/>
      <c r="EV66" s="128"/>
      <c r="EW66" s="128"/>
      <c r="EX66" s="129"/>
      <c r="EY66" s="128"/>
      <c r="EZ66" s="128"/>
      <c r="FA66" s="129"/>
      <c r="FB66" s="128"/>
      <c r="FC66" s="128"/>
      <c r="FD66" s="129"/>
      <c r="FE66" s="128"/>
      <c r="FF66" s="128"/>
      <c r="FG66" s="129"/>
      <c r="FH66" s="128"/>
      <c r="FI66" s="128"/>
      <c r="FJ66" s="129"/>
      <c r="FK66" s="128"/>
      <c r="FL66" s="128"/>
      <c r="FM66" s="129"/>
      <c r="FN66" s="128"/>
      <c r="FO66" s="128"/>
      <c r="FP66" s="129"/>
      <c r="FQ66" s="128"/>
      <c r="FR66" s="128"/>
      <c r="FS66" s="129"/>
      <c r="FT66" s="128"/>
      <c r="FU66" s="128"/>
      <c r="FV66" s="129"/>
      <c r="FW66" s="128"/>
      <c r="FX66" s="128"/>
      <c r="FY66" s="129"/>
      <c r="FZ66" s="128"/>
      <c r="GA66" s="128"/>
      <c r="GB66" s="129"/>
      <c r="GC66" s="128"/>
      <c r="GD66" s="128"/>
      <c r="GE66" s="129"/>
      <c r="GF66" s="128"/>
      <c r="GG66" s="128"/>
      <c r="GH66" s="129"/>
      <c r="GI66" s="128"/>
      <c r="GJ66" s="128"/>
      <c r="GK66" s="129"/>
      <c r="GL66" s="128"/>
      <c r="GM66" s="128"/>
      <c r="GN66" s="129"/>
      <c r="GO66" s="128"/>
      <c r="GP66" s="128"/>
      <c r="GQ66" s="129"/>
      <c r="GR66" s="128"/>
      <c r="GS66" s="128"/>
      <c r="GT66" s="129"/>
      <c r="GU66" s="128"/>
      <c r="GV66" s="128"/>
      <c r="GW66" s="129"/>
      <c r="GX66" s="128"/>
      <c r="GY66" s="128"/>
      <c r="GZ66" s="129"/>
      <c r="HA66" s="128"/>
      <c r="HB66" s="128"/>
      <c r="HC66" s="129"/>
      <c r="HD66" s="128"/>
      <c r="HE66" s="128"/>
      <c r="HF66" s="129"/>
      <c r="HG66" s="128"/>
      <c r="HH66" s="128"/>
      <c r="HI66" s="129"/>
      <c r="HJ66" s="128"/>
      <c r="HK66" s="128"/>
      <c r="HL66" s="129"/>
      <c r="HM66" s="128"/>
      <c r="HN66" s="128"/>
      <c r="HO66" s="129"/>
      <c r="HP66" s="128"/>
      <c r="HQ66" s="128"/>
      <c r="HR66" s="129"/>
      <c r="HS66" s="128"/>
      <c r="HT66" s="128"/>
      <c r="HU66" s="129"/>
      <c r="HV66" s="128"/>
      <c r="HW66" s="128"/>
      <c r="HX66" s="129"/>
      <c r="HY66" s="128"/>
      <c r="HZ66" s="128"/>
      <c r="IA66" s="129"/>
      <c r="IB66" s="128"/>
      <c r="IC66" s="128"/>
      <c r="ID66" s="129"/>
      <c r="IE66" s="128"/>
    </row>
    <row r="67" spans="1:239" s="113" customFormat="1" ht="18" customHeight="1" thickBot="1" x14ac:dyDescent="0.25">
      <c r="A67" s="148" t="s">
        <v>117</v>
      </c>
      <c r="B67" s="39">
        <f>SUM(B45:B54)</f>
        <v>4737.3900000000003</v>
      </c>
      <c r="C67" s="40">
        <f>IF(B67=0,"",D67/B67)</f>
        <v>5.5339237428204138</v>
      </c>
      <c r="D67" s="39">
        <f>SUM(D45:D54)</f>
        <v>26216.355000000003</v>
      </c>
      <c r="E67" s="112"/>
      <c r="F67" s="114">
        <f>SUM(F45:F54)</f>
        <v>0</v>
      </c>
      <c r="G67" s="115" t="str">
        <f>IF(F67=0,"",H67/F67)</f>
        <v/>
      </c>
      <c r="H67" s="114">
        <f>SUM(H45:H54)</f>
        <v>0</v>
      </c>
      <c r="I67" s="114">
        <f>SUM(I45:I54)</f>
        <v>58.349999999999994</v>
      </c>
      <c r="J67" s="114">
        <f>IF(I67=0,"",K67/I67)</f>
        <v>3.9910025706940879</v>
      </c>
      <c r="K67" s="114">
        <f>SUM(K45:K54)</f>
        <v>232.875</v>
      </c>
      <c r="L67" s="114">
        <f>SUM(L45:L54)</f>
        <v>341.53999999999996</v>
      </c>
      <c r="M67" s="115">
        <f>IF(L67=0,"",N67/L67)</f>
        <v>5.0269075364525388</v>
      </c>
      <c r="N67" s="114">
        <f>SUM(N45:N54)</f>
        <v>1716.8899999999999</v>
      </c>
      <c r="O67" s="114">
        <f>SUM(O45:O54)</f>
        <v>60.2</v>
      </c>
      <c r="P67" s="115">
        <f>IF(O67=0,"",Q67/O67)</f>
        <v>5.9086378737541532</v>
      </c>
      <c r="Q67" s="114">
        <f>SUM(Q45:Q54)</f>
        <v>355.70000000000005</v>
      </c>
      <c r="R67" s="114">
        <f>SUM(R45:R54)</f>
        <v>0</v>
      </c>
      <c r="S67" s="115" t="str">
        <f>IF(R67=0,"",T67/R67)</f>
        <v/>
      </c>
      <c r="T67" s="114">
        <f>SUM(T45:T54)</f>
        <v>0</v>
      </c>
      <c r="U67" s="114">
        <f>SUM(U45:U54)</f>
        <v>713.01</v>
      </c>
      <c r="V67" s="115">
        <f>IF(U67=0,"",W67/U67)</f>
        <v>4.3462574157445202</v>
      </c>
      <c r="W67" s="114">
        <f>SUM(W45:W54)</f>
        <v>3098.9250000000002</v>
      </c>
      <c r="X67" s="114">
        <f>SUM(X45:X54)</f>
        <v>0</v>
      </c>
      <c r="Y67" s="115" t="str">
        <f>IF(X67=0,"",Z67/X67)</f>
        <v/>
      </c>
      <c r="Z67" s="114">
        <f>SUM(Z45:Z54)</f>
        <v>0</v>
      </c>
      <c r="AA67" s="114">
        <f>SUM(AA45:AA54)</f>
        <v>38.200000000000003</v>
      </c>
      <c r="AB67" s="115">
        <f>IF(AA67=0,"",AC67/AA67)</f>
        <v>5.6413612565445019</v>
      </c>
      <c r="AC67" s="114">
        <f>SUM(AC45:AC54)</f>
        <v>215.5</v>
      </c>
      <c r="AD67" s="114">
        <f>SUM(AD45:AD54)</f>
        <v>468.82000000000005</v>
      </c>
      <c r="AE67" s="115">
        <f>IF(AD67=0,"",AF67/AD67)</f>
        <v>8.259907853760506</v>
      </c>
      <c r="AF67" s="114">
        <f>SUM(AF45:AF54)</f>
        <v>3872.4100000000008</v>
      </c>
      <c r="AG67" s="114">
        <f>SUM(AG45:AG54)</f>
        <v>0</v>
      </c>
      <c r="AH67" s="115" t="str">
        <f>IF(AG67=0,"",AI67/AG67)</f>
        <v/>
      </c>
      <c r="AI67" s="114">
        <f>SUM(AI45:AI54)</f>
        <v>0</v>
      </c>
      <c r="AJ67" s="114">
        <f>SUM(AJ45:AJ54)</f>
        <v>0</v>
      </c>
      <c r="AK67" s="115" t="str">
        <f>IF(AJ67=0,"",AL67/AJ67)</f>
        <v/>
      </c>
      <c r="AL67" s="114">
        <f>SUM(AL45:AL54)</f>
        <v>0</v>
      </c>
      <c r="AM67" s="114">
        <f>SUM(AM45:AM54)</f>
        <v>0</v>
      </c>
      <c r="AN67" s="115" t="str">
        <f>IF(AM67=0,"",AO67/AM67)</f>
        <v/>
      </c>
      <c r="AO67" s="114">
        <f>SUM(AO45:AO54)</f>
        <v>0</v>
      </c>
      <c r="AP67" s="114">
        <f>SUM(AP45:AP54)</f>
        <v>0</v>
      </c>
      <c r="AQ67" s="115" t="str">
        <f>IF(AP67=0,"",AR67/AP67)</f>
        <v/>
      </c>
      <c r="AR67" s="114">
        <f>SUM(AR45:AR54)</f>
        <v>0</v>
      </c>
      <c r="AS67" s="114">
        <f>SUM(AS45:AS54)</f>
        <v>128.01999999999998</v>
      </c>
      <c r="AT67" s="115">
        <f>IF(AS67=0,"",AU67/AS67)</f>
        <v>7.6891891891891904</v>
      </c>
      <c r="AU67" s="114">
        <f>SUM(AU45:AU54)</f>
        <v>984.37</v>
      </c>
      <c r="AV67" s="114">
        <f>SUM(AV45:AV54)</f>
        <v>130.68</v>
      </c>
      <c r="AW67" s="115">
        <f>IF(AV67=0,"",AX67/AV67)</f>
        <v>8.0055096418732781</v>
      </c>
      <c r="AX67" s="114">
        <f>SUM(AX45:AX54)</f>
        <v>1046.1600000000001</v>
      </c>
      <c r="AY67" s="114">
        <f>SUM(AY45:AY54)</f>
        <v>24</v>
      </c>
      <c r="AZ67" s="115">
        <f>IF(AY67=0,"",BA67/AY67)</f>
        <v>2.5</v>
      </c>
      <c r="BA67" s="114">
        <f>SUM(BA45:BA54)</f>
        <v>60</v>
      </c>
      <c r="BB67" s="114">
        <f>SUM(BB45:BB54)</f>
        <v>28.84</v>
      </c>
      <c r="BC67" s="115">
        <f>IF(BB67=0,"",BD67/BB67)</f>
        <v>2.5</v>
      </c>
      <c r="BD67" s="114">
        <f>SUM(BD45:BD54)</f>
        <v>72.099999999999994</v>
      </c>
      <c r="BE67" s="114">
        <f>SUM(BE45:BE54)</f>
        <v>27</v>
      </c>
      <c r="BF67" s="115">
        <f>IF(BE67=0,"",BG67/BE67)</f>
        <v>4.5</v>
      </c>
      <c r="BG67" s="114">
        <f>SUM(BG45:BG54)</f>
        <v>121.5</v>
      </c>
      <c r="BH67" s="114">
        <f>SUM(BH45:BH54)</f>
        <v>55.4</v>
      </c>
      <c r="BI67" s="115">
        <f>IF(BH67=0,"",BJ67/BH67)</f>
        <v>2.9332129963898916</v>
      </c>
      <c r="BJ67" s="114">
        <f>SUM(BJ45:BJ54)</f>
        <v>162.5</v>
      </c>
      <c r="BK67" s="114">
        <f>SUM(BK45:BK54)</f>
        <v>12</v>
      </c>
      <c r="BL67" s="115">
        <f>IF(BK67=0,"",BM67/BK67)</f>
        <v>2.5</v>
      </c>
      <c r="BM67" s="114">
        <f>SUM(BM45:BM54)</f>
        <v>30</v>
      </c>
      <c r="BN67" s="114">
        <f>SUM(BN45:BN54)</f>
        <v>378.15999999999997</v>
      </c>
      <c r="BO67" s="115">
        <f>IF(BN67=0,"",BP67/BN67)</f>
        <v>4.2905119526126514</v>
      </c>
      <c r="BP67" s="114">
        <f>SUM(BP45:BP54)</f>
        <v>1622.5</v>
      </c>
      <c r="BQ67" s="114">
        <f>SUM(BQ45:BQ54)</f>
        <v>146.57</v>
      </c>
      <c r="BR67" s="115">
        <f>IF(BQ67=0,"",BS67/BQ67)</f>
        <v>4.2561574674217102</v>
      </c>
      <c r="BS67" s="114">
        <f>SUM(BS45:BS54)</f>
        <v>623.82500000000005</v>
      </c>
      <c r="BT67" s="114">
        <f>SUM(BT45:BT54)</f>
        <v>354.12</v>
      </c>
      <c r="BU67" s="115">
        <f>IF(BT67=0,"",BV67/BT67)</f>
        <v>5.7633005760759053</v>
      </c>
      <c r="BV67" s="114">
        <f>SUM(BV45:BV54)</f>
        <v>2040.8999999999996</v>
      </c>
      <c r="BW67" s="114">
        <f>SUM(BW45:BW54)</f>
        <v>37.549999999999997</v>
      </c>
      <c r="BX67" s="115">
        <f>IF(BW67=0,"",BY67/BW67)</f>
        <v>3.7942743009320905</v>
      </c>
      <c r="BY67" s="114">
        <f>SUM(BY45:BY54)</f>
        <v>142.47499999999999</v>
      </c>
      <c r="BZ67" s="114">
        <f>SUM(BZ45:BZ54)</f>
        <v>653.69999999999993</v>
      </c>
      <c r="CA67" s="115">
        <f>IF(BZ67=0,"",CB67/BZ67)</f>
        <v>5.7198256080770999</v>
      </c>
      <c r="CB67" s="114">
        <f>SUM(CB45:CB54)</f>
        <v>3739.0499999999997</v>
      </c>
      <c r="CC67" s="114">
        <f>SUM(CC45:CC54)</f>
        <v>1081.23</v>
      </c>
      <c r="CD67" s="115">
        <f>IF(CC67=0,"",CE67/CC67)</f>
        <v>5.6219999445076443</v>
      </c>
      <c r="CE67" s="114">
        <f>SUM(CE45:CE54)</f>
        <v>6078.6750000000002</v>
      </c>
      <c r="CF67" s="114">
        <f>SUM(CF45:CF54)</f>
        <v>0</v>
      </c>
      <c r="CG67" s="115" t="str">
        <f>IF(CF67=0,"",CH67/CF67)</f>
        <v/>
      </c>
      <c r="CH67" s="114">
        <f>SUM(CH45:CH54)</f>
        <v>0</v>
      </c>
      <c r="CI67" s="114">
        <f>SUM(CI45:CI54)</f>
        <v>0</v>
      </c>
      <c r="CJ67" s="115" t="str">
        <f>IF(CI67=0,"",CK67/CI67)</f>
        <v/>
      </c>
      <c r="CK67" s="114">
        <f>SUM(CK45:CK54)</f>
        <v>0</v>
      </c>
      <c r="CL67" s="114">
        <f>SUM(CL45:CL54)</f>
        <v>0</v>
      </c>
      <c r="CM67" s="115" t="str">
        <f>IF(CL67=0,"",CN67/CL67)</f>
        <v/>
      </c>
      <c r="CN67" s="114">
        <f>SUM(CN45:CN54)</f>
        <v>0</v>
      </c>
      <c r="CO67" s="114">
        <f>SUM(CO45:CO54)</f>
        <v>0</v>
      </c>
      <c r="CP67" s="115" t="str">
        <f>IF(CO67=0,"",CQ67/CO67)</f>
        <v/>
      </c>
      <c r="CQ67" s="114">
        <f>SUM(CQ45:CQ54)</f>
        <v>0</v>
      </c>
      <c r="CR67" s="114">
        <f>SUM(CR45:CR54)</f>
        <v>0</v>
      </c>
      <c r="CS67" s="115" t="str">
        <f>IF(CR67=0,"",CT67/CR67)</f>
        <v/>
      </c>
      <c r="CT67" s="114">
        <f>SUM(CT45:CT54)</f>
        <v>0</v>
      </c>
      <c r="CU67" s="114">
        <f>SUM(CU45:CU54)</f>
        <v>0</v>
      </c>
      <c r="CV67" s="115" t="str">
        <f>IF(CU67=0,"",CW67/CU67)</f>
        <v/>
      </c>
      <c r="CW67" s="114">
        <f>SUM(CW45:CW54)</f>
        <v>0</v>
      </c>
      <c r="CX67" s="114">
        <f>SUM(CX45:CX54)</f>
        <v>0</v>
      </c>
      <c r="CY67" s="115" t="str">
        <f>IF(CX67=0,"",CZ67/CX67)</f>
        <v/>
      </c>
      <c r="CZ67" s="114">
        <f>SUM(CZ45:CZ54)</f>
        <v>0</v>
      </c>
      <c r="DA67" s="114">
        <f>SUM(DA45:DA54)</f>
        <v>0</v>
      </c>
      <c r="DB67" s="115" t="str">
        <f>IF(DA67=0,"",DC67/DA67)</f>
        <v/>
      </c>
      <c r="DC67" s="114">
        <f>SUM(DC45:DC54)</f>
        <v>0</v>
      </c>
      <c r="DD67" s="114">
        <f>SUM(DD45:DD54)</f>
        <v>0</v>
      </c>
      <c r="DE67" s="115" t="str">
        <f>IF(DD67=0,"",DF67/DD67)</f>
        <v/>
      </c>
      <c r="DF67" s="114">
        <f>SUM(DF45:DF54)</f>
        <v>0</v>
      </c>
      <c r="DG67" s="114">
        <f>SUM(DG45:DG54)</f>
        <v>0</v>
      </c>
      <c r="DH67" s="115" t="str">
        <f>IF(DG67=0,"",DI67/DG67)</f>
        <v/>
      </c>
      <c r="DI67" s="114">
        <f>SUM(DI45:DI54)</f>
        <v>0</v>
      </c>
      <c r="DJ67" s="114">
        <f>SUM(DJ45:DJ54)</f>
        <v>0</v>
      </c>
      <c r="DK67" s="115" t="str">
        <f>IF(DJ67=0,"",DL67/DJ67)</f>
        <v/>
      </c>
      <c r="DL67" s="114">
        <f>SUM(DL45:DL54)</f>
        <v>0</v>
      </c>
      <c r="DM67" s="114">
        <f>SUM(DM45:DM54)</f>
        <v>0</v>
      </c>
      <c r="DN67" s="115" t="str">
        <f>IF(DM67=0,"",DO67/DM67)</f>
        <v/>
      </c>
      <c r="DO67" s="114">
        <f>SUM(DO45:DO54)</f>
        <v>0</v>
      </c>
      <c r="DP67" s="114">
        <f>SUM(DP45:DP54)</f>
        <v>0</v>
      </c>
      <c r="DQ67" s="115" t="str">
        <f>IF(DP67=0,"",DR67/DP67)</f>
        <v/>
      </c>
      <c r="DR67" s="114">
        <f>SUM(DR45:DR54)</f>
        <v>0</v>
      </c>
      <c r="DS67" s="114">
        <f>SUM(DS45:DS54)</f>
        <v>0</v>
      </c>
      <c r="DT67" s="115" t="str">
        <f>IF(DS67=0,"",DU67/DS67)</f>
        <v/>
      </c>
      <c r="DU67" s="114">
        <f>SUM(DU45:DU54)</f>
        <v>0</v>
      </c>
      <c r="DV67" s="114">
        <f>SUM(DV45:DV54)</f>
        <v>0</v>
      </c>
      <c r="DW67" s="115" t="str">
        <f>IF(DV67=0,"",DX67/DV67)</f>
        <v/>
      </c>
      <c r="DX67" s="114">
        <f>SUM(DX45:DX54)</f>
        <v>0</v>
      </c>
      <c r="DY67" s="114">
        <f>SUM(DY45:DY54)</f>
        <v>0</v>
      </c>
      <c r="DZ67" s="115" t="str">
        <f>IF(DY67=0,"",EA67/DY67)</f>
        <v/>
      </c>
      <c r="EA67" s="114">
        <f>SUM(EA45:EA54)</f>
        <v>0</v>
      </c>
      <c r="EB67" s="114">
        <f>SUM(EB45:EB54)</f>
        <v>0</v>
      </c>
      <c r="EC67" s="115" t="str">
        <f>IF(EB67=0,"",ED67/EB67)</f>
        <v/>
      </c>
      <c r="ED67" s="114">
        <f>SUM(ED45:ED54)</f>
        <v>0</v>
      </c>
      <c r="EE67" s="114">
        <f>SUM(EE45:EE54)</f>
        <v>0</v>
      </c>
      <c r="EF67" s="115" t="str">
        <f>IF(EE67=0,"",EG67/EE67)</f>
        <v/>
      </c>
      <c r="EG67" s="114">
        <f>SUM(EG45:EG54)</f>
        <v>0</v>
      </c>
      <c r="EH67" s="114">
        <f>SUM(EH45:EH54)</f>
        <v>0</v>
      </c>
      <c r="EI67" s="115" t="str">
        <f>IF(EH67=0,"",EJ67/EH67)</f>
        <v/>
      </c>
      <c r="EJ67" s="114">
        <f>SUM(EJ45:EJ54)</f>
        <v>0</v>
      </c>
      <c r="EK67" s="114">
        <f>SUM(EK45:EK54)</f>
        <v>0</v>
      </c>
      <c r="EL67" s="115" t="str">
        <f>IF(EK67=0,"",EM67/EK67)</f>
        <v/>
      </c>
      <c r="EM67" s="114">
        <f>SUM(EM45:EM54)</f>
        <v>0</v>
      </c>
      <c r="EN67" s="114">
        <f>SUM(EN45:EN54)</f>
        <v>0</v>
      </c>
      <c r="EO67" s="115" t="str">
        <f>IF(EN67=0,"",EP67/EN67)</f>
        <v/>
      </c>
      <c r="EP67" s="114">
        <f>SUM(EP45:EP54)</f>
        <v>0</v>
      </c>
      <c r="EQ67" s="114">
        <f>SUM(EQ45:EQ54)</f>
        <v>0</v>
      </c>
      <c r="ER67" s="115" t="str">
        <f>IF(EQ67=0,"",ES67/EQ67)</f>
        <v/>
      </c>
      <c r="ES67" s="114">
        <f>SUM(ES45:ES54)</f>
        <v>0</v>
      </c>
      <c r="ET67" s="114">
        <f>SUM(ET45:ET54)</f>
        <v>0</v>
      </c>
      <c r="EU67" s="115" t="str">
        <f>IF(ET67=0,"",EV67/ET67)</f>
        <v/>
      </c>
      <c r="EV67" s="114">
        <f>SUM(EV45:EV54)</f>
        <v>0</v>
      </c>
      <c r="EW67" s="114">
        <f>SUM(EW45:EW54)</f>
        <v>0</v>
      </c>
      <c r="EX67" s="115" t="str">
        <f>IF(EW67=0,"",EY67/EW67)</f>
        <v/>
      </c>
      <c r="EY67" s="114">
        <f>SUM(EY45:EY54)</f>
        <v>0</v>
      </c>
      <c r="EZ67" s="114">
        <f>SUM(EZ45:EZ54)</f>
        <v>0</v>
      </c>
      <c r="FA67" s="115" t="str">
        <f>IF(EZ67=0,"",FB67/EZ67)</f>
        <v/>
      </c>
      <c r="FB67" s="114">
        <f>SUM(FB45:FB54)</f>
        <v>0</v>
      </c>
      <c r="FC67" s="114">
        <f>SUM(FC45:FC54)</f>
        <v>0</v>
      </c>
      <c r="FD67" s="115" t="str">
        <f>IF(FC67=0,"",FE67/FC67)</f>
        <v/>
      </c>
      <c r="FE67" s="114">
        <f>SUM(FE45:FE54)</f>
        <v>0</v>
      </c>
      <c r="FF67" s="114">
        <f>SUM(FF45:FF54)</f>
        <v>0</v>
      </c>
      <c r="FG67" s="115" t="str">
        <f>IF(FF67=0,"",FH67/FF67)</f>
        <v/>
      </c>
      <c r="FH67" s="114">
        <f>SUM(FH45:FH54)</f>
        <v>0</v>
      </c>
      <c r="FI67" s="114">
        <f>SUM(FI45:FI54)</f>
        <v>0</v>
      </c>
      <c r="FJ67" s="115" t="str">
        <f>IF(FI67=0,"",FK67/FI67)</f>
        <v/>
      </c>
      <c r="FK67" s="114">
        <f>SUM(FK45:FK54)</f>
        <v>0</v>
      </c>
      <c r="FL67" s="114">
        <f>SUM(FL45:FL54)</f>
        <v>0</v>
      </c>
      <c r="FM67" s="115" t="str">
        <f>IF(FL67=0,"",FN67/FL67)</f>
        <v/>
      </c>
      <c r="FN67" s="114">
        <f>SUM(FN45:FN54)</f>
        <v>0</v>
      </c>
      <c r="FO67" s="114">
        <f>SUM(FO45:FO54)</f>
        <v>0</v>
      </c>
      <c r="FP67" s="115" t="str">
        <f>IF(FO67=0,"",FQ67/FO67)</f>
        <v/>
      </c>
      <c r="FQ67" s="114">
        <f>SUM(FQ45:FQ54)</f>
        <v>0</v>
      </c>
      <c r="FR67" s="114">
        <f>SUM(FR45:FR54)</f>
        <v>0</v>
      </c>
      <c r="FS67" s="115" t="str">
        <f>IF(FR67=0,"",FT67/FR67)</f>
        <v/>
      </c>
      <c r="FT67" s="114">
        <f>SUM(FT45:FT54)</f>
        <v>0</v>
      </c>
      <c r="FU67" s="114">
        <f>SUM(FU45:FU54)</f>
        <v>0</v>
      </c>
      <c r="FV67" s="115" t="str">
        <f>IF(FU67=0,"",FW67/FU67)</f>
        <v/>
      </c>
      <c r="FW67" s="114">
        <f>SUM(FW45:FW54)</f>
        <v>0</v>
      </c>
      <c r="FX67" s="114">
        <f>SUM(FX45:FX54)</f>
        <v>0</v>
      </c>
      <c r="FY67" s="115" t="str">
        <f>IF(FX67=0,"",FZ67/FX67)</f>
        <v/>
      </c>
      <c r="FZ67" s="114">
        <f>SUM(FZ45:FZ54)</f>
        <v>0</v>
      </c>
      <c r="GA67" s="114">
        <f>SUM(GA45:GA54)</f>
        <v>0</v>
      </c>
      <c r="GB67" s="115" t="str">
        <f>IF(GA67=0,"",GC67/GA67)</f>
        <v/>
      </c>
      <c r="GC67" s="114">
        <f>SUM(GC45:GC54)</f>
        <v>0</v>
      </c>
      <c r="GD67" s="114">
        <f>SUM(GD45:GD54)</f>
        <v>0</v>
      </c>
      <c r="GE67" s="115" t="str">
        <f>IF(GD67=0,"",GF67/GD67)</f>
        <v/>
      </c>
      <c r="GF67" s="114">
        <f>SUM(GF45:GF54)</f>
        <v>0</v>
      </c>
      <c r="GG67" s="114">
        <f>SUM(GG45:GG54)</f>
        <v>0</v>
      </c>
      <c r="GH67" s="115" t="str">
        <f>IF(GG67=0,"",GI67/GG67)</f>
        <v/>
      </c>
      <c r="GI67" s="114">
        <f>SUM(GI45:GI54)</f>
        <v>0</v>
      </c>
      <c r="GJ67" s="114">
        <f>SUM(GJ45:GJ54)</f>
        <v>0</v>
      </c>
      <c r="GK67" s="115" t="str">
        <f>IF(GJ67=0,"",GL67/GJ67)</f>
        <v/>
      </c>
      <c r="GL67" s="114">
        <f>SUM(GL45:GL54)</f>
        <v>0</v>
      </c>
      <c r="GM67" s="114">
        <f>SUM(GM45:GM54)</f>
        <v>0</v>
      </c>
      <c r="GN67" s="115" t="str">
        <f>IF(GM67=0,"",GO67/GM67)</f>
        <v/>
      </c>
      <c r="GO67" s="114">
        <f>SUM(GO45:GO54)</f>
        <v>0</v>
      </c>
      <c r="GP67" s="114">
        <f>SUM(GP45:GP54)</f>
        <v>0</v>
      </c>
      <c r="GQ67" s="115" t="str">
        <f>IF(GP67=0,"",GR67/GP67)</f>
        <v/>
      </c>
      <c r="GR67" s="114">
        <f>SUM(GR45:GR54)</f>
        <v>0</v>
      </c>
      <c r="GS67" s="114">
        <f>SUM(GS45:GS54)</f>
        <v>0</v>
      </c>
      <c r="GT67" s="115" t="str">
        <f>IF(GS67=0,"",GU67/GS67)</f>
        <v/>
      </c>
      <c r="GU67" s="114">
        <f>SUM(GU45:GU54)</f>
        <v>0</v>
      </c>
      <c r="GV67" s="114">
        <f>SUM(GV45:GV54)</f>
        <v>0</v>
      </c>
      <c r="GW67" s="115" t="str">
        <f>IF(GV67=0,"",GX67/GV67)</f>
        <v/>
      </c>
      <c r="GX67" s="114">
        <f>SUM(GX45:GX54)</f>
        <v>0</v>
      </c>
      <c r="GY67" s="114">
        <f>SUM(GY45:GY54)</f>
        <v>0</v>
      </c>
      <c r="GZ67" s="115" t="str">
        <f>IF(GY67=0,"",HA67/GY67)</f>
        <v/>
      </c>
      <c r="HA67" s="114">
        <f>SUM(HA45:HA54)</f>
        <v>0</v>
      </c>
      <c r="HB67" s="114">
        <f>SUM(HB45:HB54)</f>
        <v>0</v>
      </c>
      <c r="HC67" s="115" t="str">
        <f>IF(HB67=0,"",HD67/HB67)</f>
        <v/>
      </c>
      <c r="HD67" s="114">
        <f>SUM(HD45:HD54)</f>
        <v>0</v>
      </c>
      <c r="HE67" s="114">
        <f>SUM(HE45:HE54)</f>
        <v>0</v>
      </c>
      <c r="HF67" s="115" t="str">
        <f>IF(HE67=0,"",HG67/HE67)</f>
        <v/>
      </c>
      <c r="HG67" s="114">
        <f>SUM(HG45:HG54)</f>
        <v>0</v>
      </c>
      <c r="HH67" s="114">
        <f>SUM(HH45:HH54)</f>
        <v>0</v>
      </c>
      <c r="HI67" s="115" t="str">
        <f>IF(HH67=0,"",HJ67/HH67)</f>
        <v/>
      </c>
      <c r="HJ67" s="114">
        <f>SUM(HJ45:HJ54)</f>
        <v>0</v>
      </c>
      <c r="HK67" s="114">
        <f>SUM(HK45:HK54)</f>
        <v>0</v>
      </c>
      <c r="HL67" s="115" t="str">
        <f>IF(HK67=0,"",HM67/HK67)</f>
        <v/>
      </c>
      <c r="HM67" s="114">
        <f>SUM(HM45:HM54)</f>
        <v>0</v>
      </c>
      <c r="HN67" s="114">
        <f>SUM(HN45:HN54)</f>
        <v>0</v>
      </c>
      <c r="HO67" s="115" t="str">
        <f>IF(HN67=0,"",HP67/HN67)</f>
        <v/>
      </c>
      <c r="HP67" s="114">
        <f>SUM(HP45:HP54)</f>
        <v>0</v>
      </c>
      <c r="HQ67" s="114">
        <f>SUM(HQ45:HQ54)</f>
        <v>0</v>
      </c>
      <c r="HR67" s="115" t="str">
        <f>IF(HQ67=0,"",HS67/HQ67)</f>
        <v/>
      </c>
      <c r="HS67" s="114">
        <f>SUM(HS45:HS54)</f>
        <v>0</v>
      </c>
      <c r="HT67" s="114">
        <f>SUM(HT45:HT54)</f>
        <v>0</v>
      </c>
      <c r="HU67" s="115" t="str">
        <f>IF(HT67=0,"",HV67/HT67)</f>
        <v/>
      </c>
      <c r="HV67" s="114">
        <f>SUM(HV45:HV54)</f>
        <v>0</v>
      </c>
      <c r="HW67" s="114">
        <f>SUM(HW45:HW54)</f>
        <v>0</v>
      </c>
      <c r="HX67" s="115" t="str">
        <f>IF(HW67=0,"",HY67/HW67)</f>
        <v/>
      </c>
      <c r="HY67" s="114">
        <f>SUM(HY45:HY54)</f>
        <v>0</v>
      </c>
      <c r="HZ67" s="114">
        <f>SUM(HZ45:HZ54)</f>
        <v>0</v>
      </c>
      <c r="IA67" s="115" t="str">
        <f>IF(HZ67=0,"",IB67/HZ67)</f>
        <v/>
      </c>
      <c r="IB67" s="114">
        <f>SUM(IB45:IB54)</f>
        <v>0</v>
      </c>
      <c r="IC67" s="114">
        <f>SUM(IC45:IC54)</f>
        <v>0</v>
      </c>
      <c r="ID67" s="115" t="str">
        <f>IF(IC67=0,"",IE67/IC67)</f>
        <v/>
      </c>
      <c r="IE67" s="114">
        <f>SUM(IE45:IE54)</f>
        <v>0</v>
      </c>
    </row>
    <row r="68" spans="1:239" ht="15" customHeight="1" thickBot="1" x14ac:dyDescent="0.25">
      <c r="C68" s="7"/>
      <c r="E68" s="7"/>
      <c r="F68" s="128"/>
      <c r="G68" s="128"/>
      <c r="H68" s="128"/>
      <c r="I68" s="128"/>
      <c r="J68" s="128"/>
      <c r="K68" s="128"/>
      <c r="L68" s="128"/>
      <c r="M68" s="128"/>
      <c r="N68" s="128"/>
      <c r="O68" s="128"/>
      <c r="P68" s="128"/>
      <c r="Q68" s="128"/>
      <c r="R68" s="128"/>
      <c r="S68" s="128"/>
      <c r="T68" s="128"/>
      <c r="U68" s="128"/>
      <c r="V68" s="128"/>
      <c r="W68" s="128"/>
      <c r="X68" s="128"/>
      <c r="Y68" s="128"/>
      <c r="Z68" s="128"/>
      <c r="AA68" s="128"/>
      <c r="AB68" s="128"/>
      <c r="AC68" s="128"/>
      <c r="AD68" s="128"/>
      <c r="AE68" s="128"/>
      <c r="AF68" s="128"/>
      <c r="AG68" s="128"/>
      <c r="AH68" s="128"/>
      <c r="AI68" s="128"/>
      <c r="AJ68" s="128"/>
      <c r="AK68" s="128"/>
      <c r="AL68" s="128"/>
      <c r="AM68" s="128"/>
      <c r="AN68" s="128"/>
      <c r="AO68" s="128"/>
      <c r="AP68" s="128"/>
      <c r="AQ68" s="128"/>
      <c r="AR68" s="128"/>
      <c r="AS68" s="128"/>
      <c r="AT68" s="128"/>
      <c r="AU68" s="128"/>
      <c r="AV68" s="128"/>
      <c r="AW68" s="128"/>
      <c r="AX68" s="128"/>
      <c r="AY68" s="128"/>
      <c r="AZ68" s="128"/>
      <c r="BA68" s="128"/>
      <c r="BB68" s="128"/>
      <c r="BC68" s="128"/>
      <c r="BD68" s="128"/>
      <c r="BE68" s="128"/>
      <c r="BF68" s="128"/>
      <c r="BG68" s="128"/>
      <c r="BH68" s="128"/>
      <c r="BI68" s="128"/>
      <c r="BJ68" s="128"/>
      <c r="BK68" s="128"/>
      <c r="BL68" s="128"/>
      <c r="BM68" s="128"/>
      <c r="BN68" s="128"/>
      <c r="BO68" s="128"/>
      <c r="BP68" s="128"/>
      <c r="BQ68" s="128"/>
      <c r="BR68" s="128"/>
      <c r="BS68" s="128"/>
      <c r="BT68" s="128"/>
      <c r="BU68" s="128"/>
      <c r="BV68" s="128"/>
      <c r="BW68" s="128"/>
      <c r="BX68" s="128"/>
      <c r="BY68" s="128"/>
      <c r="BZ68" s="128"/>
      <c r="CA68" s="128"/>
      <c r="CB68" s="128"/>
      <c r="CC68" s="128"/>
      <c r="CD68" s="128"/>
      <c r="CE68" s="128"/>
      <c r="CF68" s="128"/>
      <c r="CG68" s="128"/>
      <c r="CH68" s="128"/>
      <c r="CI68" s="128"/>
      <c r="CJ68" s="128"/>
      <c r="CK68" s="128"/>
      <c r="CL68" s="128"/>
      <c r="CM68" s="128"/>
      <c r="CN68" s="128"/>
      <c r="CO68" s="128"/>
      <c r="CP68" s="128"/>
      <c r="CQ68" s="128"/>
      <c r="CR68" s="128"/>
      <c r="CS68" s="128"/>
      <c r="CT68" s="128"/>
      <c r="CU68" s="128"/>
      <c r="CV68" s="128"/>
      <c r="CW68" s="128"/>
      <c r="CX68" s="128"/>
      <c r="CY68" s="128"/>
      <c r="CZ68" s="128"/>
      <c r="DA68" s="128"/>
      <c r="DB68" s="128"/>
      <c r="DC68" s="128"/>
      <c r="DD68" s="128"/>
      <c r="DE68" s="128"/>
      <c r="DF68" s="128"/>
      <c r="DG68" s="128"/>
      <c r="DH68" s="128"/>
      <c r="DI68" s="128"/>
      <c r="DJ68" s="128"/>
      <c r="DK68" s="128"/>
      <c r="DL68" s="128"/>
      <c r="DM68" s="128"/>
      <c r="DN68" s="128"/>
      <c r="DO68" s="128"/>
      <c r="DP68" s="128"/>
      <c r="DQ68" s="128"/>
      <c r="DR68" s="128"/>
      <c r="DS68" s="128"/>
      <c r="DT68" s="128"/>
      <c r="DU68" s="128"/>
      <c r="DV68" s="128"/>
      <c r="DW68" s="128"/>
      <c r="DX68" s="128"/>
      <c r="DY68" s="128"/>
      <c r="DZ68" s="128"/>
      <c r="EA68" s="128"/>
      <c r="EB68" s="128"/>
      <c r="EC68" s="128"/>
      <c r="ED68" s="128"/>
      <c r="EE68" s="128"/>
      <c r="EF68" s="128"/>
      <c r="EG68" s="128"/>
      <c r="EH68" s="128"/>
      <c r="EI68" s="128"/>
      <c r="EJ68" s="128"/>
      <c r="EK68" s="128"/>
      <c r="EL68" s="128"/>
      <c r="EM68" s="128"/>
      <c r="EN68" s="128"/>
      <c r="EO68" s="128"/>
      <c r="EP68" s="128"/>
      <c r="EQ68" s="128"/>
      <c r="ER68" s="128"/>
      <c r="ES68" s="128"/>
      <c r="ET68" s="128"/>
      <c r="EU68" s="128"/>
      <c r="EV68" s="128"/>
      <c r="EW68" s="128"/>
      <c r="EX68" s="128"/>
      <c r="EY68" s="128"/>
      <c r="EZ68" s="128"/>
      <c r="FA68" s="128"/>
      <c r="FB68" s="128"/>
      <c r="FC68" s="128"/>
      <c r="FD68" s="128"/>
      <c r="FE68" s="128"/>
      <c r="FF68" s="128"/>
      <c r="FG68" s="128"/>
      <c r="FH68" s="128"/>
      <c r="FI68" s="128"/>
      <c r="FJ68" s="128"/>
      <c r="FK68" s="128"/>
      <c r="FL68" s="128"/>
      <c r="FM68" s="128"/>
      <c r="FN68" s="128"/>
      <c r="FO68" s="128"/>
      <c r="FP68" s="128"/>
      <c r="FQ68" s="128"/>
      <c r="FR68" s="128"/>
      <c r="FS68" s="128"/>
      <c r="FT68" s="128"/>
      <c r="FU68" s="128"/>
      <c r="FV68" s="128"/>
      <c r="FW68" s="128"/>
      <c r="FX68" s="128"/>
      <c r="FY68" s="128"/>
      <c r="FZ68" s="128"/>
      <c r="GA68" s="128"/>
      <c r="GB68" s="128"/>
      <c r="GC68" s="128"/>
      <c r="GD68" s="128"/>
      <c r="GE68" s="128"/>
      <c r="GF68" s="128"/>
      <c r="GG68" s="128"/>
      <c r="GH68" s="128"/>
      <c r="GI68" s="128"/>
      <c r="GJ68" s="128"/>
      <c r="GK68" s="128"/>
      <c r="GL68" s="128"/>
      <c r="GM68" s="128"/>
      <c r="GN68" s="128"/>
      <c r="GO68" s="128"/>
      <c r="GP68" s="128"/>
      <c r="GQ68" s="128"/>
      <c r="GR68" s="128"/>
      <c r="GS68" s="128"/>
      <c r="GT68" s="128"/>
      <c r="GU68" s="128"/>
      <c r="GV68" s="128"/>
      <c r="GW68" s="128"/>
      <c r="GX68" s="128"/>
      <c r="GY68" s="128"/>
      <c r="GZ68" s="128"/>
      <c r="HA68" s="128"/>
      <c r="HB68" s="128"/>
      <c r="HC68" s="128"/>
      <c r="HD68" s="128"/>
      <c r="HE68" s="128"/>
      <c r="HF68" s="128"/>
      <c r="HG68" s="128"/>
      <c r="HH68" s="128"/>
      <c r="HI68" s="128"/>
      <c r="HJ68" s="128"/>
      <c r="HK68" s="128"/>
      <c r="HL68" s="128"/>
      <c r="HM68" s="128"/>
      <c r="HN68" s="128"/>
      <c r="HO68" s="128"/>
      <c r="HP68" s="128"/>
      <c r="HQ68" s="128"/>
      <c r="HR68" s="128"/>
      <c r="HS68" s="128"/>
      <c r="HT68" s="128"/>
      <c r="HU68" s="128"/>
      <c r="HV68" s="128"/>
      <c r="HW68" s="128"/>
      <c r="HX68" s="128"/>
      <c r="HY68" s="128"/>
      <c r="HZ68" s="128"/>
      <c r="IA68" s="128"/>
      <c r="IB68" s="128"/>
      <c r="IC68" s="128"/>
      <c r="ID68" s="128"/>
      <c r="IE68" s="128"/>
    </row>
    <row r="69" spans="1:239" s="46" customFormat="1" ht="15" customHeight="1" thickBot="1" x14ac:dyDescent="0.3">
      <c r="A69" s="149" t="s">
        <v>118</v>
      </c>
      <c r="B69" s="43">
        <f>B65+B67</f>
        <v>11323.79</v>
      </c>
      <c r="C69" s="44">
        <f>IF(B69=0,"",D69/B69)</f>
        <v>5.748828175019141</v>
      </c>
      <c r="D69" s="43">
        <f>D65+D67</f>
        <v>65098.523000000001</v>
      </c>
      <c r="E69" s="45"/>
      <c r="F69" s="130">
        <f>F65+F67</f>
        <v>0</v>
      </c>
      <c r="G69" s="131" t="str">
        <f>IF(F69=0,"",H69/F69)</f>
        <v/>
      </c>
      <c r="H69" s="130">
        <f>H65+H67</f>
        <v>0</v>
      </c>
      <c r="I69" s="130">
        <f>I65+I67</f>
        <v>132.91</v>
      </c>
      <c r="J69" s="131">
        <f>IF(I69=0,"",K69/I69)</f>
        <v>5.3985027462192461</v>
      </c>
      <c r="K69" s="130">
        <f>K65+K67</f>
        <v>717.51499999999999</v>
      </c>
      <c r="L69" s="130">
        <f>L65+L67</f>
        <v>736.02</v>
      </c>
      <c r="M69" s="131">
        <f>IF(L69=0,"",N69/L69)</f>
        <v>5.7102035270780691</v>
      </c>
      <c r="N69" s="130">
        <f>N65+N67</f>
        <v>4202.8240000000005</v>
      </c>
      <c r="O69" s="130">
        <f>O65+O67</f>
        <v>145.19999999999999</v>
      </c>
      <c r="P69" s="131">
        <f>IF(O69=0,"",Q69/O69)</f>
        <v>6.199035812672177</v>
      </c>
      <c r="Q69" s="130">
        <f>Q65+Q67</f>
        <v>900.1</v>
      </c>
      <c r="R69" s="130">
        <f>R65+R67</f>
        <v>41.16</v>
      </c>
      <c r="S69" s="131">
        <f>IF(R69=0,"",T69/R69)</f>
        <v>3.3</v>
      </c>
      <c r="T69" s="130">
        <f>T65+T67</f>
        <v>135.82799999999997</v>
      </c>
      <c r="U69" s="130">
        <f>U65+U67</f>
        <v>1512.1999999999998</v>
      </c>
      <c r="V69" s="131">
        <f>IF(U69=0,"",W69/U69)</f>
        <v>5.2630948287263601</v>
      </c>
      <c r="W69" s="130">
        <f>W65+W67</f>
        <v>7958.8520000000008</v>
      </c>
      <c r="X69" s="130">
        <f>X65+X67</f>
        <v>77.61</v>
      </c>
      <c r="Y69" s="131">
        <f>IF(X69=0,"",Z69/X69)</f>
        <v>3.3</v>
      </c>
      <c r="Z69" s="130">
        <f>Z65+Z67</f>
        <v>256.113</v>
      </c>
      <c r="AA69" s="130">
        <f>AA65+AA67</f>
        <v>239.43</v>
      </c>
      <c r="AB69" s="131">
        <f>IF(AA69=0,"",AC69/AA69)</f>
        <v>5.0175708975483433</v>
      </c>
      <c r="AC69" s="130">
        <f>AC65+AC67</f>
        <v>1201.357</v>
      </c>
      <c r="AD69" s="130">
        <f>AD65+AD67</f>
        <v>750.32</v>
      </c>
      <c r="AE69" s="131">
        <f>IF(AD69=0,"",AF69/AD69)</f>
        <v>7.3569277108433742</v>
      </c>
      <c r="AF69" s="130">
        <f>AF65+AF67</f>
        <v>5520.0500000000011</v>
      </c>
      <c r="AG69" s="130">
        <f>AG65+AG67</f>
        <v>0</v>
      </c>
      <c r="AH69" s="131" t="str">
        <f>IF(AG69=0,"",AI69/AG69)</f>
        <v/>
      </c>
      <c r="AI69" s="130">
        <f>AI65+AI67</f>
        <v>0</v>
      </c>
      <c r="AJ69" s="130">
        <f>AJ65+AJ67</f>
        <v>0</v>
      </c>
      <c r="AK69" s="131" t="str">
        <f>IF(AJ69=0,"",AL69/AJ69)</f>
        <v/>
      </c>
      <c r="AL69" s="130">
        <f>AL65+AL67</f>
        <v>0</v>
      </c>
      <c r="AM69" s="130">
        <f>AM65+AM67</f>
        <v>319.34000000000003</v>
      </c>
      <c r="AN69" s="131">
        <f>IF(AM69=0,"",AO69/AM69)</f>
        <v>5.9068735517003814</v>
      </c>
      <c r="AO69" s="130">
        <f>AO65+AO67</f>
        <v>1886.3009999999999</v>
      </c>
      <c r="AP69" s="130">
        <f>AP65+AP67</f>
        <v>8.8000000000000007</v>
      </c>
      <c r="AQ69" s="131">
        <f>IF(AP69=0,"",AR69/AP69)</f>
        <v>3.3</v>
      </c>
      <c r="AR69" s="130">
        <f>AR65+AR67</f>
        <v>29.04</v>
      </c>
      <c r="AS69" s="130">
        <f>AS65+AS67</f>
        <v>147.61999999999998</v>
      </c>
      <c r="AT69" s="131">
        <f>IF(AS69=0,"",AU69/AS69)</f>
        <v>7.5312965722801799</v>
      </c>
      <c r="AU69" s="130">
        <f>AU65+AU67</f>
        <v>1111.77</v>
      </c>
      <c r="AV69" s="130">
        <f>AV65+AV67</f>
        <v>389.65000000000003</v>
      </c>
      <c r="AW69" s="131">
        <f>IF(AV69=0,"",AX69/AV69)</f>
        <v>6.4257975105864231</v>
      </c>
      <c r="AX69" s="130">
        <f>AX65+AX67</f>
        <v>2503.8119999999999</v>
      </c>
      <c r="AY69" s="130">
        <f>AY65+AY67</f>
        <v>40.22</v>
      </c>
      <c r="AZ69" s="131">
        <f>IF(AY69=0,"",BA69/AY69)</f>
        <v>4.1131277971158626</v>
      </c>
      <c r="BA69" s="130">
        <f>BA65+BA67</f>
        <v>165.43</v>
      </c>
      <c r="BB69" s="130">
        <f>BB65+BB67</f>
        <v>39.840000000000003</v>
      </c>
      <c r="BC69" s="131">
        <f>IF(BB69=0,"",BD69/BB69)</f>
        <v>3.6044176706827304</v>
      </c>
      <c r="BD69" s="130">
        <f>BD65+BD67</f>
        <v>143.6</v>
      </c>
      <c r="BE69" s="130">
        <f>BE65+BE67</f>
        <v>368.46000000000004</v>
      </c>
      <c r="BF69" s="131">
        <f>IF(BE69=0,"",BG69/BE69)</f>
        <v>5.3118113228030168</v>
      </c>
      <c r="BG69" s="130">
        <f>BG65+BG67</f>
        <v>1957.1899999999998</v>
      </c>
      <c r="BH69" s="130">
        <f>BH65+BH67</f>
        <v>143.02000000000001</v>
      </c>
      <c r="BI69" s="131">
        <f>IF(BH69=0,"",BJ69/BH69)</f>
        <v>5.0217661865473362</v>
      </c>
      <c r="BJ69" s="130">
        <f>BJ65+BJ67</f>
        <v>718.21300000000008</v>
      </c>
      <c r="BK69" s="130">
        <f>BK65+BK67</f>
        <v>419.28999999999996</v>
      </c>
      <c r="BL69" s="131">
        <f>IF(BK69=0,"",BM69/BK69)</f>
        <v>5.7211166495742818</v>
      </c>
      <c r="BM69" s="130">
        <f>BM65+BM67</f>
        <v>2398.8070000000002</v>
      </c>
      <c r="BN69" s="130">
        <f>BN65+BN67</f>
        <v>959.56</v>
      </c>
      <c r="BO69" s="131">
        <f>IF(BN69=0,"",BP69/BN69)</f>
        <v>5.3664679644837214</v>
      </c>
      <c r="BP69" s="130">
        <f>BP65+BP67</f>
        <v>5149.4479999999994</v>
      </c>
      <c r="BQ69" s="130">
        <f>BQ65+BQ67</f>
        <v>529.15</v>
      </c>
      <c r="BR69" s="131">
        <f>IF(BQ69=0,"",BS69/BQ69)</f>
        <v>5.4411716904469429</v>
      </c>
      <c r="BS69" s="130">
        <f>BS65+BS67</f>
        <v>2879.1959999999999</v>
      </c>
      <c r="BT69" s="130">
        <f>BT65+BT67</f>
        <v>878.12</v>
      </c>
      <c r="BU69" s="131">
        <f>IF(BT69=0,"",BV69/BT69)</f>
        <v>6.0768778754612125</v>
      </c>
      <c r="BV69" s="130">
        <f>BV65+BV67</f>
        <v>5336.2280000000001</v>
      </c>
      <c r="BW69" s="130">
        <f>BW65+BW67</f>
        <v>70.099999999999994</v>
      </c>
      <c r="BX69" s="131">
        <f>IF(BW69=0,"",BY69/BW69)</f>
        <v>4.5338659058487876</v>
      </c>
      <c r="BY69" s="130">
        <f>BY65+BY67</f>
        <v>317.82399999999996</v>
      </c>
      <c r="BZ69" s="130">
        <f>BZ65+BZ67</f>
        <v>1315.08</v>
      </c>
      <c r="CA69" s="131">
        <f>IF(BZ69=0,"",CB69/BZ69)</f>
        <v>5.8054772333242086</v>
      </c>
      <c r="CB69" s="130">
        <f>CB65+CB67</f>
        <v>7634.6669999999995</v>
      </c>
      <c r="CC69" s="130">
        <f>CC65+CC67</f>
        <v>2060.69</v>
      </c>
      <c r="CD69" s="131">
        <f>IF(CC69=0,"",CE69/CC69)</f>
        <v>5.810848793365329</v>
      </c>
      <c r="CE69" s="130">
        <f>CE65+CE67</f>
        <v>11974.358</v>
      </c>
      <c r="CF69" s="130">
        <f>CF65+CF67</f>
        <v>0</v>
      </c>
      <c r="CG69" s="131" t="str">
        <f>IF(CF69=0,"",CH69/CF69)</f>
        <v/>
      </c>
      <c r="CH69" s="130">
        <f>CH65+CH67</f>
        <v>0</v>
      </c>
      <c r="CI69" s="130">
        <f>CI65+CI67</f>
        <v>0</v>
      </c>
      <c r="CJ69" s="131" t="str">
        <f>IF(CI69=0,"",CK69/CI69)</f>
        <v/>
      </c>
      <c r="CK69" s="130">
        <f>CK65+CK67</f>
        <v>0</v>
      </c>
      <c r="CL69" s="130">
        <f>CL65+CL67</f>
        <v>0</v>
      </c>
      <c r="CM69" s="131" t="str">
        <f>IF(CL69=0,"",CN69/CL69)</f>
        <v/>
      </c>
      <c r="CN69" s="130">
        <f>CN65+CN67</f>
        <v>0</v>
      </c>
      <c r="CO69" s="130">
        <f>CO65+CO67</f>
        <v>0</v>
      </c>
      <c r="CP69" s="131" t="str">
        <f>IF(CO69=0,"",CQ69/CO69)</f>
        <v/>
      </c>
      <c r="CQ69" s="130">
        <f>CQ65+CQ67</f>
        <v>0</v>
      </c>
      <c r="CR69" s="130">
        <f>CR65+CR67</f>
        <v>0</v>
      </c>
      <c r="CS69" s="131" t="str">
        <f>IF(CR69=0,"",CT69/CR69)</f>
        <v/>
      </c>
      <c r="CT69" s="130">
        <f>CT65+CT67</f>
        <v>0</v>
      </c>
      <c r="CU69" s="130">
        <f>CU65+CU67</f>
        <v>0</v>
      </c>
      <c r="CV69" s="131" t="str">
        <f>IF(CU69=0,"",CW69/CU69)</f>
        <v/>
      </c>
      <c r="CW69" s="130">
        <f>CW65+CW67</f>
        <v>0</v>
      </c>
      <c r="CX69" s="130">
        <f>CX65+CX67</f>
        <v>0</v>
      </c>
      <c r="CY69" s="131" t="str">
        <f>IF(CX69=0,"",CZ69/CX69)</f>
        <v/>
      </c>
      <c r="CZ69" s="130">
        <f>CZ65+CZ67</f>
        <v>0</v>
      </c>
      <c r="DA69" s="130">
        <f>DA65+DA67</f>
        <v>0</v>
      </c>
      <c r="DB69" s="131" t="str">
        <f>IF(DA69=0,"",DC69/DA69)</f>
        <v/>
      </c>
      <c r="DC69" s="130">
        <f>DC65+DC67</f>
        <v>0</v>
      </c>
      <c r="DD69" s="130">
        <f>DD65+DD67</f>
        <v>0</v>
      </c>
      <c r="DE69" s="131" t="str">
        <f>IF(DD69=0,"",DF69/DD69)</f>
        <v/>
      </c>
      <c r="DF69" s="130">
        <f>DF65+DF67</f>
        <v>0</v>
      </c>
      <c r="DG69" s="130">
        <f>DG65+DG67</f>
        <v>0</v>
      </c>
      <c r="DH69" s="131" t="str">
        <f>IF(DG69=0,"",DI69/DG69)</f>
        <v/>
      </c>
      <c r="DI69" s="130">
        <f>DI65+DI67</f>
        <v>0</v>
      </c>
      <c r="DJ69" s="130">
        <f>DJ65+DJ67</f>
        <v>0</v>
      </c>
      <c r="DK69" s="131" t="str">
        <f>IF(DJ69=0,"",DL69/DJ69)</f>
        <v/>
      </c>
      <c r="DL69" s="130">
        <f>DL65+DL67</f>
        <v>0</v>
      </c>
      <c r="DM69" s="130">
        <f>DM65+DM67</f>
        <v>0</v>
      </c>
      <c r="DN69" s="131" t="str">
        <f>IF(DM69=0,"",DO69/DM69)</f>
        <v/>
      </c>
      <c r="DO69" s="130">
        <f>DO65+DO67</f>
        <v>0</v>
      </c>
      <c r="DP69" s="130">
        <f>DP65+DP67</f>
        <v>0</v>
      </c>
      <c r="DQ69" s="131" t="str">
        <f>IF(DP69=0,"",DR69/DP69)</f>
        <v/>
      </c>
      <c r="DR69" s="130">
        <f>DR65+DR67</f>
        <v>0</v>
      </c>
      <c r="DS69" s="130">
        <f>DS65+DS67</f>
        <v>0</v>
      </c>
      <c r="DT69" s="131" t="str">
        <f>IF(DS69=0,"",DU69/DS69)</f>
        <v/>
      </c>
      <c r="DU69" s="130">
        <f>DU65+DU67</f>
        <v>0</v>
      </c>
      <c r="DV69" s="130">
        <f>DV65+DV67</f>
        <v>0</v>
      </c>
      <c r="DW69" s="131" t="str">
        <f>IF(DV69=0,"",DX69/DV69)</f>
        <v/>
      </c>
      <c r="DX69" s="130">
        <f>DX65+DX67</f>
        <v>0</v>
      </c>
      <c r="DY69" s="130">
        <f>DY65+DY67</f>
        <v>0</v>
      </c>
      <c r="DZ69" s="131" t="str">
        <f>IF(DY69=0,"",EA69/DY69)</f>
        <v/>
      </c>
      <c r="EA69" s="130">
        <f>EA65+EA67</f>
        <v>0</v>
      </c>
      <c r="EB69" s="130">
        <f>EB65+EB67</f>
        <v>0</v>
      </c>
      <c r="EC69" s="131" t="str">
        <f>IF(EB69=0,"",ED69/EB69)</f>
        <v/>
      </c>
      <c r="ED69" s="130">
        <f>ED65+ED67</f>
        <v>0</v>
      </c>
      <c r="EE69" s="130">
        <f>EE65+EE67</f>
        <v>0</v>
      </c>
      <c r="EF69" s="131" t="str">
        <f>IF(EE69=0,"",EG69/EE69)</f>
        <v/>
      </c>
      <c r="EG69" s="130">
        <f>EG65+EG67</f>
        <v>0</v>
      </c>
      <c r="EH69" s="130">
        <f>EH65+EH67</f>
        <v>0</v>
      </c>
      <c r="EI69" s="131" t="str">
        <f>IF(EH69=0,"",EJ69/EH69)</f>
        <v/>
      </c>
      <c r="EJ69" s="130">
        <f>EJ65+EJ67</f>
        <v>0</v>
      </c>
      <c r="EK69" s="130">
        <f>EK65+EK67</f>
        <v>0</v>
      </c>
      <c r="EL69" s="131" t="str">
        <f>IF(EK69=0,"",EM69/EK69)</f>
        <v/>
      </c>
      <c r="EM69" s="130">
        <f>EM65+EM67</f>
        <v>0</v>
      </c>
      <c r="EN69" s="130">
        <f>EN65+EN67</f>
        <v>0</v>
      </c>
      <c r="EO69" s="131" t="str">
        <f>IF(EN69=0,"",EP69/EN69)</f>
        <v/>
      </c>
      <c r="EP69" s="130">
        <f>EP65+EP67</f>
        <v>0</v>
      </c>
      <c r="EQ69" s="130">
        <f>EQ65+EQ67</f>
        <v>0</v>
      </c>
      <c r="ER69" s="131" t="str">
        <f>IF(EQ69=0,"",ES69/EQ69)</f>
        <v/>
      </c>
      <c r="ES69" s="130">
        <f>ES65+ES67</f>
        <v>0</v>
      </c>
      <c r="ET69" s="130">
        <f>ET65+ET67</f>
        <v>0</v>
      </c>
      <c r="EU69" s="131" t="str">
        <f>IF(ET69=0,"",EV69/ET69)</f>
        <v/>
      </c>
      <c r="EV69" s="130">
        <f>EV65+EV67</f>
        <v>0</v>
      </c>
      <c r="EW69" s="130">
        <f>EW65+EW67</f>
        <v>0</v>
      </c>
      <c r="EX69" s="131" t="str">
        <f>IF(EW69=0,"",EY69/EW69)</f>
        <v/>
      </c>
      <c r="EY69" s="130">
        <f>EY65+EY67</f>
        <v>0</v>
      </c>
      <c r="EZ69" s="130">
        <f>EZ65+EZ67</f>
        <v>0</v>
      </c>
      <c r="FA69" s="131" t="str">
        <f>IF(EZ69=0,"",FB69/EZ69)</f>
        <v/>
      </c>
      <c r="FB69" s="130">
        <f>FB65+FB67</f>
        <v>0</v>
      </c>
      <c r="FC69" s="130">
        <f>FC65+FC67</f>
        <v>0</v>
      </c>
      <c r="FD69" s="131" t="str">
        <f>IF(FC69=0,"",FE69/FC69)</f>
        <v/>
      </c>
      <c r="FE69" s="130">
        <f>FE65+FE67</f>
        <v>0</v>
      </c>
      <c r="FF69" s="130">
        <f>FF65+FF67</f>
        <v>0</v>
      </c>
      <c r="FG69" s="131" t="str">
        <f>IF(FF69=0,"",FH69/FF69)</f>
        <v/>
      </c>
      <c r="FH69" s="130">
        <f>FH65+FH67</f>
        <v>0</v>
      </c>
      <c r="FI69" s="130">
        <f>FI65+FI67</f>
        <v>0</v>
      </c>
      <c r="FJ69" s="131" t="str">
        <f>IF(FI69=0,"",FK69/FI69)</f>
        <v/>
      </c>
      <c r="FK69" s="130">
        <f>FK65+FK67</f>
        <v>0</v>
      </c>
      <c r="FL69" s="130">
        <f>FL65+FL67</f>
        <v>0</v>
      </c>
      <c r="FM69" s="131" t="str">
        <f>IF(FL69=0,"",FN69/FL69)</f>
        <v/>
      </c>
      <c r="FN69" s="130">
        <f>FN65+FN67</f>
        <v>0</v>
      </c>
      <c r="FO69" s="130">
        <f>FO65+FO67</f>
        <v>0</v>
      </c>
      <c r="FP69" s="131" t="str">
        <f>IF(FO69=0,"",FQ69/FO69)</f>
        <v/>
      </c>
      <c r="FQ69" s="130">
        <f>FQ65+FQ67</f>
        <v>0</v>
      </c>
      <c r="FR69" s="130">
        <f>FR65+FR67</f>
        <v>0</v>
      </c>
      <c r="FS69" s="131" t="str">
        <f>IF(FR69=0,"",FT69/FR69)</f>
        <v/>
      </c>
      <c r="FT69" s="130">
        <f>FT65+FT67</f>
        <v>0</v>
      </c>
      <c r="FU69" s="130">
        <f>FU65+FU67</f>
        <v>0</v>
      </c>
      <c r="FV69" s="131" t="str">
        <f>IF(FU69=0,"",FW69/FU69)</f>
        <v/>
      </c>
      <c r="FW69" s="130">
        <f>FW65+FW67</f>
        <v>0</v>
      </c>
      <c r="FX69" s="130">
        <f>FX65+FX67</f>
        <v>0</v>
      </c>
      <c r="FY69" s="131" t="str">
        <f>IF(FX69=0,"",FZ69/FX69)</f>
        <v/>
      </c>
      <c r="FZ69" s="130">
        <f>FZ65+FZ67</f>
        <v>0</v>
      </c>
      <c r="GA69" s="130">
        <f>GA65+GA67</f>
        <v>0</v>
      </c>
      <c r="GB69" s="131" t="str">
        <f>IF(GA69=0,"",GC69/GA69)</f>
        <v/>
      </c>
      <c r="GC69" s="130">
        <f>GC65+GC67</f>
        <v>0</v>
      </c>
      <c r="GD69" s="130">
        <f>GD65+GD67</f>
        <v>0</v>
      </c>
      <c r="GE69" s="131" t="str">
        <f>IF(GD69=0,"",GF69/GD69)</f>
        <v/>
      </c>
      <c r="GF69" s="130">
        <f>GF65+GF67</f>
        <v>0</v>
      </c>
      <c r="GG69" s="130">
        <f>GG65+GG67</f>
        <v>0</v>
      </c>
      <c r="GH69" s="131" t="str">
        <f>IF(GG69=0,"",GI69/GG69)</f>
        <v/>
      </c>
      <c r="GI69" s="130">
        <f>GI65+GI67</f>
        <v>0</v>
      </c>
      <c r="GJ69" s="130">
        <f>GJ65+GJ67</f>
        <v>0</v>
      </c>
      <c r="GK69" s="131" t="str">
        <f>IF(GJ69=0,"",GL69/GJ69)</f>
        <v/>
      </c>
      <c r="GL69" s="130">
        <f>GL65+GL67</f>
        <v>0</v>
      </c>
      <c r="GM69" s="130">
        <f>GM65+GM67</f>
        <v>0</v>
      </c>
      <c r="GN69" s="131" t="str">
        <f>IF(GM69=0,"",GO69/GM69)</f>
        <v/>
      </c>
      <c r="GO69" s="130">
        <f>GO65+GO67</f>
        <v>0</v>
      </c>
      <c r="GP69" s="130">
        <f>GP65+GP67</f>
        <v>0</v>
      </c>
      <c r="GQ69" s="131" t="str">
        <f>IF(GP69=0,"",GR69/GP69)</f>
        <v/>
      </c>
      <c r="GR69" s="130">
        <f>GR65+GR67</f>
        <v>0</v>
      </c>
      <c r="GS69" s="130">
        <f>GS65+GS67</f>
        <v>0</v>
      </c>
      <c r="GT69" s="131" t="str">
        <f>IF(GS69=0,"",GU69/GS69)</f>
        <v/>
      </c>
      <c r="GU69" s="130">
        <f>GU65+GU67</f>
        <v>0</v>
      </c>
      <c r="GV69" s="130">
        <f>GV65+GV67</f>
        <v>0</v>
      </c>
      <c r="GW69" s="131" t="str">
        <f>IF(GV69=0,"",GX69/GV69)</f>
        <v/>
      </c>
      <c r="GX69" s="130">
        <f>GX65+GX67</f>
        <v>0</v>
      </c>
      <c r="GY69" s="130">
        <f>GY65+GY67</f>
        <v>0</v>
      </c>
      <c r="GZ69" s="131" t="str">
        <f>IF(GY69=0,"",HA69/GY69)</f>
        <v/>
      </c>
      <c r="HA69" s="130">
        <f>HA65+HA67</f>
        <v>0</v>
      </c>
      <c r="HB69" s="130">
        <f>HB65+HB67</f>
        <v>0</v>
      </c>
      <c r="HC69" s="131" t="str">
        <f>IF(HB69=0,"",HD69/HB69)</f>
        <v/>
      </c>
      <c r="HD69" s="130">
        <f>HD65+HD67</f>
        <v>0</v>
      </c>
      <c r="HE69" s="130">
        <f>HE65+HE67</f>
        <v>0</v>
      </c>
      <c r="HF69" s="131" t="str">
        <f>IF(HE69=0,"",HG69/HE69)</f>
        <v/>
      </c>
      <c r="HG69" s="130">
        <f>HG65+HG67</f>
        <v>0</v>
      </c>
      <c r="HH69" s="130">
        <f>HH65+HH67</f>
        <v>0</v>
      </c>
      <c r="HI69" s="131" t="str">
        <f>IF(HH69=0,"",HJ69/HH69)</f>
        <v/>
      </c>
      <c r="HJ69" s="130">
        <f>HJ65+HJ67</f>
        <v>0</v>
      </c>
      <c r="HK69" s="130">
        <f>HK65+HK67</f>
        <v>0</v>
      </c>
      <c r="HL69" s="131" t="str">
        <f>IF(HK69=0,"",HM69/HK69)</f>
        <v/>
      </c>
      <c r="HM69" s="130">
        <f>HM65+HM67</f>
        <v>0</v>
      </c>
      <c r="HN69" s="130">
        <f>HN65+HN67</f>
        <v>0</v>
      </c>
      <c r="HO69" s="131" t="str">
        <f>IF(HN69=0,"",HP69/HN69)</f>
        <v/>
      </c>
      <c r="HP69" s="130">
        <f>HP65+HP67</f>
        <v>0</v>
      </c>
      <c r="HQ69" s="130">
        <f>HQ65+HQ67</f>
        <v>0</v>
      </c>
      <c r="HR69" s="131" t="str">
        <f>IF(HQ69=0,"",HS69/HQ69)</f>
        <v/>
      </c>
      <c r="HS69" s="130">
        <f>HS65+HS67</f>
        <v>0</v>
      </c>
      <c r="HT69" s="130">
        <f>HT65+HT67</f>
        <v>0</v>
      </c>
      <c r="HU69" s="131" t="str">
        <f>IF(HT69=0,"",HV69/HT69)</f>
        <v/>
      </c>
      <c r="HV69" s="130">
        <f>HV65+HV67</f>
        <v>0</v>
      </c>
      <c r="HW69" s="130">
        <f>HW65+HW67</f>
        <v>0</v>
      </c>
      <c r="HX69" s="131" t="str">
        <f>IF(HW69=0,"",HY69/HW69)</f>
        <v/>
      </c>
      <c r="HY69" s="130">
        <f>HY65+HY67</f>
        <v>0</v>
      </c>
      <c r="HZ69" s="130">
        <f>HZ65+HZ67</f>
        <v>0</v>
      </c>
      <c r="IA69" s="131" t="str">
        <f>IF(HZ69=0,"",IB69/HZ69)</f>
        <v/>
      </c>
      <c r="IB69" s="130">
        <f>IB65+IB67</f>
        <v>0</v>
      </c>
      <c r="IC69" s="130">
        <f>IC65+IC67</f>
        <v>0</v>
      </c>
      <c r="ID69" s="131" t="str">
        <f>IF(IC69=0,"",IE69/IC69)</f>
        <v/>
      </c>
      <c r="IE69" s="130">
        <f>IE65+IE67</f>
        <v>0</v>
      </c>
    </row>
    <row r="70" spans="1:239" s="47" customFormat="1" ht="15" customHeight="1" x14ac:dyDescent="0.25">
      <c r="A70" s="150"/>
      <c r="B70" s="48"/>
      <c r="C70" s="49"/>
      <c r="D70" s="48"/>
      <c r="E70" s="48"/>
      <c r="F70" s="48"/>
      <c r="G70" s="49"/>
      <c r="H70" s="48"/>
      <c r="I70" s="48"/>
      <c r="J70" s="49"/>
      <c r="K70" s="48"/>
      <c r="L70" s="48"/>
      <c r="M70" s="49"/>
      <c r="N70" s="48"/>
      <c r="O70" s="48"/>
      <c r="P70" s="49"/>
      <c r="Q70" s="48"/>
      <c r="R70" s="48"/>
      <c r="S70" s="49"/>
      <c r="T70" s="48"/>
      <c r="U70" s="48"/>
      <c r="V70" s="49"/>
      <c r="W70" s="48"/>
      <c r="X70" s="48"/>
      <c r="Y70" s="49"/>
      <c r="Z70" s="48"/>
      <c r="AA70" s="48"/>
      <c r="AB70" s="49"/>
      <c r="AC70" s="48"/>
      <c r="AD70" s="48"/>
      <c r="AE70" s="49"/>
      <c r="AF70" s="48"/>
      <c r="AG70" s="48"/>
      <c r="AH70" s="49"/>
      <c r="AI70" s="48"/>
      <c r="AJ70" s="48"/>
      <c r="AK70" s="49"/>
      <c r="AL70" s="48"/>
      <c r="AM70" s="48"/>
      <c r="AN70" s="49"/>
      <c r="AO70" s="48"/>
      <c r="AP70" s="48"/>
      <c r="AQ70" s="49"/>
      <c r="AR70" s="48"/>
      <c r="AS70" s="48"/>
      <c r="AT70" s="49"/>
      <c r="AU70" s="48"/>
      <c r="AV70" s="48"/>
      <c r="AW70" s="49"/>
      <c r="AX70" s="48"/>
      <c r="AY70" s="48"/>
      <c r="AZ70" s="49"/>
      <c r="BA70" s="48"/>
      <c r="BB70" s="48"/>
      <c r="BC70" s="49"/>
      <c r="BD70" s="48"/>
      <c r="BE70" s="48"/>
      <c r="BF70" s="49"/>
      <c r="BG70" s="48"/>
      <c r="BH70" s="48"/>
      <c r="BI70" s="49"/>
      <c r="BJ70" s="48"/>
      <c r="BK70" s="48"/>
      <c r="BL70" s="49"/>
      <c r="BM70" s="48"/>
      <c r="BN70" s="48"/>
      <c r="BO70" s="49"/>
      <c r="BP70" s="48"/>
      <c r="BQ70" s="48"/>
      <c r="BR70" s="49"/>
      <c r="BS70" s="48"/>
      <c r="BT70" s="48"/>
      <c r="BU70" s="49"/>
      <c r="BV70" s="48"/>
      <c r="BW70" s="48"/>
      <c r="BX70" s="49"/>
      <c r="BY70" s="48"/>
      <c r="BZ70" s="48"/>
      <c r="CA70" s="49"/>
      <c r="CB70" s="48"/>
      <c r="CC70" s="48"/>
      <c r="CD70" s="49"/>
      <c r="CE70" s="48"/>
      <c r="CF70" s="48"/>
      <c r="CG70" s="49"/>
      <c r="CH70" s="48"/>
      <c r="CI70" s="48"/>
      <c r="CJ70" s="49"/>
      <c r="CK70" s="48"/>
      <c r="CL70" s="48"/>
      <c r="CM70" s="49"/>
      <c r="CN70" s="48"/>
      <c r="CO70" s="48"/>
      <c r="CP70" s="49"/>
      <c r="CQ70" s="48"/>
      <c r="CR70" s="48"/>
      <c r="CS70" s="49"/>
      <c r="CT70" s="48"/>
      <c r="CU70" s="48"/>
      <c r="CV70" s="49"/>
      <c r="CW70" s="48"/>
      <c r="CX70" s="48"/>
      <c r="CY70" s="49"/>
      <c r="CZ70" s="48"/>
      <c r="DA70" s="48"/>
      <c r="DB70" s="49"/>
      <c r="DC70" s="48"/>
      <c r="DD70" s="48"/>
      <c r="DE70" s="49"/>
      <c r="DF70" s="48"/>
      <c r="DG70" s="48"/>
      <c r="DH70" s="49"/>
      <c r="DI70" s="48"/>
      <c r="DJ70" s="48"/>
      <c r="DK70" s="49"/>
      <c r="DL70" s="48"/>
      <c r="DM70" s="48"/>
      <c r="DN70" s="49"/>
      <c r="DO70" s="48"/>
      <c r="DP70" s="48"/>
      <c r="DQ70" s="49"/>
      <c r="DR70" s="48"/>
      <c r="DS70" s="48"/>
      <c r="DT70" s="49"/>
      <c r="DU70" s="48"/>
      <c r="DV70" s="48"/>
      <c r="DW70" s="49"/>
      <c r="DX70" s="48"/>
      <c r="DY70" s="48"/>
      <c r="DZ70" s="49"/>
      <c r="EA70" s="48"/>
      <c r="EB70" s="48"/>
      <c r="EC70" s="49"/>
      <c r="ED70" s="48"/>
      <c r="EE70" s="48"/>
      <c r="EF70" s="49"/>
      <c r="EG70" s="48"/>
      <c r="EH70" s="48"/>
      <c r="EI70" s="49"/>
      <c r="EJ70" s="48"/>
      <c r="EK70" s="48"/>
      <c r="EL70" s="49"/>
      <c r="EM70" s="48"/>
      <c r="EN70" s="48"/>
      <c r="EO70" s="49"/>
      <c r="EP70" s="48"/>
      <c r="EQ70" s="48"/>
      <c r="ER70" s="49"/>
      <c r="ES70" s="48"/>
      <c r="ET70" s="48"/>
      <c r="EU70" s="49"/>
      <c r="EV70" s="48"/>
      <c r="EW70" s="48"/>
      <c r="EX70" s="49"/>
      <c r="EY70" s="48"/>
      <c r="EZ70" s="48"/>
      <c r="FA70" s="49"/>
      <c r="FB70" s="48"/>
      <c r="FC70" s="48"/>
      <c r="FD70" s="49"/>
      <c r="FE70" s="48"/>
      <c r="FF70" s="48"/>
      <c r="FG70" s="49"/>
      <c r="FH70" s="48"/>
      <c r="FI70" s="48"/>
      <c r="FJ70" s="49"/>
      <c r="FK70" s="48"/>
      <c r="FL70" s="48"/>
      <c r="FM70" s="49"/>
      <c r="FN70" s="48"/>
      <c r="FO70" s="48"/>
      <c r="FP70" s="49"/>
      <c r="FQ70" s="48"/>
      <c r="FR70" s="48"/>
      <c r="FS70" s="49"/>
      <c r="FT70" s="48"/>
      <c r="FU70" s="48"/>
      <c r="FV70" s="49"/>
      <c r="FW70" s="48"/>
      <c r="FX70" s="48"/>
      <c r="FY70" s="49"/>
      <c r="FZ70" s="48"/>
      <c r="GA70" s="48"/>
      <c r="GB70" s="49"/>
      <c r="GC70" s="48"/>
      <c r="GD70" s="48"/>
      <c r="GE70" s="49"/>
      <c r="GF70" s="48"/>
      <c r="GG70" s="48"/>
      <c r="GH70" s="49"/>
      <c r="GI70" s="48"/>
      <c r="GJ70" s="48"/>
      <c r="GK70" s="49"/>
      <c r="GL70" s="48"/>
      <c r="GM70" s="48"/>
      <c r="GN70" s="49"/>
      <c r="GO70" s="48"/>
      <c r="GP70" s="48"/>
      <c r="GQ70" s="49"/>
      <c r="GR70" s="48"/>
      <c r="GS70" s="48"/>
      <c r="GT70" s="49"/>
      <c r="GU70" s="48"/>
      <c r="GV70" s="48"/>
      <c r="GW70" s="49"/>
      <c r="GX70" s="48"/>
      <c r="GY70" s="48"/>
      <c r="GZ70" s="49"/>
      <c r="HA70" s="48"/>
      <c r="HB70" s="48"/>
      <c r="HC70" s="49"/>
      <c r="HD70" s="48"/>
      <c r="HE70" s="48"/>
      <c r="HF70" s="49"/>
      <c r="HG70" s="48"/>
      <c r="HH70" s="48"/>
      <c r="HI70" s="49"/>
      <c r="HJ70" s="48"/>
      <c r="HK70" s="48"/>
      <c r="HL70" s="49"/>
      <c r="HM70" s="48"/>
      <c r="HN70" s="48"/>
      <c r="HO70" s="49"/>
      <c r="HP70" s="48"/>
      <c r="HQ70" s="48"/>
      <c r="HR70" s="49"/>
      <c r="HS70" s="48"/>
      <c r="HT70" s="48"/>
      <c r="HU70" s="49"/>
      <c r="HV70" s="48"/>
      <c r="HW70" s="48"/>
      <c r="HX70" s="49"/>
      <c r="HY70" s="48"/>
      <c r="HZ70" s="48"/>
      <c r="IA70" s="49"/>
      <c r="IB70" s="48"/>
      <c r="IC70" s="48"/>
      <c r="ID70" s="49"/>
      <c r="IE70" s="48"/>
    </row>
    <row r="71" spans="1:239" ht="15" customHeight="1" x14ac:dyDescent="0.2">
      <c r="A71" s="151" t="str">
        <f>Feuil3!B42</f>
        <v>Multiplication</v>
      </c>
    </row>
    <row r="72" spans="1:239" ht="15" customHeight="1" x14ac:dyDescent="0.2">
      <c r="A72" s="152" t="str">
        <f>Feuil3!B43</f>
        <v>Blé Tendre G4</v>
      </c>
      <c r="B72" s="31">
        <f t="shared" ref="B72:B77" si="160">F72+I72+L72+O72+R72+U72+X72+AA72+AD72+AG72+AJ72+AM72+AP72+AS72+AV72+AY72+BB72+BE72+BH72+BK72+BN72+BQ72+BT72+BW72+BZ72+CC72+CF72+CI72+CL72+CO72+CR72+CU72+CX72+DA72+DD72+DG72+DJ72+DM72+DP72+DS72+DY72+EB72+EE72+EH72+EK72+EN72+EQ72+ET72+EW72+EZ72+FC72+FF72+FI72+FL72+FO72+FR72+FU72+FX72+GA72+GD72+GG72+GJ72+GM72+GP72+GS72+GV72+GY72+HB72+HE72+HH72+HK72+HN72+HQ72+HT72+HW72+HZ72+IC72+DV72</f>
        <v>338</v>
      </c>
      <c r="C72" s="32">
        <f t="shared" ref="C72:C77" si="161">IF(B72=0,"",D72/B72)</f>
        <v>6.5</v>
      </c>
      <c r="D72" s="31">
        <f>H72+K72+N72+Q72+T72+W72+Z72+AC72+AF72+AI72+AL72+AO72+AR72+AU72+AX72+BA72+BD72+BG72+BJ72+BM72+BP72+BS72+BV72+BY72+CB72+CE72+CH72+CK72+CN72+CQ72+CT72+CW72+CZ72+DC72+DF72+DI72+DL72+DO72+DR72+DU72+EA72+ED72+EG72+EJ72+EM72+EP72+ES72+EV72+EY72+DX72+FB72+FE72+FH72+FK72+FN72+FQ72+FT72+FW72+FZ72+GC72+GF72+GI72+GL72+GO72+GR72+GU72+GX72+HA72+HD72+HG72+HJ72+HM72+HP72+HS72+HV72+HY72+IB72+IE72</f>
        <v>2197</v>
      </c>
      <c r="E72" s="11"/>
      <c r="F72" s="118"/>
      <c r="G72" s="85">
        <v>6.5</v>
      </c>
      <c r="H72" s="34">
        <f t="shared" ref="H72:H78" si="162">F72*G72</f>
        <v>0</v>
      </c>
      <c r="I72" s="118"/>
      <c r="J72" s="85">
        <v>6.5</v>
      </c>
      <c r="K72" s="34">
        <f t="shared" ref="K72:K77" si="163">I72*J72</f>
        <v>0</v>
      </c>
      <c r="L72" s="118"/>
      <c r="M72" s="85">
        <v>6.5</v>
      </c>
      <c r="N72" s="34">
        <f t="shared" ref="N72:N77" si="164">L72*M72</f>
        <v>0</v>
      </c>
      <c r="O72" s="118"/>
      <c r="P72" s="85">
        <v>6.5</v>
      </c>
      <c r="Q72" s="34">
        <f t="shared" ref="Q72:Q77" si="165">O72*P72</f>
        <v>0</v>
      </c>
      <c r="R72" s="118"/>
      <c r="S72" s="85">
        <v>6.5</v>
      </c>
      <c r="T72" s="34">
        <f t="shared" ref="T72:T77" si="166">R72*S72</f>
        <v>0</v>
      </c>
      <c r="U72" s="118"/>
      <c r="V72" s="85">
        <v>6.5</v>
      </c>
      <c r="W72" s="34">
        <f t="shared" ref="W72:W77" si="167">U72*V72</f>
        <v>0</v>
      </c>
      <c r="X72" s="118"/>
      <c r="Y72" s="85">
        <v>6.5</v>
      </c>
      <c r="Z72" s="34">
        <f t="shared" ref="Z72:Z77" si="168">X72*Y72</f>
        <v>0</v>
      </c>
      <c r="AA72" s="118"/>
      <c r="AB72" s="85">
        <v>6.5</v>
      </c>
      <c r="AC72" s="34">
        <f t="shared" ref="AC72:AC77" si="169">AA72*AB72</f>
        <v>0</v>
      </c>
      <c r="AD72" s="118">
        <v>11</v>
      </c>
      <c r="AE72" s="85">
        <v>6.5</v>
      </c>
      <c r="AF72" s="34">
        <f t="shared" ref="AF72:AF77" si="170">AD72*AE72</f>
        <v>71.5</v>
      </c>
      <c r="AG72" s="118">
        <v>10</v>
      </c>
      <c r="AH72" s="85">
        <v>6.5</v>
      </c>
      <c r="AI72" s="34">
        <f t="shared" ref="AI72:AI77" si="171">AG72*AH72</f>
        <v>65</v>
      </c>
      <c r="AJ72" s="118"/>
      <c r="AK72" s="85">
        <v>6.5</v>
      </c>
      <c r="AL72" s="34">
        <f t="shared" ref="AL72:AL77" si="172">AJ72*AK72</f>
        <v>0</v>
      </c>
      <c r="AM72" s="118"/>
      <c r="AN72" s="85">
        <v>6.5</v>
      </c>
      <c r="AO72" s="34">
        <f t="shared" ref="AO72:AO77" si="173">AM72*AN72</f>
        <v>0</v>
      </c>
      <c r="AP72" s="118"/>
      <c r="AQ72" s="85">
        <v>6.5</v>
      </c>
      <c r="AR72" s="34">
        <f t="shared" ref="AR72:AR77" si="174">AP72*AQ72</f>
        <v>0</v>
      </c>
      <c r="AS72" s="118"/>
      <c r="AT72" s="85">
        <v>6.5</v>
      </c>
      <c r="AU72" s="34">
        <f t="shared" ref="AU72:AU77" si="175">AS72*AT72</f>
        <v>0</v>
      </c>
      <c r="AV72" s="118">
        <v>8</v>
      </c>
      <c r="AW72" s="85">
        <v>6.5</v>
      </c>
      <c r="AX72" s="34">
        <f t="shared" ref="AX72:AX77" si="176">AV72*AW72</f>
        <v>52</v>
      </c>
      <c r="AY72" s="118">
        <v>19</v>
      </c>
      <c r="AZ72" s="85">
        <v>6.5</v>
      </c>
      <c r="BA72" s="34">
        <f t="shared" ref="BA72:BA77" si="177">AY72*AZ72</f>
        <v>123.5</v>
      </c>
      <c r="BB72" s="118">
        <v>26</v>
      </c>
      <c r="BC72" s="85">
        <v>6.5</v>
      </c>
      <c r="BD72" s="34">
        <f t="shared" ref="BD72:BD77" si="178">BB72*BC72</f>
        <v>169</v>
      </c>
      <c r="BE72" s="118"/>
      <c r="BF72" s="85">
        <v>6.5</v>
      </c>
      <c r="BG72" s="34">
        <f t="shared" ref="BG72:BG77" si="179">BE72*BF72</f>
        <v>0</v>
      </c>
      <c r="BH72" s="118"/>
      <c r="BI72" s="85">
        <v>6.5</v>
      </c>
      <c r="BJ72" s="34">
        <f t="shared" ref="BJ72:BJ77" si="180">BH72*BI72</f>
        <v>0</v>
      </c>
      <c r="BK72" s="118"/>
      <c r="BL72" s="85">
        <v>6.5</v>
      </c>
      <c r="BM72" s="34">
        <f t="shared" ref="BM72:BM77" si="181">BK72*BL72</f>
        <v>0</v>
      </c>
      <c r="BN72" s="118"/>
      <c r="BO72" s="85">
        <v>6.5</v>
      </c>
      <c r="BP72" s="34">
        <f t="shared" ref="BP72:BP77" si="182">BN72*BO72</f>
        <v>0</v>
      </c>
      <c r="BQ72" s="118"/>
      <c r="BR72" s="85">
        <v>6.5</v>
      </c>
      <c r="BS72" s="34">
        <f t="shared" ref="BS72:BS77" si="183">BQ72*BR72</f>
        <v>0</v>
      </c>
      <c r="BT72" s="118"/>
      <c r="BU72" s="85">
        <v>6.5</v>
      </c>
      <c r="BV72" s="34">
        <f t="shared" ref="BV72:BV77" si="184">BT72*BU72</f>
        <v>0</v>
      </c>
      <c r="BW72" s="118"/>
      <c r="BX72" s="85">
        <v>6.5</v>
      </c>
      <c r="BY72" s="34">
        <f t="shared" ref="BY72:BY77" si="185">BW72*BX72</f>
        <v>0</v>
      </c>
      <c r="BZ72" s="118"/>
      <c r="CA72" s="85">
        <v>6.5</v>
      </c>
      <c r="CB72" s="34">
        <f t="shared" ref="CB72:CB77" si="186">BZ72*CA72</f>
        <v>0</v>
      </c>
      <c r="CC72" s="118"/>
      <c r="CD72" s="85">
        <v>6.5</v>
      </c>
      <c r="CE72" s="34">
        <f t="shared" ref="CE72:CE77" si="187">CC72*CD72</f>
        <v>0</v>
      </c>
      <c r="CF72" s="118"/>
      <c r="CG72" s="85">
        <v>6.5</v>
      </c>
      <c r="CH72" s="34">
        <f t="shared" ref="CH72:CH77" si="188">CF72*CG72</f>
        <v>0</v>
      </c>
      <c r="CI72" s="118"/>
      <c r="CJ72" s="85">
        <v>6.5</v>
      </c>
      <c r="CK72" s="34">
        <f t="shared" ref="CK72:CK77" si="189">CI72*CJ72</f>
        <v>0</v>
      </c>
      <c r="CL72" s="118"/>
      <c r="CM72" s="85">
        <v>6.5</v>
      </c>
      <c r="CN72" s="34">
        <f t="shared" ref="CN72:CN77" si="190">CL72*CM72</f>
        <v>0</v>
      </c>
      <c r="CO72" s="118"/>
      <c r="CP72" s="85">
        <v>6.5</v>
      </c>
      <c r="CQ72" s="34">
        <f t="shared" ref="CQ72:CQ77" si="191">CO72*CP72</f>
        <v>0</v>
      </c>
      <c r="CR72" s="118"/>
      <c r="CS72" s="85">
        <v>6.5</v>
      </c>
      <c r="CT72" s="34">
        <f t="shared" ref="CT72:CT77" si="192">CR72*CS72</f>
        <v>0</v>
      </c>
      <c r="CU72" s="118"/>
      <c r="CV72" s="85">
        <v>6.5</v>
      </c>
      <c r="CW72" s="34">
        <f t="shared" ref="CW72:CW77" si="193">CU72*CV72</f>
        <v>0</v>
      </c>
      <c r="CX72" s="118"/>
      <c r="CY72" s="85">
        <v>6.5</v>
      </c>
      <c r="CZ72" s="34">
        <f t="shared" ref="CZ72:CZ77" si="194">CX72*CY72</f>
        <v>0</v>
      </c>
      <c r="DA72" s="118"/>
      <c r="DB72" s="85">
        <v>6.5</v>
      </c>
      <c r="DC72" s="34">
        <f t="shared" ref="DC72:DC77" si="195">DA72*DB72</f>
        <v>0</v>
      </c>
      <c r="DD72" s="118"/>
      <c r="DE72" s="85">
        <v>6.5</v>
      </c>
      <c r="DF72" s="34">
        <f t="shared" ref="DF72:DF77" si="196">DD72*DE72</f>
        <v>0</v>
      </c>
      <c r="DG72" s="118">
        <v>21</v>
      </c>
      <c r="DH72" s="85">
        <v>6.5</v>
      </c>
      <c r="DI72" s="34">
        <f t="shared" ref="DI72:DI77" si="197">DG72*DH72</f>
        <v>136.5</v>
      </c>
      <c r="DJ72" s="118"/>
      <c r="DK72" s="85">
        <v>6.5</v>
      </c>
      <c r="DL72" s="34">
        <f t="shared" ref="DL72:DL77" si="198">DJ72*DK72</f>
        <v>0</v>
      </c>
      <c r="DM72" s="118"/>
      <c r="DN72" s="85">
        <v>6.5</v>
      </c>
      <c r="DO72" s="34">
        <f t="shared" ref="DO72:DO77" si="199">DM72*DN72</f>
        <v>0</v>
      </c>
      <c r="DP72" s="118"/>
      <c r="DQ72" s="85">
        <v>6.5</v>
      </c>
      <c r="DR72" s="34">
        <f t="shared" ref="DR72:DR77" si="200">DP72*DQ72</f>
        <v>0</v>
      </c>
      <c r="DS72" s="118"/>
      <c r="DT72" s="85">
        <v>6.5</v>
      </c>
      <c r="DU72" s="34">
        <f t="shared" ref="DU72:DU77" si="201">DS72*DT72</f>
        <v>0</v>
      </c>
      <c r="DV72" s="118"/>
      <c r="DW72" s="85">
        <v>6.5</v>
      </c>
      <c r="DX72" s="34">
        <f t="shared" ref="DX72:DX77" si="202">DV72*DW72</f>
        <v>0</v>
      </c>
      <c r="DY72" s="118"/>
      <c r="DZ72" s="85">
        <v>6.5</v>
      </c>
      <c r="EA72" s="34">
        <f t="shared" ref="EA72:EA77" si="203">DY72*DZ72</f>
        <v>0</v>
      </c>
      <c r="EB72" s="118"/>
      <c r="EC72" s="85">
        <v>6.5</v>
      </c>
      <c r="ED72" s="34">
        <f t="shared" ref="ED72:ED77" si="204">EB72*EC72</f>
        <v>0</v>
      </c>
      <c r="EE72" s="118"/>
      <c r="EF72" s="85">
        <v>6.5</v>
      </c>
      <c r="EG72" s="34">
        <f t="shared" ref="EG72:EG77" si="205">EE72*EF72</f>
        <v>0</v>
      </c>
      <c r="EH72" s="118">
        <v>20</v>
      </c>
      <c r="EI72" s="85">
        <v>6.5</v>
      </c>
      <c r="EJ72" s="34">
        <f t="shared" ref="EJ72:EJ77" si="206">EH72*EI72</f>
        <v>130</v>
      </c>
      <c r="EK72" s="118"/>
      <c r="EL72" s="85">
        <v>6.5</v>
      </c>
      <c r="EM72" s="34">
        <f t="shared" ref="EM72:EM77" si="207">EK72*EL72</f>
        <v>0</v>
      </c>
      <c r="EN72" s="118"/>
      <c r="EO72" s="85">
        <v>6.5</v>
      </c>
      <c r="EP72" s="34">
        <f t="shared" ref="EP72:EP77" si="208">EN72*EO72</f>
        <v>0</v>
      </c>
      <c r="EQ72" s="118"/>
      <c r="ER72" s="85">
        <v>6.5</v>
      </c>
      <c r="ES72" s="34">
        <f t="shared" ref="ES72:ES77" si="209">EQ72*ER72</f>
        <v>0</v>
      </c>
      <c r="ET72" s="118"/>
      <c r="EU72" s="85">
        <v>6.5</v>
      </c>
      <c r="EV72" s="34">
        <f t="shared" ref="EV72:EV77" si="210">ET72*EU72</f>
        <v>0</v>
      </c>
      <c r="EW72" s="118"/>
      <c r="EX72" s="85">
        <v>6.5</v>
      </c>
      <c r="EY72" s="34">
        <f t="shared" ref="EY72:EY77" si="211">EW72*EX72</f>
        <v>0</v>
      </c>
      <c r="EZ72" s="118"/>
      <c r="FA72" s="85">
        <v>6.5</v>
      </c>
      <c r="FB72" s="34">
        <f t="shared" ref="FB72:FB77" si="212">EZ72*FA72</f>
        <v>0</v>
      </c>
      <c r="FC72" s="118"/>
      <c r="FD72" s="85">
        <v>6.5</v>
      </c>
      <c r="FE72" s="34">
        <f t="shared" ref="FE72:FE77" si="213">FC72*FD72</f>
        <v>0</v>
      </c>
      <c r="FF72" s="118"/>
      <c r="FG72" s="85">
        <v>6.5</v>
      </c>
      <c r="FH72" s="34">
        <f t="shared" ref="FH72:FH77" si="214">FF72*FG72</f>
        <v>0</v>
      </c>
      <c r="FI72" s="118"/>
      <c r="FJ72" s="85">
        <v>6.5</v>
      </c>
      <c r="FK72" s="34">
        <f t="shared" ref="FK72:FK77" si="215">FI72*FJ72</f>
        <v>0</v>
      </c>
      <c r="FL72" s="118"/>
      <c r="FM72" s="85">
        <v>6.5</v>
      </c>
      <c r="FN72" s="34">
        <f t="shared" ref="FN72:FN77" si="216">FL72*FM72</f>
        <v>0</v>
      </c>
      <c r="FO72" s="118"/>
      <c r="FP72" s="85">
        <v>6.5</v>
      </c>
      <c r="FQ72" s="34">
        <f t="shared" ref="FQ72:FQ77" si="217">FO72*FP72</f>
        <v>0</v>
      </c>
      <c r="FR72" s="118"/>
      <c r="FS72" s="85">
        <v>6.5</v>
      </c>
      <c r="FT72" s="34">
        <f t="shared" ref="FT72:FT77" si="218">FR72*FS72</f>
        <v>0</v>
      </c>
      <c r="FU72" s="118"/>
      <c r="FV72" s="85">
        <v>6.5</v>
      </c>
      <c r="FW72" s="34">
        <f t="shared" ref="FW72:FW77" si="219">FU72*FV72</f>
        <v>0</v>
      </c>
      <c r="FX72" s="118"/>
      <c r="FY72" s="85">
        <v>6.5</v>
      </c>
      <c r="FZ72" s="34">
        <f t="shared" ref="FZ72:FZ77" si="220">FX72*FY72</f>
        <v>0</v>
      </c>
      <c r="GA72" s="118">
        <v>26</v>
      </c>
      <c r="GB72" s="85">
        <v>6.5</v>
      </c>
      <c r="GC72" s="34">
        <f t="shared" ref="GC72:GC77" si="221">GA72*GB72</f>
        <v>169</v>
      </c>
      <c r="GD72" s="118"/>
      <c r="GE72" s="85">
        <v>6.5</v>
      </c>
      <c r="GF72" s="34">
        <f t="shared" ref="GF72:GF77" si="222">GD72*GE72</f>
        <v>0</v>
      </c>
      <c r="GG72" s="118"/>
      <c r="GH72" s="85">
        <v>6.5</v>
      </c>
      <c r="GI72" s="34">
        <f t="shared" ref="GI72:GI77" si="223">GG72*GH72</f>
        <v>0</v>
      </c>
      <c r="GJ72" s="118"/>
      <c r="GK72" s="85">
        <v>6.5</v>
      </c>
      <c r="GL72" s="34">
        <f t="shared" ref="GL72:GL77" si="224">GJ72*GK72</f>
        <v>0</v>
      </c>
      <c r="GM72" s="118"/>
      <c r="GN72" s="85">
        <v>6.5</v>
      </c>
      <c r="GO72" s="34">
        <f t="shared" ref="GO72:GO77" si="225">GM72*GN72</f>
        <v>0</v>
      </c>
      <c r="GP72" s="118"/>
      <c r="GQ72" s="85">
        <v>6.5</v>
      </c>
      <c r="GR72" s="34">
        <f t="shared" ref="GR72:GR77" si="226">GP72*GQ72</f>
        <v>0</v>
      </c>
      <c r="GS72" s="118">
        <v>23</v>
      </c>
      <c r="GT72" s="85">
        <v>6.5</v>
      </c>
      <c r="GU72" s="34">
        <f t="shared" ref="GU72:GU77" si="227">GS72*GT72</f>
        <v>149.5</v>
      </c>
      <c r="GV72" s="118"/>
      <c r="GW72" s="85">
        <v>6.5</v>
      </c>
      <c r="GX72" s="34">
        <f t="shared" ref="GX72:GX77" si="228">GV72*GW72</f>
        <v>0</v>
      </c>
      <c r="GY72" s="118">
        <v>10</v>
      </c>
      <c r="GZ72" s="85">
        <v>6.5</v>
      </c>
      <c r="HA72" s="34">
        <f t="shared" ref="HA72:HA77" si="229">GY72*GZ72</f>
        <v>65</v>
      </c>
      <c r="HB72" s="118"/>
      <c r="HC72" s="85">
        <v>6.5</v>
      </c>
      <c r="HD72" s="34">
        <f t="shared" ref="HD72:HD77" si="230">HB72*HC72</f>
        <v>0</v>
      </c>
      <c r="HE72" s="118"/>
      <c r="HF72" s="85">
        <v>6.5</v>
      </c>
      <c r="HG72" s="34">
        <f t="shared" ref="HG72:HG77" si="231">HE72*HF72</f>
        <v>0</v>
      </c>
      <c r="HH72" s="118"/>
      <c r="HI72" s="85">
        <v>6.5</v>
      </c>
      <c r="HJ72" s="34">
        <f t="shared" ref="HJ72:HJ77" si="232">HH72*HI72</f>
        <v>0</v>
      </c>
      <c r="HK72" s="118"/>
      <c r="HL72" s="85">
        <v>6.5</v>
      </c>
      <c r="HM72" s="34">
        <f t="shared" ref="HM72:HM77" si="233">HK72*HL72</f>
        <v>0</v>
      </c>
      <c r="HN72" s="118">
        <v>83</v>
      </c>
      <c r="HO72" s="85">
        <v>6.5</v>
      </c>
      <c r="HP72" s="34">
        <f t="shared" ref="HP72:HP77" si="234">HN72*HO72</f>
        <v>539.5</v>
      </c>
      <c r="HQ72" s="118"/>
      <c r="HR72" s="85">
        <v>6.5</v>
      </c>
      <c r="HS72" s="34">
        <f t="shared" ref="HS72:HS77" si="235">HQ72*HR72</f>
        <v>0</v>
      </c>
      <c r="HT72" s="118"/>
      <c r="HU72" s="85">
        <v>6.5</v>
      </c>
      <c r="HV72" s="34">
        <f t="shared" ref="HV72:HV77" si="236">HT72*HU72</f>
        <v>0</v>
      </c>
      <c r="HW72" s="118"/>
      <c r="HX72" s="85">
        <v>6.5</v>
      </c>
      <c r="HY72" s="34">
        <f t="shared" ref="HY72:HY77" si="237">HW72*HX72</f>
        <v>0</v>
      </c>
      <c r="HZ72" s="118"/>
      <c r="IA72" s="85">
        <v>6.5</v>
      </c>
      <c r="IB72" s="34">
        <f t="shared" ref="IB72:IB77" si="238">HZ72*IA72</f>
        <v>0</v>
      </c>
      <c r="IC72" s="118">
        <v>81</v>
      </c>
      <c r="ID72" s="85">
        <v>6.5</v>
      </c>
      <c r="IE72" s="34">
        <f t="shared" ref="IE72:IE77" si="239">IC72*ID72</f>
        <v>526.5</v>
      </c>
    </row>
    <row r="73" spans="1:239" ht="15" customHeight="1" x14ac:dyDescent="0.2">
      <c r="A73" s="152" t="str">
        <f>Feuil3!B44</f>
        <v>Orge hiver  G4</v>
      </c>
      <c r="B73" s="31">
        <f t="shared" si="160"/>
        <v>125</v>
      </c>
      <c r="C73" s="32">
        <f t="shared" si="161"/>
        <v>6.5</v>
      </c>
      <c r="D73" s="31">
        <f t="shared" ref="D73:D77" si="240">H73+K73+N73+Q73+T73+W73+Z73+AC73+AF73+AI73+AL73+AO73+AR73+AU73+AX73+BA73+BD73+BG73+BJ73+BM73+BP73+BS73+BV73+BY73+CB73+CE73+CH73+CK73+CN73+CQ73+CT73+CW73+CZ73+DC73+DF73+DI73+DL73+DO73+DR73+DU73+EA73+ED73+EG73+EJ73+EM73+EP73+ES73+EV73+EY73+DX73+FB73+FE73+FH73+FK73+FN73+FQ73+FT73+FW73+FZ73+GC73+GF73+GI73+GL73+GO73+GR73+GU73+GX73+HA73+HD73+HG73+HJ73+HM73+HP73+HS73+HV73+HY73+IB73+IE73</f>
        <v>812.5</v>
      </c>
      <c r="E73" s="11"/>
      <c r="F73" s="118"/>
      <c r="G73" s="85">
        <v>6.5</v>
      </c>
      <c r="H73" s="34">
        <f t="shared" si="162"/>
        <v>0</v>
      </c>
      <c r="I73" s="118"/>
      <c r="J73" s="85">
        <v>6.5</v>
      </c>
      <c r="K73" s="34">
        <f t="shared" si="163"/>
        <v>0</v>
      </c>
      <c r="L73" s="118"/>
      <c r="M73" s="85">
        <v>6.5</v>
      </c>
      <c r="N73" s="34">
        <f t="shared" si="164"/>
        <v>0</v>
      </c>
      <c r="O73" s="118"/>
      <c r="P73" s="85">
        <v>6.5</v>
      </c>
      <c r="Q73" s="34">
        <f t="shared" si="165"/>
        <v>0</v>
      </c>
      <c r="R73" s="118"/>
      <c r="S73" s="85">
        <v>6.5</v>
      </c>
      <c r="T73" s="34">
        <f t="shared" si="166"/>
        <v>0</v>
      </c>
      <c r="U73" s="118"/>
      <c r="V73" s="85">
        <v>6.5</v>
      </c>
      <c r="W73" s="34">
        <f t="shared" si="167"/>
        <v>0</v>
      </c>
      <c r="X73" s="118"/>
      <c r="Y73" s="85">
        <v>6.5</v>
      </c>
      <c r="Z73" s="34">
        <f t="shared" si="168"/>
        <v>0</v>
      </c>
      <c r="AA73" s="118"/>
      <c r="AB73" s="85">
        <v>6.5</v>
      </c>
      <c r="AC73" s="34">
        <f t="shared" si="169"/>
        <v>0</v>
      </c>
      <c r="AD73" s="118"/>
      <c r="AE73" s="85">
        <v>6.5</v>
      </c>
      <c r="AF73" s="34">
        <f t="shared" si="170"/>
        <v>0</v>
      </c>
      <c r="AG73" s="118"/>
      <c r="AH73" s="85">
        <v>6.5</v>
      </c>
      <c r="AI73" s="34">
        <f t="shared" si="171"/>
        <v>0</v>
      </c>
      <c r="AJ73" s="118"/>
      <c r="AK73" s="85">
        <v>6.5</v>
      </c>
      <c r="AL73" s="34">
        <f t="shared" si="172"/>
        <v>0</v>
      </c>
      <c r="AM73" s="118"/>
      <c r="AN73" s="85">
        <v>6.5</v>
      </c>
      <c r="AO73" s="34">
        <f t="shared" si="173"/>
        <v>0</v>
      </c>
      <c r="AP73" s="118"/>
      <c r="AQ73" s="85">
        <v>6.5</v>
      </c>
      <c r="AR73" s="34">
        <f t="shared" si="174"/>
        <v>0</v>
      </c>
      <c r="AS73" s="118"/>
      <c r="AT73" s="85">
        <v>6.5</v>
      </c>
      <c r="AU73" s="34">
        <f t="shared" si="175"/>
        <v>0</v>
      </c>
      <c r="AV73" s="118"/>
      <c r="AW73" s="85">
        <v>6.5</v>
      </c>
      <c r="AX73" s="34">
        <f t="shared" si="176"/>
        <v>0</v>
      </c>
      <c r="AY73" s="118"/>
      <c r="AZ73" s="85">
        <v>6.5</v>
      </c>
      <c r="BA73" s="34">
        <f t="shared" si="177"/>
        <v>0</v>
      </c>
      <c r="BB73" s="118"/>
      <c r="BC73" s="85">
        <v>6.5</v>
      </c>
      <c r="BD73" s="34">
        <f t="shared" si="178"/>
        <v>0</v>
      </c>
      <c r="BE73" s="118"/>
      <c r="BF73" s="85">
        <v>6.5</v>
      </c>
      <c r="BG73" s="34">
        <f t="shared" si="179"/>
        <v>0</v>
      </c>
      <c r="BH73" s="118"/>
      <c r="BI73" s="85">
        <v>6.5</v>
      </c>
      <c r="BJ73" s="34">
        <f t="shared" si="180"/>
        <v>0</v>
      </c>
      <c r="BK73" s="118"/>
      <c r="BL73" s="85">
        <v>6.5</v>
      </c>
      <c r="BM73" s="34">
        <f t="shared" si="181"/>
        <v>0</v>
      </c>
      <c r="BN73" s="118">
        <v>25</v>
      </c>
      <c r="BO73" s="85">
        <v>6.5</v>
      </c>
      <c r="BP73" s="34">
        <f t="shared" si="182"/>
        <v>162.5</v>
      </c>
      <c r="BQ73" s="118"/>
      <c r="BR73" s="85">
        <v>6.5</v>
      </c>
      <c r="BS73" s="34">
        <f t="shared" si="183"/>
        <v>0</v>
      </c>
      <c r="BT73" s="118"/>
      <c r="BU73" s="85">
        <v>6.5</v>
      </c>
      <c r="BV73" s="34">
        <f t="shared" si="184"/>
        <v>0</v>
      </c>
      <c r="BW73" s="118"/>
      <c r="BX73" s="85">
        <v>6.5</v>
      </c>
      <c r="BY73" s="34">
        <f t="shared" si="185"/>
        <v>0</v>
      </c>
      <c r="BZ73" s="118"/>
      <c r="CA73" s="85">
        <v>6.5</v>
      </c>
      <c r="CB73" s="34">
        <f t="shared" si="186"/>
        <v>0</v>
      </c>
      <c r="CC73" s="118"/>
      <c r="CD73" s="85">
        <v>6.5</v>
      </c>
      <c r="CE73" s="34">
        <f t="shared" si="187"/>
        <v>0</v>
      </c>
      <c r="CF73" s="118"/>
      <c r="CG73" s="85">
        <v>6.5</v>
      </c>
      <c r="CH73" s="34">
        <f t="shared" si="188"/>
        <v>0</v>
      </c>
      <c r="CI73" s="118"/>
      <c r="CJ73" s="85">
        <v>6.5</v>
      </c>
      <c r="CK73" s="34">
        <f t="shared" si="189"/>
        <v>0</v>
      </c>
      <c r="CL73" s="118"/>
      <c r="CM73" s="85">
        <v>6.5</v>
      </c>
      <c r="CN73" s="34">
        <f t="shared" si="190"/>
        <v>0</v>
      </c>
      <c r="CO73" s="118"/>
      <c r="CP73" s="85">
        <v>6.5</v>
      </c>
      <c r="CQ73" s="34">
        <f t="shared" si="191"/>
        <v>0</v>
      </c>
      <c r="CR73" s="118"/>
      <c r="CS73" s="85">
        <v>6.5</v>
      </c>
      <c r="CT73" s="34">
        <f t="shared" si="192"/>
        <v>0</v>
      </c>
      <c r="CU73" s="118"/>
      <c r="CV73" s="85">
        <v>6.5</v>
      </c>
      <c r="CW73" s="34">
        <f t="shared" si="193"/>
        <v>0</v>
      </c>
      <c r="CX73" s="118"/>
      <c r="CY73" s="85">
        <v>6.5</v>
      </c>
      <c r="CZ73" s="34">
        <f t="shared" si="194"/>
        <v>0</v>
      </c>
      <c r="DA73" s="118"/>
      <c r="DB73" s="85">
        <v>6.5</v>
      </c>
      <c r="DC73" s="34">
        <f t="shared" si="195"/>
        <v>0</v>
      </c>
      <c r="DD73" s="118"/>
      <c r="DE73" s="85">
        <v>6.5</v>
      </c>
      <c r="DF73" s="34">
        <f t="shared" si="196"/>
        <v>0</v>
      </c>
      <c r="DG73" s="118"/>
      <c r="DH73" s="85">
        <v>6.5</v>
      </c>
      <c r="DI73" s="34">
        <f t="shared" si="197"/>
        <v>0</v>
      </c>
      <c r="DJ73" s="118"/>
      <c r="DK73" s="85">
        <v>6.5</v>
      </c>
      <c r="DL73" s="34">
        <f t="shared" si="198"/>
        <v>0</v>
      </c>
      <c r="DM73" s="118"/>
      <c r="DN73" s="85">
        <v>6.5</v>
      </c>
      <c r="DO73" s="34">
        <f t="shared" si="199"/>
        <v>0</v>
      </c>
      <c r="DP73" s="118"/>
      <c r="DQ73" s="85">
        <v>6.5</v>
      </c>
      <c r="DR73" s="34">
        <f t="shared" si="200"/>
        <v>0</v>
      </c>
      <c r="DS73" s="118"/>
      <c r="DT73" s="85">
        <v>6.5</v>
      </c>
      <c r="DU73" s="34">
        <f t="shared" si="201"/>
        <v>0</v>
      </c>
      <c r="DV73" s="118"/>
      <c r="DW73" s="85">
        <v>6.5</v>
      </c>
      <c r="DX73" s="34">
        <f t="shared" si="202"/>
        <v>0</v>
      </c>
      <c r="DY73" s="118"/>
      <c r="DZ73" s="85">
        <v>6.5</v>
      </c>
      <c r="EA73" s="34">
        <f t="shared" si="203"/>
        <v>0</v>
      </c>
      <c r="EB73" s="118"/>
      <c r="EC73" s="85">
        <v>6.5</v>
      </c>
      <c r="ED73" s="34">
        <f t="shared" si="204"/>
        <v>0</v>
      </c>
      <c r="EE73" s="118"/>
      <c r="EF73" s="85">
        <v>6.5</v>
      </c>
      <c r="EG73" s="34">
        <f t="shared" si="205"/>
        <v>0</v>
      </c>
      <c r="EH73" s="118">
        <v>7</v>
      </c>
      <c r="EI73" s="85">
        <v>6.5</v>
      </c>
      <c r="EJ73" s="34">
        <f t="shared" si="206"/>
        <v>45.5</v>
      </c>
      <c r="EK73" s="118"/>
      <c r="EL73" s="85">
        <v>6.5</v>
      </c>
      <c r="EM73" s="34">
        <f t="shared" si="207"/>
        <v>0</v>
      </c>
      <c r="EN73" s="118"/>
      <c r="EO73" s="85">
        <v>6.5</v>
      </c>
      <c r="EP73" s="34">
        <f t="shared" si="208"/>
        <v>0</v>
      </c>
      <c r="EQ73" s="118"/>
      <c r="ER73" s="85">
        <v>6.5</v>
      </c>
      <c r="ES73" s="34">
        <f t="shared" si="209"/>
        <v>0</v>
      </c>
      <c r="ET73" s="118"/>
      <c r="EU73" s="85">
        <v>6.5</v>
      </c>
      <c r="EV73" s="34">
        <f t="shared" si="210"/>
        <v>0</v>
      </c>
      <c r="EW73" s="118"/>
      <c r="EX73" s="85">
        <v>6.5</v>
      </c>
      <c r="EY73" s="34">
        <f t="shared" si="211"/>
        <v>0</v>
      </c>
      <c r="EZ73" s="118"/>
      <c r="FA73" s="85">
        <v>6.5</v>
      </c>
      <c r="FB73" s="34">
        <f t="shared" si="212"/>
        <v>0</v>
      </c>
      <c r="FC73" s="118"/>
      <c r="FD73" s="85">
        <v>6.5</v>
      </c>
      <c r="FE73" s="34">
        <f t="shared" si="213"/>
        <v>0</v>
      </c>
      <c r="FF73" s="118"/>
      <c r="FG73" s="85">
        <v>6.5</v>
      </c>
      <c r="FH73" s="34">
        <f t="shared" si="214"/>
        <v>0</v>
      </c>
      <c r="FI73" s="118"/>
      <c r="FJ73" s="85">
        <v>6.5</v>
      </c>
      <c r="FK73" s="34">
        <f t="shared" si="215"/>
        <v>0</v>
      </c>
      <c r="FL73" s="118"/>
      <c r="FM73" s="85">
        <v>6.5</v>
      </c>
      <c r="FN73" s="34">
        <f t="shared" si="216"/>
        <v>0</v>
      </c>
      <c r="FO73" s="118"/>
      <c r="FP73" s="85">
        <v>6.5</v>
      </c>
      <c r="FQ73" s="34">
        <f t="shared" si="217"/>
        <v>0</v>
      </c>
      <c r="FR73" s="118"/>
      <c r="FS73" s="85">
        <v>6.5</v>
      </c>
      <c r="FT73" s="34">
        <f t="shared" si="218"/>
        <v>0</v>
      </c>
      <c r="FU73" s="118"/>
      <c r="FV73" s="85">
        <v>6.5</v>
      </c>
      <c r="FW73" s="34">
        <f t="shared" si="219"/>
        <v>0</v>
      </c>
      <c r="FX73" s="118"/>
      <c r="FY73" s="85">
        <v>6.5</v>
      </c>
      <c r="FZ73" s="34">
        <f t="shared" si="220"/>
        <v>0</v>
      </c>
      <c r="GA73" s="118"/>
      <c r="GB73" s="85">
        <v>6.5</v>
      </c>
      <c r="GC73" s="34">
        <f t="shared" si="221"/>
        <v>0</v>
      </c>
      <c r="GD73" s="118"/>
      <c r="GE73" s="85">
        <v>6.5</v>
      </c>
      <c r="GF73" s="34">
        <f t="shared" si="222"/>
        <v>0</v>
      </c>
      <c r="GG73" s="118"/>
      <c r="GH73" s="85">
        <v>6.5</v>
      </c>
      <c r="GI73" s="34">
        <f t="shared" si="223"/>
        <v>0</v>
      </c>
      <c r="GJ73" s="118"/>
      <c r="GK73" s="85">
        <v>6.5</v>
      </c>
      <c r="GL73" s="34">
        <f t="shared" si="224"/>
        <v>0</v>
      </c>
      <c r="GM73" s="118"/>
      <c r="GN73" s="85">
        <v>6.5</v>
      </c>
      <c r="GO73" s="34">
        <f t="shared" si="225"/>
        <v>0</v>
      </c>
      <c r="GP73" s="118"/>
      <c r="GQ73" s="85">
        <v>6.5</v>
      </c>
      <c r="GR73" s="34">
        <f t="shared" si="226"/>
        <v>0</v>
      </c>
      <c r="GS73" s="118"/>
      <c r="GT73" s="85">
        <v>6.5</v>
      </c>
      <c r="GU73" s="34">
        <f t="shared" si="227"/>
        <v>0</v>
      </c>
      <c r="GV73" s="118"/>
      <c r="GW73" s="85">
        <v>6.5</v>
      </c>
      <c r="GX73" s="34">
        <f t="shared" si="228"/>
        <v>0</v>
      </c>
      <c r="GY73" s="118"/>
      <c r="GZ73" s="85">
        <v>6.5</v>
      </c>
      <c r="HA73" s="34">
        <f t="shared" si="229"/>
        <v>0</v>
      </c>
      <c r="HB73" s="118"/>
      <c r="HC73" s="85">
        <v>6.5</v>
      </c>
      <c r="HD73" s="34">
        <f t="shared" si="230"/>
        <v>0</v>
      </c>
      <c r="HE73" s="118"/>
      <c r="HF73" s="85">
        <v>6.5</v>
      </c>
      <c r="HG73" s="34">
        <f t="shared" si="231"/>
        <v>0</v>
      </c>
      <c r="HH73" s="118"/>
      <c r="HI73" s="85">
        <v>6.5</v>
      </c>
      <c r="HJ73" s="34">
        <f t="shared" si="232"/>
        <v>0</v>
      </c>
      <c r="HK73" s="118"/>
      <c r="HL73" s="85">
        <v>6.5</v>
      </c>
      <c r="HM73" s="34">
        <f t="shared" si="233"/>
        <v>0</v>
      </c>
      <c r="HN73" s="118">
        <v>23</v>
      </c>
      <c r="HO73" s="85">
        <v>6.5</v>
      </c>
      <c r="HP73" s="34">
        <f t="shared" si="234"/>
        <v>149.5</v>
      </c>
      <c r="HQ73" s="118"/>
      <c r="HR73" s="85">
        <v>6.5</v>
      </c>
      <c r="HS73" s="34">
        <f t="shared" si="235"/>
        <v>0</v>
      </c>
      <c r="HT73" s="118"/>
      <c r="HU73" s="85">
        <v>6.5</v>
      </c>
      <c r="HV73" s="34">
        <f t="shared" si="236"/>
        <v>0</v>
      </c>
      <c r="HW73" s="118">
        <v>48</v>
      </c>
      <c r="HX73" s="85">
        <v>6.5</v>
      </c>
      <c r="HY73" s="34">
        <f t="shared" si="237"/>
        <v>312</v>
      </c>
      <c r="HZ73" s="118"/>
      <c r="IA73" s="85">
        <v>6.5</v>
      </c>
      <c r="IB73" s="34">
        <f t="shared" si="238"/>
        <v>0</v>
      </c>
      <c r="IC73" s="118">
        <v>22</v>
      </c>
      <c r="ID73" s="85">
        <v>6.5</v>
      </c>
      <c r="IE73" s="34">
        <f t="shared" si="239"/>
        <v>143</v>
      </c>
    </row>
    <row r="74" spans="1:239" ht="15" customHeight="1" x14ac:dyDescent="0.2">
      <c r="A74" s="152" t="str">
        <f>Feuil3!B45</f>
        <v>Orge Print  G4</v>
      </c>
      <c r="B74" s="31">
        <f t="shared" si="160"/>
        <v>285</v>
      </c>
      <c r="C74" s="32">
        <f t="shared" si="161"/>
        <v>4.8</v>
      </c>
      <c r="D74" s="31">
        <f t="shared" si="240"/>
        <v>1368</v>
      </c>
      <c r="E74" s="11"/>
      <c r="F74" s="118"/>
      <c r="G74" s="85">
        <v>4.8</v>
      </c>
      <c r="H74" s="34">
        <f t="shared" si="162"/>
        <v>0</v>
      </c>
      <c r="I74" s="118"/>
      <c r="J74" s="85">
        <v>4.8</v>
      </c>
      <c r="K74" s="34">
        <f t="shared" si="163"/>
        <v>0</v>
      </c>
      <c r="L74" s="118"/>
      <c r="M74" s="85">
        <v>4.8</v>
      </c>
      <c r="N74" s="34">
        <f t="shared" si="164"/>
        <v>0</v>
      </c>
      <c r="O74" s="118"/>
      <c r="P74" s="85">
        <v>4.8</v>
      </c>
      <c r="Q74" s="34">
        <f t="shared" si="165"/>
        <v>0</v>
      </c>
      <c r="R74" s="118"/>
      <c r="S74" s="85">
        <v>4.8</v>
      </c>
      <c r="T74" s="34">
        <f t="shared" si="166"/>
        <v>0</v>
      </c>
      <c r="U74" s="118"/>
      <c r="V74" s="85">
        <v>4.8</v>
      </c>
      <c r="W74" s="34">
        <f t="shared" si="167"/>
        <v>0</v>
      </c>
      <c r="X74" s="118"/>
      <c r="Y74" s="85">
        <v>4.8</v>
      </c>
      <c r="Z74" s="34">
        <f t="shared" si="168"/>
        <v>0</v>
      </c>
      <c r="AA74" s="118"/>
      <c r="AB74" s="85">
        <v>4.8</v>
      </c>
      <c r="AC74" s="34">
        <f t="shared" si="169"/>
        <v>0</v>
      </c>
      <c r="AD74" s="118"/>
      <c r="AE74" s="85">
        <v>4.8</v>
      </c>
      <c r="AF74" s="34">
        <f t="shared" si="170"/>
        <v>0</v>
      </c>
      <c r="AG74" s="118"/>
      <c r="AH74" s="85">
        <v>4.8</v>
      </c>
      <c r="AI74" s="34">
        <f t="shared" si="171"/>
        <v>0</v>
      </c>
      <c r="AJ74" s="118"/>
      <c r="AK74" s="85">
        <v>4.8</v>
      </c>
      <c r="AL74" s="34">
        <f t="shared" si="172"/>
        <v>0</v>
      </c>
      <c r="AM74" s="118"/>
      <c r="AN74" s="85">
        <v>4.8</v>
      </c>
      <c r="AO74" s="34">
        <f t="shared" si="173"/>
        <v>0</v>
      </c>
      <c r="AP74" s="118">
        <v>20</v>
      </c>
      <c r="AQ74" s="85">
        <v>4.8</v>
      </c>
      <c r="AR74" s="34">
        <f t="shared" si="174"/>
        <v>96</v>
      </c>
      <c r="AS74" s="118"/>
      <c r="AT74" s="85">
        <v>4.8</v>
      </c>
      <c r="AU74" s="34">
        <f t="shared" si="175"/>
        <v>0</v>
      </c>
      <c r="AV74" s="118"/>
      <c r="AW74" s="85">
        <v>4.8</v>
      </c>
      <c r="AX74" s="34">
        <f t="shared" si="176"/>
        <v>0</v>
      </c>
      <c r="AY74" s="118">
        <v>4</v>
      </c>
      <c r="AZ74" s="85">
        <v>4.8</v>
      </c>
      <c r="BA74" s="34">
        <f t="shared" si="177"/>
        <v>19.2</v>
      </c>
      <c r="BB74" s="118"/>
      <c r="BC74" s="85">
        <v>4.8</v>
      </c>
      <c r="BD74" s="34">
        <f t="shared" si="178"/>
        <v>0</v>
      </c>
      <c r="BE74" s="118"/>
      <c r="BF74" s="85">
        <v>4.8</v>
      </c>
      <c r="BG74" s="34">
        <f t="shared" si="179"/>
        <v>0</v>
      </c>
      <c r="BH74" s="118"/>
      <c r="BI74" s="85">
        <v>4.8</v>
      </c>
      <c r="BJ74" s="34">
        <f t="shared" si="180"/>
        <v>0</v>
      </c>
      <c r="BK74" s="118"/>
      <c r="BL74" s="85">
        <v>4.8</v>
      </c>
      <c r="BM74" s="34">
        <f t="shared" si="181"/>
        <v>0</v>
      </c>
      <c r="BN74" s="118">
        <v>40</v>
      </c>
      <c r="BO74" s="85">
        <v>4.8</v>
      </c>
      <c r="BP74" s="34">
        <f t="shared" si="182"/>
        <v>192</v>
      </c>
      <c r="BQ74" s="118"/>
      <c r="BR74" s="85">
        <v>4.8</v>
      </c>
      <c r="BS74" s="34">
        <f t="shared" si="183"/>
        <v>0</v>
      </c>
      <c r="BT74" s="118"/>
      <c r="BU74" s="85">
        <v>4.8</v>
      </c>
      <c r="BV74" s="34">
        <f t="shared" si="184"/>
        <v>0</v>
      </c>
      <c r="BW74" s="118"/>
      <c r="BX74" s="85">
        <v>4.8</v>
      </c>
      <c r="BY74" s="34">
        <f t="shared" si="185"/>
        <v>0</v>
      </c>
      <c r="BZ74" s="118"/>
      <c r="CA74" s="85">
        <v>4.8</v>
      </c>
      <c r="CB74" s="34">
        <f t="shared" si="186"/>
        <v>0</v>
      </c>
      <c r="CC74" s="118"/>
      <c r="CD74" s="85">
        <v>4.8</v>
      </c>
      <c r="CE74" s="34">
        <f t="shared" si="187"/>
        <v>0</v>
      </c>
      <c r="CF74" s="118"/>
      <c r="CG74" s="85">
        <v>4.8</v>
      </c>
      <c r="CH74" s="34">
        <f t="shared" si="188"/>
        <v>0</v>
      </c>
      <c r="CI74" s="118"/>
      <c r="CJ74" s="85">
        <v>4.8</v>
      </c>
      <c r="CK74" s="34">
        <f t="shared" si="189"/>
        <v>0</v>
      </c>
      <c r="CL74" s="118"/>
      <c r="CM74" s="85">
        <v>4.8</v>
      </c>
      <c r="CN74" s="34">
        <f t="shared" si="190"/>
        <v>0</v>
      </c>
      <c r="CO74" s="118"/>
      <c r="CP74" s="85">
        <v>4.8</v>
      </c>
      <c r="CQ74" s="34">
        <f t="shared" si="191"/>
        <v>0</v>
      </c>
      <c r="CR74" s="118"/>
      <c r="CS74" s="85">
        <v>4.8</v>
      </c>
      <c r="CT74" s="34">
        <f t="shared" si="192"/>
        <v>0</v>
      </c>
      <c r="CU74" s="118"/>
      <c r="CV74" s="85">
        <v>4.8</v>
      </c>
      <c r="CW74" s="34">
        <f t="shared" si="193"/>
        <v>0</v>
      </c>
      <c r="CX74" s="118"/>
      <c r="CY74" s="85">
        <v>4.8</v>
      </c>
      <c r="CZ74" s="34">
        <f t="shared" si="194"/>
        <v>0</v>
      </c>
      <c r="DA74" s="118"/>
      <c r="DB74" s="85">
        <v>4.8</v>
      </c>
      <c r="DC74" s="34">
        <f t="shared" si="195"/>
        <v>0</v>
      </c>
      <c r="DD74" s="118">
        <v>11</v>
      </c>
      <c r="DE74" s="85">
        <v>4.8</v>
      </c>
      <c r="DF74" s="34">
        <f t="shared" si="196"/>
        <v>52.8</v>
      </c>
      <c r="DG74" s="118"/>
      <c r="DH74" s="85">
        <v>4.8</v>
      </c>
      <c r="DI74" s="34">
        <f t="shared" si="197"/>
        <v>0</v>
      </c>
      <c r="DJ74" s="118"/>
      <c r="DK74" s="85">
        <v>4.8</v>
      </c>
      <c r="DL74" s="34">
        <f t="shared" si="198"/>
        <v>0</v>
      </c>
      <c r="DM74" s="118"/>
      <c r="DN74" s="85">
        <v>4.8</v>
      </c>
      <c r="DO74" s="34">
        <f t="shared" si="199"/>
        <v>0</v>
      </c>
      <c r="DP74" s="118"/>
      <c r="DQ74" s="85">
        <v>4.8</v>
      </c>
      <c r="DR74" s="34">
        <f t="shared" si="200"/>
        <v>0</v>
      </c>
      <c r="DS74" s="118"/>
      <c r="DT74" s="85">
        <v>4.8</v>
      </c>
      <c r="DU74" s="34">
        <f t="shared" si="201"/>
        <v>0</v>
      </c>
      <c r="DV74" s="118"/>
      <c r="DW74" s="85">
        <v>4.8</v>
      </c>
      <c r="DX74" s="34">
        <f t="shared" si="202"/>
        <v>0</v>
      </c>
      <c r="DY74" s="118">
        <v>9</v>
      </c>
      <c r="DZ74" s="85">
        <v>4.8</v>
      </c>
      <c r="EA74" s="34">
        <f t="shared" si="203"/>
        <v>43.199999999999996</v>
      </c>
      <c r="EB74" s="118"/>
      <c r="EC74" s="85">
        <v>4.8</v>
      </c>
      <c r="ED74" s="34">
        <f t="shared" si="204"/>
        <v>0</v>
      </c>
      <c r="EE74" s="118"/>
      <c r="EF74" s="85">
        <v>4.8</v>
      </c>
      <c r="EG74" s="34">
        <f t="shared" si="205"/>
        <v>0</v>
      </c>
      <c r="EH74" s="118">
        <v>13</v>
      </c>
      <c r="EI74" s="85">
        <v>4.8</v>
      </c>
      <c r="EJ74" s="34">
        <f t="shared" si="206"/>
        <v>62.4</v>
      </c>
      <c r="EK74" s="118"/>
      <c r="EL74" s="85">
        <v>4.8</v>
      </c>
      <c r="EM74" s="34">
        <f t="shared" si="207"/>
        <v>0</v>
      </c>
      <c r="EN74" s="118"/>
      <c r="EO74" s="85">
        <v>4.8</v>
      </c>
      <c r="EP74" s="34">
        <f t="shared" si="208"/>
        <v>0</v>
      </c>
      <c r="EQ74" s="118"/>
      <c r="ER74" s="85">
        <v>4.8</v>
      </c>
      <c r="ES74" s="34">
        <f t="shared" si="209"/>
        <v>0</v>
      </c>
      <c r="ET74" s="118"/>
      <c r="EU74" s="85">
        <v>4.8</v>
      </c>
      <c r="EV74" s="34">
        <f t="shared" si="210"/>
        <v>0</v>
      </c>
      <c r="EW74" s="118"/>
      <c r="EX74" s="85">
        <v>4.8</v>
      </c>
      <c r="EY74" s="34">
        <f t="shared" si="211"/>
        <v>0</v>
      </c>
      <c r="EZ74" s="118">
        <v>33</v>
      </c>
      <c r="FA74" s="85">
        <v>4.8</v>
      </c>
      <c r="FB74" s="34">
        <f t="shared" si="212"/>
        <v>158.4</v>
      </c>
      <c r="FC74" s="118">
        <v>16</v>
      </c>
      <c r="FD74" s="85">
        <v>4.8</v>
      </c>
      <c r="FE74" s="34">
        <f t="shared" si="213"/>
        <v>76.8</v>
      </c>
      <c r="FF74" s="118">
        <v>8</v>
      </c>
      <c r="FG74" s="85">
        <v>4.8</v>
      </c>
      <c r="FH74" s="34">
        <f t="shared" si="214"/>
        <v>38.4</v>
      </c>
      <c r="FI74" s="118"/>
      <c r="FJ74" s="85">
        <v>4.8</v>
      </c>
      <c r="FK74" s="34">
        <f t="shared" si="215"/>
        <v>0</v>
      </c>
      <c r="FL74" s="118"/>
      <c r="FM74" s="85">
        <v>4.8</v>
      </c>
      <c r="FN74" s="34">
        <f t="shared" si="216"/>
        <v>0</v>
      </c>
      <c r="FO74" s="118">
        <v>19</v>
      </c>
      <c r="FP74" s="85">
        <v>4.8</v>
      </c>
      <c r="FQ74" s="34">
        <f t="shared" si="217"/>
        <v>91.2</v>
      </c>
      <c r="FR74" s="118"/>
      <c r="FS74" s="85">
        <v>4.8</v>
      </c>
      <c r="FT74" s="34">
        <f t="shared" si="218"/>
        <v>0</v>
      </c>
      <c r="FU74" s="118"/>
      <c r="FV74" s="85">
        <v>4.8</v>
      </c>
      <c r="FW74" s="34">
        <f t="shared" si="219"/>
        <v>0</v>
      </c>
      <c r="FX74" s="118"/>
      <c r="FY74" s="85">
        <v>4.8</v>
      </c>
      <c r="FZ74" s="34">
        <f t="shared" si="220"/>
        <v>0</v>
      </c>
      <c r="GA74" s="118">
        <v>2</v>
      </c>
      <c r="GB74" s="85">
        <v>4.8</v>
      </c>
      <c r="GC74" s="34">
        <f t="shared" si="221"/>
        <v>9.6</v>
      </c>
      <c r="GD74" s="118"/>
      <c r="GE74" s="85">
        <v>4.8</v>
      </c>
      <c r="GF74" s="34">
        <f t="shared" si="222"/>
        <v>0</v>
      </c>
      <c r="GG74" s="118"/>
      <c r="GH74" s="85">
        <v>4.8</v>
      </c>
      <c r="GI74" s="34">
        <f t="shared" si="223"/>
        <v>0</v>
      </c>
      <c r="GJ74" s="118"/>
      <c r="GK74" s="85">
        <v>4.8</v>
      </c>
      <c r="GL74" s="34">
        <f t="shared" si="224"/>
        <v>0</v>
      </c>
      <c r="GM74" s="118"/>
      <c r="GN74" s="85">
        <v>4.8</v>
      </c>
      <c r="GO74" s="34">
        <f t="shared" si="225"/>
        <v>0</v>
      </c>
      <c r="GP74" s="118"/>
      <c r="GQ74" s="85">
        <v>4.8</v>
      </c>
      <c r="GR74" s="34">
        <f t="shared" si="226"/>
        <v>0</v>
      </c>
      <c r="GS74" s="118">
        <v>10</v>
      </c>
      <c r="GT74" s="85">
        <v>4.8</v>
      </c>
      <c r="GU74" s="34">
        <f t="shared" si="227"/>
        <v>48</v>
      </c>
      <c r="GV74" s="118"/>
      <c r="GW74" s="85">
        <v>4.8</v>
      </c>
      <c r="GX74" s="34">
        <f t="shared" si="228"/>
        <v>0</v>
      </c>
      <c r="GY74" s="118"/>
      <c r="GZ74" s="85">
        <v>4.8</v>
      </c>
      <c r="HA74" s="34">
        <f t="shared" si="229"/>
        <v>0</v>
      </c>
      <c r="HB74" s="118"/>
      <c r="HC74" s="85">
        <v>4.8</v>
      </c>
      <c r="HD74" s="34">
        <f t="shared" si="230"/>
        <v>0</v>
      </c>
      <c r="HE74" s="118"/>
      <c r="HF74" s="85">
        <v>4.8</v>
      </c>
      <c r="HG74" s="34">
        <f t="shared" si="231"/>
        <v>0</v>
      </c>
      <c r="HH74" s="118"/>
      <c r="HI74" s="85">
        <v>4.8</v>
      </c>
      <c r="HJ74" s="34">
        <f t="shared" si="232"/>
        <v>0</v>
      </c>
      <c r="HK74" s="118"/>
      <c r="HL74" s="85">
        <v>4.8</v>
      </c>
      <c r="HM74" s="34">
        <f t="shared" si="233"/>
        <v>0</v>
      </c>
      <c r="HN74" s="118">
        <v>11</v>
      </c>
      <c r="HO74" s="85">
        <v>4.8</v>
      </c>
      <c r="HP74" s="34">
        <f t="shared" si="234"/>
        <v>52.8</v>
      </c>
      <c r="HQ74" s="118"/>
      <c r="HR74" s="85">
        <v>4.8</v>
      </c>
      <c r="HS74" s="34">
        <f t="shared" si="235"/>
        <v>0</v>
      </c>
      <c r="HT74" s="118"/>
      <c r="HU74" s="85">
        <v>4.8</v>
      </c>
      <c r="HV74" s="34">
        <f t="shared" si="236"/>
        <v>0</v>
      </c>
      <c r="HW74" s="118">
        <v>69</v>
      </c>
      <c r="HX74" s="85">
        <v>4.8</v>
      </c>
      <c r="HY74" s="34">
        <f t="shared" si="237"/>
        <v>331.2</v>
      </c>
      <c r="HZ74" s="118"/>
      <c r="IA74" s="85">
        <v>4.8</v>
      </c>
      <c r="IB74" s="34">
        <f t="shared" si="238"/>
        <v>0</v>
      </c>
      <c r="IC74" s="118">
        <v>20</v>
      </c>
      <c r="ID74" s="85">
        <v>4.8</v>
      </c>
      <c r="IE74" s="34">
        <f t="shared" si="239"/>
        <v>96</v>
      </c>
    </row>
    <row r="75" spans="1:239" ht="15" customHeight="1" x14ac:dyDescent="0.2">
      <c r="A75" s="152" t="str">
        <f>Feuil3!B46</f>
        <v>Blé hybride G4</v>
      </c>
      <c r="B75" s="31">
        <f t="shared" si="160"/>
        <v>80</v>
      </c>
      <c r="C75" s="32">
        <f t="shared" si="161"/>
        <v>6.5</v>
      </c>
      <c r="D75" s="31">
        <f t="shared" si="240"/>
        <v>520</v>
      </c>
      <c r="E75" s="11"/>
      <c r="F75" s="118"/>
      <c r="G75" s="85">
        <v>6.5</v>
      </c>
      <c r="H75" s="34">
        <f t="shared" si="162"/>
        <v>0</v>
      </c>
      <c r="I75" s="118"/>
      <c r="J75" s="85">
        <v>6.5</v>
      </c>
      <c r="K75" s="34">
        <f t="shared" si="163"/>
        <v>0</v>
      </c>
      <c r="L75" s="118"/>
      <c r="M75" s="85">
        <v>6.5</v>
      </c>
      <c r="N75" s="34">
        <f t="shared" si="164"/>
        <v>0</v>
      </c>
      <c r="O75" s="118"/>
      <c r="P75" s="85">
        <v>6.5</v>
      </c>
      <c r="Q75" s="34">
        <f t="shared" si="165"/>
        <v>0</v>
      </c>
      <c r="R75" s="118"/>
      <c r="S75" s="85">
        <v>6.5</v>
      </c>
      <c r="T75" s="34">
        <f t="shared" si="166"/>
        <v>0</v>
      </c>
      <c r="U75" s="118"/>
      <c r="V75" s="85">
        <v>6.5</v>
      </c>
      <c r="W75" s="34">
        <f t="shared" si="167"/>
        <v>0</v>
      </c>
      <c r="X75" s="118"/>
      <c r="Y75" s="85">
        <v>6.5</v>
      </c>
      <c r="Z75" s="34">
        <f t="shared" si="168"/>
        <v>0</v>
      </c>
      <c r="AA75" s="118"/>
      <c r="AB75" s="85">
        <v>6.5</v>
      </c>
      <c r="AC75" s="34">
        <f t="shared" si="169"/>
        <v>0</v>
      </c>
      <c r="AD75" s="118">
        <v>12</v>
      </c>
      <c r="AE75" s="85">
        <v>6.5</v>
      </c>
      <c r="AF75" s="34">
        <f t="shared" si="170"/>
        <v>78</v>
      </c>
      <c r="AG75" s="118"/>
      <c r="AH75" s="85">
        <v>6.5</v>
      </c>
      <c r="AI75" s="34">
        <f t="shared" si="171"/>
        <v>0</v>
      </c>
      <c r="AJ75" s="118"/>
      <c r="AK75" s="85">
        <v>6.5</v>
      </c>
      <c r="AL75" s="34">
        <f t="shared" si="172"/>
        <v>0</v>
      </c>
      <c r="AM75" s="118"/>
      <c r="AN75" s="85">
        <v>6.5</v>
      </c>
      <c r="AO75" s="34">
        <f t="shared" si="173"/>
        <v>0</v>
      </c>
      <c r="AP75" s="118"/>
      <c r="AQ75" s="85">
        <v>6.5</v>
      </c>
      <c r="AR75" s="34">
        <f t="shared" si="174"/>
        <v>0</v>
      </c>
      <c r="AS75" s="118"/>
      <c r="AT75" s="85">
        <v>6.5</v>
      </c>
      <c r="AU75" s="34">
        <f t="shared" si="175"/>
        <v>0</v>
      </c>
      <c r="AV75" s="118"/>
      <c r="AW75" s="85">
        <v>6.5</v>
      </c>
      <c r="AX75" s="34">
        <f t="shared" si="176"/>
        <v>0</v>
      </c>
      <c r="AY75" s="118">
        <v>9</v>
      </c>
      <c r="AZ75" s="85">
        <v>6.5</v>
      </c>
      <c r="BA75" s="34">
        <f t="shared" si="177"/>
        <v>58.5</v>
      </c>
      <c r="BB75" s="118"/>
      <c r="BC75" s="85">
        <v>6.5</v>
      </c>
      <c r="BD75" s="34">
        <f t="shared" si="178"/>
        <v>0</v>
      </c>
      <c r="BE75" s="118"/>
      <c r="BF75" s="85">
        <v>6.5</v>
      </c>
      <c r="BG75" s="34">
        <f t="shared" si="179"/>
        <v>0</v>
      </c>
      <c r="BH75" s="118"/>
      <c r="BI75" s="85">
        <v>6.5</v>
      </c>
      <c r="BJ75" s="34">
        <f t="shared" si="180"/>
        <v>0</v>
      </c>
      <c r="BK75" s="118"/>
      <c r="BL75" s="85">
        <v>6.5</v>
      </c>
      <c r="BM75" s="34">
        <f t="shared" si="181"/>
        <v>0</v>
      </c>
      <c r="BN75" s="118"/>
      <c r="BO75" s="85">
        <v>6.5</v>
      </c>
      <c r="BP75" s="34">
        <f t="shared" si="182"/>
        <v>0</v>
      </c>
      <c r="BQ75" s="118"/>
      <c r="BR75" s="85">
        <v>6.5</v>
      </c>
      <c r="BS75" s="34">
        <f t="shared" si="183"/>
        <v>0</v>
      </c>
      <c r="BT75" s="118"/>
      <c r="BU75" s="85">
        <v>6.5</v>
      </c>
      <c r="BV75" s="34">
        <f t="shared" si="184"/>
        <v>0</v>
      </c>
      <c r="BW75" s="118"/>
      <c r="BX75" s="85">
        <v>6.5</v>
      </c>
      <c r="BY75" s="34">
        <f t="shared" si="185"/>
        <v>0</v>
      </c>
      <c r="BZ75" s="118"/>
      <c r="CA75" s="85">
        <v>6.5</v>
      </c>
      <c r="CB75" s="34">
        <f t="shared" si="186"/>
        <v>0</v>
      </c>
      <c r="CC75" s="118"/>
      <c r="CD75" s="85">
        <v>6.5</v>
      </c>
      <c r="CE75" s="34">
        <f t="shared" si="187"/>
        <v>0</v>
      </c>
      <c r="CF75" s="118"/>
      <c r="CG75" s="85">
        <v>6.5</v>
      </c>
      <c r="CH75" s="34">
        <f t="shared" si="188"/>
        <v>0</v>
      </c>
      <c r="CI75" s="118"/>
      <c r="CJ75" s="85">
        <v>6.5</v>
      </c>
      <c r="CK75" s="34">
        <f t="shared" si="189"/>
        <v>0</v>
      </c>
      <c r="CL75" s="118"/>
      <c r="CM75" s="85">
        <v>6.5</v>
      </c>
      <c r="CN75" s="34">
        <f t="shared" si="190"/>
        <v>0</v>
      </c>
      <c r="CO75" s="118"/>
      <c r="CP75" s="85">
        <v>6.5</v>
      </c>
      <c r="CQ75" s="34">
        <f t="shared" si="191"/>
        <v>0</v>
      </c>
      <c r="CR75" s="118"/>
      <c r="CS75" s="85">
        <v>6.5</v>
      </c>
      <c r="CT75" s="34">
        <f t="shared" si="192"/>
        <v>0</v>
      </c>
      <c r="CU75" s="118"/>
      <c r="CV75" s="85">
        <v>6.5</v>
      </c>
      <c r="CW75" s="34">
        <f t="shared" si="193"/>
        <v>0</v>
      </c>
      <c r="CX75" s="118"/>
      <c r="CY75" s="85">
        <v>6.5</v>
      </c>
      <c r="CZ75" s="34">
        <f t="shared" si="194"/>
        <v>0</v>
      </c>
      <c r="DA75" s="118"/>
      <c r="DB75" s="85">
        <v>6.5</v>
      </c>
      <c r="DC75" s="34">
        <f t="shared" si="195"/>
        <v>0</v>
      </c>
      <c r="DD75" s="118"/>
      <c r="DE75" s="85">
        <v>6.5</v>
      </c>
      <c r="DF75" s="34">
        <f t="shared" si="196"/>
        <v>0</v>
      </c>
      <c r="DG75" s="118"/>
      <c r="DH75" s="85">
        <v>6.5</v>
      </c>
      <c r="DI75" s="34">
        <f t="shared" si="197"/>
        <v>0</v>
      </c>
      <c r="DJ75" s="118"/>
      <c r="DK75" s="85">
        <v>6.5</v>
      </c>
      <c r="DL75" s="34">
        <f t="shared" si="198"/>
        <v>0</v>
      </c>
      <c r="DM75" s="118"/>
      <c r="DN75" s="85">
        <v>6.5</v>
      </c>
      <c r="DO75" s="34">
        <f t="shared" si="199"/>
        <v>0</v>
      </c>
      <c r="DP75" s="118"/>
      <c r="DQ75" s="85">
        <v>6.5</v>
      </c>
      <c r="DR75" s="34">
        <f t="shared" si="200"/>
        <v>0</v>
      </c>
      <c r="DS75" s="118"/>
      <c r="DT75" s="85">
        <v>6.5</v>
      </c>
      <c r="DU75" s="34">
        <f t="shared" si="201"/>
        <v>0</v>
      </c>
      <c r="DV75" s="118"/>
      <c r="DW75" s="85">
        <v>6.5</v>
      </c>
      <c r="DX75" s="34">
        <f t="shared" si="202"/>
        <v>0</v>
      </c>
      <c r="DY75" s="118"/>
      <c r="DZ75" s="85">
        <v>6.5</v>
      </c>
      <c r="EA75" s="34">
        <f t="shared" si="203"/>
        <v>0</v>
      </c>
      <c r="EB75" s="118"/>
      <c r="EC75" s="85">
        <v>6.5</v>
      </c>
      <c r="ED75" s="34">
        <f t="shared" si="204"/>
        <v>0</v>
      </c>
      <c r="EE75" s="118"/>
      <c r="EF75" s="85">
        <v>6.5</v>
      </c>
      <c r="EG75" s="34">
        <f t="shared" si="205"/>
        <v>0</v>
      </c>
      <c r="EH75" s="118"/>
      <c r="EI75" s="85">
        <v>6.5</v>
      </c>
      <c r="EJ75" s="34">
        <f t="shared" si="206"/>
        <v>0</v>
      </c>
      <c r="EK75" s="118"/>
      <c r="EL75" s="85">
        <v>6.5</v>
      </c>
      <c r="EM75" s="34">
        <f t="shared" si="207"/>
        <v>0</v>
      </c>
      <c r="EN75" s="118"/>
      <c r="EO75" s="85">
        <v>6.5</v>
      </c>
      <c r="EP75" s="34">
        <f t="shared" si="208"/>
        <v>0</v>
      </c>
      <c r="EQ75" s="118">
        <v>34</v>
      </c>
      <c r="ER75" s="85">
        <v>6.5</v>
      </c>
      <c r="ES75" s="34">
        <f t="shared" si="209"/>
        <v>221</v>
      </c>
      <c r="ET75" s="118"/>
      <c r="EU75" s="85">
        <v>6.5</v>
      </c>
      <c r="EV75" s="34">
        <f t="shared" si="210"/>
        <v>0</v>
      </c>
      <c r="EW75" s="118"/>
      <c r="EX75" s="85">
        <v>6.5</v>
      </c>
      <c r="EY75" s="34">
        <f t="shared" si="211"/>
        <v>0</v>
      </c>
      <c r="EZ75" s="118">
        <v>7</v>
      </c>
      <c r="FA75" s="85">
        <v>6.5</v>
      </c>
      <c r="FB75" s="34">
        <f t="shared" si="212"/>
        <v>45.5</v>
      </c>
      <c r="FC75" s="118"/>
      <c r="FD75" s="85">
        <v>6.5</v>
      </c>
      <c r="FE75" s="34">
        <f t="shared" si="213"/>
        <v>0</v>
      </c>
      <c r="FF75" s="118"/>
      <c r="FG75" s="85">
        <v>6.5</v>
      </c>
      <c r="FH75" s="34">
        <f t="shared" si="214"/>
        <v>0</v>
      </c>
      <c r="FI75" s="118"/>
      <c r="FJ75" s="85">
        <v>6.5</v>
      </c>
      <c r="FK75" s="34">
        <f t="shared" si="215"/>
        <v>0</v>
      </c>
      <c r="FL75" s="118"/>
      <c r="FM75" s="85">
        <v>6.5</v>
      </c>
      <c r="FN75" s="34">
        <f t="shared" si="216"/>
        <v>0</v>
      </c>
      <c r="FO75" s="118"/>
      <c r="FP75" s="85">
        <v>6.5</v>
      </c>
      <c r="FQ75" s="34">
        <f t="shared" si="217"/>
        <v>0</v>
      </c>
      <c r="FR75" s="118"/>
      <c r="FS75" s="85">
        <v>6.5</v>
      </c>
      <c r="FT75" s="34">
        <f t="shared" si="218"/>
        <v>0</v>
      </c>
      <c r="FU75" s="118"/>
      <c r="FV75" s="85">
        <v>6.5</v>
      </c>
      <c r="FW75" s="34">
        <f t="shared" si="219"/>
        <v>0</v>
      </c>
      <c r="FX75" s="118"/>
      <c r="FY75" s="85">
        <v>6.5</v>
      </c>
      <c r="FZ75" s="34">
        <f t="shared" si="220"/>
        <v>0</v>
      </c>
      <c r="GA75" s="118"/>
      <c r="GB75" s="85">
        <v>6.5</v>
      </c>
      <c r="GC75" s="34">
        <f t="shared" si="221"/>
        <v>0</v>
      </c>
      <c r="GD75" s="118"/>
      <c r="GE75" s="85">
        <v>6.5</v>
      </c>
      <c r="GF75" s="34">
        <f t="shared" si="222"/>
        <v>0</v>
      </c>
      <c r="GG75" s="118"/>
      <c r="GH75" s="85">
        <v>6.5</v>
      </c>
      <c r="GI75" s="34">
        <f t="shared" si="223"/>
        <v>0</v>
      </c>
      <c r="GJ75" s="118"/>
      <c r="GK75" s="85">
        <v>6.5</v>
      </c>
      <c r="GL75" s="34">
        <f t="shared" si="224"/>
        <v>0</v>
      </c>
      <c r="GM75" s="118"/>
      <c r="GN75" s="85">
        <v>6.5</v>
      </c>
      <c r="GO75" s="34">
        <f t="shared" si="225"/>
        <v>0</v>
      </c>
      <c r="GP75" s="118"/>
      <c r="GQ75" s="85">
        <v>6.5</v>
      </c>
      <c r="GR75" s="34">
        <f t="shared" si="226"/>
        <v>0</v>
      </c>
      <c r="GS75" s="118"/>
      <c r="GT75" s="85">
        <v>6.5</v>
      </c>
      <c r="GU75" s="34">
        <f t="shared" si="227"/>
        <v>0</v>
      </c>
      <c r="GV75" s="118"/>
      <c r="GW75" s="85">
        <v>6.5</v>
      </c>
      <c r="GX75" s="34">
        <f t="shared" si="228"/>
        <v>0</v>
      </c>
      <c r="GY75" s="118"/>
      <c r="GZ75" s="85">
        <v>6.5</v>
      </c>
      <c r="HA75" s="34">
        <f t="shared" si="229"/>
        <v>0</v>
      </c>
      <c r="HB75" s="118"/>
      <c r="HC75" s="85">
        <v>6.5</v>
      </c>
      <c r="HD75" s="34">
        <f t="shared" si="230"/>
        <v>0</v>
      </c>
      <c r="HE75" s="118"/>
      <c r="HF75" s="85">
        <v>6.5</v>
      </c>
      <c r="HG75" s="34">
        <f t="shared" si="231"/>
        <v>0</v>
      </c>
      <c r="HH75" s="118"/>
      <c r="HI75" s="85">
        <v>6.5</v>
      </c>
      <c r="HJ75" s="34">
        <f t="shared" si="232"/>
        <v>0</v>
      </c>
      <c r="HK75" s="118"/>
      <c r="HL75" s="85">
        <v>6.5</v>
      </c>
      <c r="HM75" s="34">
        <f t="shared" si="233"/>
        <v>0</v>
      </c>
      <c r="HN75" s="118">
        <v>18</v>
      </c>
      <c r="HO75" s="85">
        <v>6.5</v>
      </c>
      <c r="HP75" s="34">
        <f t="shared" si="234"/>
        <v>117</v>
      </c>
      <c r="HQ75" s="118"/>
      <c r="HR75" s="85">
        <v>6.5</v>
      </c>
      <c r="HS75" s="34">
        <f t="shared" si="235"/>
        <v>0</v>
      </c>
      <c r="HT75" s="118"/>
      <c r="HU75" s="85">
        <v>6.5</v>
      </c>
      <c r="HV75" s="34">
        <f t="shared" si="236"/>
        <v>0</v>
      </c>
      <c r="HW75" s="118"/>
      <c r="HX75" s="85">
        <v>6.5</v>
      </c>
      <c r="HY75" s="34">
        <f t="shared" si="237"/>
        <v>0</v>
      </c>
      <c r="HZ75" s="118"/>
      <c r="IA75" s="85">
        <v>6.5</v>
      </c>
      <c r="IB75" s="34">
        <f t="shared" si="238"/>
        <v>0</v>
      </c>
      <c r="IC75" s="118"/>
      <c r="ID75" s="85">
        <v>6.5</v>
      </c>
      <c r="IE75" s="34">
        <f t="shared" si="239"/>
        <v>0</v>
      </c>
    </row>
    <row r="76" spans="1:239" ht="15" customHeight="1" x14ac:dyDescent="0.2">
      <c r="A76" s="152" t="str">
        <f>Feuil3!B47</f>
        <v>Blé dur G4</v>
      </c>
      <c r="B76" s="31">
        <f t="shared" si="160"/>
        <v>168</v>
      </c>
      <c r="C76" s="32">
        <f t="shared" si="161"/>
        <v>5.8</v>
      </c>
      <c r="D76" s="31">
        <f t="shared" si="240"/>
        <v>974.4</v>
      </c>
      <c r="E76" s="11"/>
      <c r="F76" s="118"/>
      <c r="G76" s="85">
        <v>5.8</v>
      </c>
      <c r="H76" s="34">
        <f t="shared" si="162"/>
        <v>0</v>
      </c>
      <c r="I76" s="118"/>
      <c r="J76" s="85">
        <v>5.8</v>
      </c>
      <c r="K76" s="34">
        <f t="shared" si="163"/>
        <v>0</v>
      </c>
      <c r="L76" s="118"/>
      <c r="M76" s="85">
        <v>5.8</v>
      </c>
      <c r="N76" s="34">
        <f t="shared" si="164"/>
        <v>0</v>
      </c>
      <c r="O76" s="118"/>
      <c r="P76" s="85">
        <v>5.8</v>
      </c>
      <c r="Q76" s="34">
        <f t="shared" si="165"/>
        <v>0</v>
      </c>
      <c r="R76" s="118"/>
      <c r="S76" s="85">
        <v>5.8</v>
      </c>
      <c r="T76" s="34">
        <f t="shared" si="166"/>
        <v>0</v>
      </c>
      <c r="U76" s="118"/>
      <c r="V76" s="85">
        <v>5.8</v>
      </c>
      <c r="W76" s="34">
        <f t="shared" si="167"/>
        <v>0</v>
      </c>
      <c r="X76" s="118">
        <v>30</v>
      </c>
      <c r="Y76" s="85">
        <v>5.8</v>
      </c>
      <c r="Z76" s="34">
        <f t="shared" si="168"/>
        <v>174</v>
      </c>
      <c r="AA76" s="118"/>
      <c r="AB76" s="85">
        <v>5.8</v>
      </c>
      <c r="AC76" s="34">
        <f t="shared" si="169"/>
        <v>0</v>
      </c>
      <c r="AD76" s="118"/>
      <c r="AE76" s="85">
        <v>5.8</v>
      </c>
      <c r="AF76" s="34">
        <f t="shared" si="170"/>
        <v>0</v>
      </c>
      <c r="AG76" s="118"/>
      <c r="AH76" s="85">
        <v>5.8</v>
      </c>
      <c r="AI76" s="34">
        <f t="shared" si="171"/>
        <v>0</v>
      </c>
      <c r="AJ76" s="118"/>
      <c r="AK76" s="85">
        <v>5.8</v>
      </c>
      <c r="AL76" s="34">
        <f t="shared" si="172"/>
        <v>0</v>
      </c>
      <c r="AM76" s="118"/>
      <c r="AN76" s="85">
        <v>5.8</v>
      </c>
      <c r="AO76" s="34">
        <f t="shared" si="173"/>
        <v>0</v>
      </c>
      <c r="AP76" s="118"/>
      <c r="AQ76" s="85">
        <v>5.8</v>
      </c>
      <c r="AR76" s="34">
        <f t="shared" si="174"/>
        <v>0</v>
      </c>
      <c r="AS76" s="118"/>
      <c r="AT76" s="85">
        <v>5.8</v>
      </c>
      <c r="AU76" s="34">
        <f t="shared" si="175"/>
        <v>0</v>
      </c>
      <c r="AV76" s="118"/>
      <c r="AW76" s="85">
        <v>5.8</v>
      </c>
      <c r="AX76" s="34">
        <f t="shared" si="176"/>
        <v>0</v>
      </c>
      <c r="AY76" s="118"/>
      <c r="AZ76" s="85">
        <v>5.8</v>
      </c>
      <c r="BA76" s="34">
        <f t="shared" si="177"/>
        <v>0</v>
      </c>
      <c r="BB76" s="118"/>
      <c r="BC76" s="85">
        <v>5.8</v>
      </c>
      <c r="BD76" s="34">
        <f t="shared" si="178"/>
        <v>0</v>
      </c>
      <c r="BE76" s="118"/>
      <c r="BF76" s="85">
        <v>5.8</v>
      </c>
      <c r="BG76" s="34">
        <f t="shared" si="179"/>
        <v>0</v>
      </c>
      <c r="BH76" s="118"/>
      <c r="BI76" s="85">
        <v>5.8</v>
      </c>
      <c r="BJ76" s="34">
        <f t="shared" si="180"/>
        <v>0</v>
      </c>
      <c r="BK76" s="118"/>
      <c r="BL76" s="85">
        <v>5.8</v>
      </c>
      <c r="BM76" s="34">
        <f t="shared" si="181"/>
        <v>0</v>
      </c>
      <c r="BN76" s="118">
        <v>17</v>
      </c>
      <c r="BO76" s="85">
        <v>5.8</v>
      </c>
      <c r="BP76" s="34">
        <f t="shared" si="182"/>
        <v>98.6</v>
      </c>
      <c r="BQ76" s="118"/>
      <c r="BR76" s="85">
        <v>5.8</v>
      </c>
      <c r="BS76" s="34">
        <f t="shared" si="183"/>
        <v>0</v>
      </c>
      <c r="BT76" s="118"/>
      <c r="BU76" s="85">
        <v>5.8</v>
      </c>
      <c r="BV76" s="34">
        <f t="shared" si="184"/>
        <v>0</v>
      </c>
      <c r="BW76" s="118"/>
      <c r="BX76" s="85">
        <v>5.8</v>
      </c>
      <c r="BY76" s="34">
        <f t="shared" si="185"/>
        <v>0</v>
      </c>
      <c r="BZ76" s="118"/>
      <c r="CA76" s="85">
        <v>5.8</v>
      </c>
      <c r="CB76" s="34">
        <f t="shared" si="186"/>
        <v>0</v>
      </c>
      <c r="CC76" s="118"/>
      <c r="CD76" s="85">
        <v>5.8</v>
      </c>
      <c r="CE76" s="34">
        <f t="shared" si="187"/>
        <v>0</v>
      </c>
      <c r="CF76" s="118"/>
      <c r="CG76" s="85">
        <v>5.8</v>
      </c>
      <c r="CH76" s="34">
        <f t="shared" si="188"/>
        <v>0</v>
      </c>
      <c r="CI76" s="118"/>
      <c r="CJ76" s="85">
        <v>5.8</v>
      </c>
      <c r="CK76" s="34">
        <f t="shared" si="189"/>
        <v>0</v>
      </c>
      <c r="CL76" s="118"/>
      <c r="CM76" s="85">
        <v>5.8</v>
      </c>
      <c r="CN76" s="34">
        <f t="shared" si="190"/>
        <v>0</v>
      </c>
      <c r="CO76" s="118"/>
      <c r="CP76" s="85">
        <v>5.8</v>
      </c>
      <c r="CQ76" s="34">
        <f t="shared" si="191"/>
        <v>0</v>
      </c>
      <c r="CR76" s="118"/>
      <c r="CS76" s="85">
        <v>5.8</v>
      </c>
      <c r="CT76" s="34">
        <f t="shared" si="192"/>
        <v>0</v>
      </c>
      <c r="CU76" s="118"/>
      <c r="CV76" s="85">
        <v>5.8</v>
      </c>
      <c r="CW76" s="34">
        <f t="shared" si="193"/>
        <v>0</v>
      </c>
      <c r="CX76" s="118"/>
      <c r="CY76" s="85">
        <v>5.8</v>
      </c>
      <c r="CZ76" s="34">
        <f t="shared" si="194"/>
        <v>0</v>
      </c>
      <c r="DA76" s="118"/>
      <c r="DB76" s="85">
        <v>5.8</v>
      </c>
      <c r="DC76" s="34">
        <f t="shared" si="195"/>
        <v>0</v>
      </c>
      <c r="DD76" s="118"/>
      <c r="DE76" s="85">
        <v>5.8</v>
      </c>
      <c r="DF76" s="34">
        <f t="shared" si="196"/>
        <v>0</v>
      </c>
      <c r="DG76" s="118"/>
      <c r="DH76" s="85">
        <v>5.8</v>
      </c>
      <c r="DI76" s="34">
        <f t="shared" si="197"/>
        <v>0</v>
      </c>
      <c r="DJ76" s="118">
        <v>14</v>
      </c>
      <c r="DK76" s="85">
        <v>5.8</v>
      </c>
      <c r="DL76" s="34">
        <f t="shared" si="198"/>
        <v>81.2</v>
      </c>
      <c r="DM76" s="118"/>
      <c r="DN76" s="85">
        <v>5.8</v>
      </c>
      <c r="DO76" s="34">
        <f t="shared" si="199"/>
        <v>0</v>
      </c>
      <c r="DP76" s="118"/>
      <c r="DQ76" s="85">
        <v>5.8</v>
      </c>
      <c r="DR76" s="34">
        <f t="shared" si="200"/>
        <v>0</v>
      </c>
      <c r="DS76" s="118"/>
      <c r="DT76" s="85">
        <v>5.8</v>
      </c>
      <c r="DU76" s="34">
        <f t="shared" si="201"/>
        <v>0</v>
      </c>
      <c r="DV76" s="118"/>
      <c r="DW76" s="85">
        <v>5.8</v>
      </c>
      <c r="DX76" s="34">
        <f t="shared" si="202"/>
        <v>0</v>
      </c>
      <c r="DY76" s="118"/>
      <c r="DZ76" s="85">
        <v>5.8</v>
      </c>
      <c r="EA76" s="34">
        <f t="shared" si="203"/>
        <v>0</v>
      </c>
      <c r="EB76" s="118"/>
      <c r="EC76" s="85">
        <v>5.8</v>
      </c>
      <c r="ED76" s="34">
        <f t="shared" si="204"/>
        <v>0</v>
      </c>
      <c r="EE76" s="118"/>
      <c r="EF76" s="85">
        <v>5.8</v>
      </c>
      <c r="EG76" s="34">
        <f t="shared" si="205"/>
        <v>0</v>
      </c>
      <c r="EH76" s="118">
        <v>15</v>
      </c>
      <c r="EI76" s="85">
        <v>5.8</v>
      </c>
      <c r="EJ76" s="34">
        <f t="shared" si="206"/>
        <v>87</v>
      </c>
      <c r="EK76" s="118"/>
      <c r="EL76" s="85">
        <v>5.8</v>
      </c>
      <c r="EM76" s="34">
        <f t="shared" si="207"/>
        <v>0</v>
      </c>
      <c r="EN76" s="118"/>
      <c r="EO76" s="85">
        <v>5.8</v>
      </c>
      <c r="EP76" s="34">
        <f t="shared" si="208"/>
        <v>0</v>
      </c>
      <c r="EQ76" s="118"/>
      <c r="ER76" s="85">
        <v>5.8</v>
      </c>
      <c r="ES76" s="34">
        <f t="shared" si="209"/>
        <v>0</v>
      </c>
      <c r="ET76" s="118">
        <v>9</v>
      </c>
      <c r="EU76" s="85">
        <v>5.8</v>
      </c>
      <c r="EV76" s="34">
        <f t="shared" si="210"/>
        <v>52.199999999999996</v>
      </c>
      <c r="EW76" s="118"/>
      <c r="EX76" s="85">
        <v>5.8</v>
      </c>
      <c r="EY76" s="34">
        <f t="shared" si="211"/>
        <v>0</v>
      </c>
      <c r="EZ76" s="118"/>
      <c r="FA76" s="85">
        <v>5.8</v>
      </c>
      <c r="FB76" s="34">
        <f t="shared" si="212"/>
        <v>0</v>
      </c>
      <c r="FC76" s="118"/>
      <c r="FD76" s="85">
        <v>5.8</v>
      </c>
      <c r="FE76" s="34">
        <f t="shared" si="213"/>
        <v>0</v>
      </c>
      <c r="FF76" s="118"/>
      <c r="FG76" s="85">
        <v>5.8</v>
      </c>
      <c r="FH76" s="34">
        <f t="shared" si="214"/>
        <v>0</v>
      </c>
      <c r="FI76" s="118"/>
      <c r="FJ76" s="85">
        <v>5.8</v>
      </c>
      <c r="FK76" s="34">
        <f t="shared" si="215"/>
        <v>0</v>
      </c>
      <c r="FL76" s="118"/>
      <c r="FM76" s="85">
        <v>5.8</v>
      </c>
      <c r="FN76" s="34">
        <f t="shared" si="216"/>
        <v>0</v>
      </c>
      <c r="FO76" s="118"/>
      <c r="FP76" s="85">
        <v>5.8</v>
      </c>
      <c r="FQ76" s="34">
        <f t="shared" si="217"/>
        <v>0</v>
      </c>
      <c r="FR76" s="118"/>
      <c r="FS76" s="85">
        <v>5.8</v>
      </c>
      <c r="FT76" s="34">
        <f t="shared" si="218"/>
        <v>0</v>
      </c>
      <c r="FU76" s="118"/>
      <c r="FV76" s="85">
        <v>5.8</v>
      </c>
      <c r="FW76" s="34">
        <f t="shared" si="219"/>
        <v>0</v>
      </c>
      <c r="FX76" s="118"/>
      <c r="FY76" s="85">
        <v>5.8</v>
      </c>
      <c r="FZ76" s="34">
        <f t="shared" si="220"/>
        <v>0</v>
      </c>
      <c r="GA76" s="118"/>
      <c r="GB76" s="85">
        <v>5.8</v>
      </c>
      <c r="GC76" s="34">
        <f t="shared" si="221"/>
        <v>0</v>
      </c>
      <c r="GD76" s="118"/>
      <c r="GE76" s="85">
        <v>5.8</v>
      </c>
      <c r="GF76" s="34">
        <f t="shared" si="222"/>
        <v>0</v>
      </c>
      <c r="GG76" s="118">
        <v>21</v>
      </c>
      <c r="GH76" s="85">
        <v>5.8</v>
      </c>
      <c r="GI76" s="34">
        <f t="shared" si="223"/>
        <v>121.8</v>
      </c>
      <c r="GJ76" s="118"/>
      <c r="GK76" s="85">
        <v>5.8</v>
      </c>
      <c r="GL76" s="34">
        <f t="shared" si="224"/>
        <v>0</v>
      </c>
      <c r="GM76" s="118"/>
      <c r="GN76" s="85">
        <v>5.8</v>
      </c>
      <c r="GO76" s="34">
        <f t="shared" si="225"/>
        <v>0</v>
      </c>
      <c r="GP76" s="118"/>
      <c r="GQ76" s="85">
        <v>5.8</v>
      </c>
      <c r="GR76" s="34">
        <f t="shared" si="226"/>
        <v>0</v>
      </c>
      <c r="GS76" s="118"/>
      <c r="GT76" s="85">
        <v>5.8</v>
      </c>
      <c r="GU76" s="34">
        <f t="shared" si="227"/>
        <v>0</v>
      </c>
      <c r="GV76" s="118"/>
      <c r="GW76" s="85">
        <v>5.8</v>
      </c>
      <c r="GX76" s="34">
        <f t="shared" si="228"/>
        <v>0</v>
      </c>
      <c r="GY76" s="118"/>
      <c r="GZ76" s="85">
        <v>5.8</v>
      </c>
      <c r="HA76" s="34">
        <f t="shared" si="229"/>
        <v>0</v>
      </c>
      <c r="HB76" s="118"/>
      <c r="HC76" s="85">
        <v>5.8</v>
      </c>
      <c r="HD76" s="34">
        <f t="shared" si="230"/>
        <v>0</v>
      </c>
      <c r="HE76" s="118"/>
      <c r="HF76" s="85">
        <v>5.8</v>
      </c>
      <c r="HG76" s="34">
        <f t="shared" si="231"/>
        <v>0</v>
      </c>
      <c r="HH76" s="118"/>
      <c r="HI76" s="85">
        <v>5.8</v>
      </c>
      <c r="HJ76" s="34">
        <f t="shared" si="232"/>
        <v>0</v>
      </c>
      <c r="HK76" s="118"/>
      <c r="HL76" s="85">
        <v>5.8</v>
      </c>
      <c r="HM76" s="34">
        <f t="shared" si="233"/>
        <v>0</v>
      </c>
      <c r="HN76" s="118">
        <v>17</v>
      </c>
      <c r="HO76" s="85">
        <v>5.8</v>
      </c>
      <c r="HP76" s="34">
        <f t="shared" si="234"/>
        <v>98.6</v>
      </c>
      <c r="HQ76" s="118"/>
      <c r="HR76" s="85">
        <v>5.8</v>
      </c>
      <c r="HS76" s="34">
        <f t="shared" si="235"/>
        <v>0</v>
      </c>
      <c r="HT76" s="118"/>
      <c r="HU76" s="85">
        <v>5.8</v>
      </c>
      <c r="HV76" s="34">
        <f t="shared" si="236"/>
        <v>0</v>
      </c>
      <c r="HW76" s="118">
        <v>45</v>
      </c>
      <c r="HX76" s="85">
        <v>5.8</v>
      </c>
      <c r="HY76" s="34">
        <f t="shared" si="237"/>
        <v>261</v>
      </c>
      <c r="HZ76" s="118"/>
      <c r="IA76" s="85">
        <v>5.8</v>
      </c>
      <c r="IB76" s="34">
        <f t="shared" si="238"/>
        <v>0</v>
      </c>
      <c r="IC76" s="118"/>
      <c r="ID76" s="85">
        <v>5.8</v>
      </c>
      <c r="IE76" s="34">
        <f t="shared" si="239"/>
        <v>0</v>
      </c>
    </row>
    <row r="77" spans="1:239" ht="15" customHeight="1" x14ac:dyDescent="0.2">
      <c r="A77" s="152" t="str">
        <f>Feuil3!B48</f>
        <v>Pois G4</v>
      </c>
      <c r="B77" s="31">
        <f t="shared" si="160"/>
        <v>7</v>
      </c>
      <c r="C77" s="32">
        <f t="shared" si="161"/>
        <v>4.5</v>
      </c>
      <c r="D77" s="31">
        <f t="shared" si="240"/>
        <v>31.5</v>
      </c>
      <c r="E77" s="11"/>
      <c r="F77" s="118"/>
      <c r="G77" s="85">
        <v>4.5</v>
      </c>
      <c r="H77" s="34">
        <f t="shared" si="162"/>
        <v>0</v>
      </c>
      <c r="I77" s="118"/>
      <c r="J77" s="85">
        <v>4.5</v>
      </c>
      <c r="K77" s="34">
        <f t="shared" si="163"/>
        <v>0</v>
      </c>
      <c r="L77" s="118"/>
      <c r="M77" s="85">
        <v>4.5</v>
      </c>
      <c r="N77" s="34">
        <f t="shared" si="164"/>
        <v>0</v>
      </c>
      <c r="O77" s="118"/>
      <c r="P77" s="85">
        <v>4.5</v>
      </c>
      <c r="Q77" s="34">
        <f t="shared" si="165"/>
        <v>0</v>
      </c>
      <c r="R77" s="118"/>
      <c r="S77" s="85">
        <v>4.5</v>
      </c>
      <c r="T77" s="34">
        <f t="shared" si="166"/>
        <v>0</v>
      </c>
      <c r="U77" s="118"/>
      <c r="V77" s="85">
        <v>4.5</v>
      </c>
      <c r="W77" s="34">
        <f t="shared" si="167"/>
        <v>0</v>
      </c>
      <c r="X77" s="118"/>
      <c r="Y77" s="85">
        <v>4.5</v>
      </c>
      <c r="Z77" s="34">
        <f t="shared" si="168"/>
        <v>0</v>
      </c>
      <c r="AA77" s="118"/>
      <c r="AB77" s="85">
        <v>4.5</v>
      </c>
      <c r="AC77" s="34">
        <f t="shared" si="169"/>
        <v>0</v>
      </c>
      <c r="AD77" s="118"/>
      <c r="AE77" s="85">
        <v>4.5</v>
      </c>
      <c r="AF77" s="34">
        <f t="shared" si="170"/>
        <v>0</v>
      </c>
      <c r="AG77" s="118"/>
      <c r="AH77" s="85">
        <v>4.5</v>
      </c>
      <c r="AI77" s="34">
        <f t="shared" si="171"/>
        <v>0</v>
      </c>
      <c r="AJ77" s="118"/>
      <c r="AK77" s="85">
        <v>4.5</v>
      </c>
      <c r="AL77" s="34">
        <f t="shared" si="172"/>
        <v>0</v>
      </c>
      <c r="AM77" s="118"/>
      <c r="AN77" s="85">
        <v>4.5</v>
      </c>
      <c r="AO77" s="34">
        <f t="shared" si="173"/>
        <v>0</v>
      </c>
      <c r="AP77" s="118"/>
      <c r="AQ77" s="85">
        <v>4.5</v>
      </c>
      <c r="AR77" s="34">
        <f t="shared" si="174"/>
        <v>0</v>
      </c>
      <c r="AS77" s="118"/>
      <c r="AT77" s="85">
        <v>4.5</v>
      </c>
      <c r="AU77" s="34">
        <f t="shared" si="175"/>
        <v>0</v>
      </c>
      <c r="AV77" s="118"/>
      <c r="AW77" s="85">
        <v>4.5</v>
      </c>
      <c r="AX77" s="34">
        <f t="shared" si="176"/>
        <v>0</v>
      </c>
      <c r="AY77" s="118"/>
      <c r="AZ77" s="85">
        <v>4.5</v>
      </c>
      <c r="BA77" s="34">
        <f t="shared" si="177"/>
        <v>0</v>
      </c>
      <c r="BB77" s="118"/>
      <c r="BC77" s="85">
        <v>4.5</v>
      </c>
      <c r="BD77" s="34">
        <f t="shared" si="178"/>
        <v>0</v>
      </c>
      <c r="BE77" s="118"/>
      <c r="BF77" s="85">
        <v>4.5</v>
      </c>
      <c r="BG77" s="34">
        <f t="shared" si="179"/>
        <v>0</v>
      </c>
      <c r="BH77" s="118"/>
      <c r="BI77" s="85">
        <v>4.5</v>
      </c>
      <c r="BJ77" s="34">
        <f t="shared" si="180"/>
        <v>0</v>
      </c>
      <c r="BK77" s="118"/>
      <c r="BL77" s="85">
        <v>4.5</v>
      </c>
      <c r="BM77" s="34">
        <f t="shared" si="181"/>
        <v>0</v>
      </c>
      <c r="BN77" s="118"/>
      <c r="BO77" s="85">
        <v>4.5</v>
      </c>
      <c r="BP77" s="34">
        <f t="shared" si="182"/>
        <v>0</v>
      </c>
      <c r="BQ77" s="118"/>
      <c r="BR77" s="85">
        <v>4.5</v>
      </c>
      <c r="BS77" s="34">
        <f t="shared" si="183"/>
        <v>0</v>
      </c>
      <c r="BT77" s="118"/>
      <c r="BU77" s="85">
        <v>4.5</v>
      </c>
      <c r="BV77" s="34">
        <f t="shared" si="184"/>
        <v>0</v>
      </c>
      <c r="BW77" s="118"/>
      <c r="BX77" s="85">
        <v>4.5</v>
      </c>
      <c r="BY77" s="34">
        <f t="shared" si="185"/>
        <v>0</v>
      </c>
      <c r="BZ77" s="118"/>
      <c r="CA77" s="85">
        <v>4.5</v>
      </c>
      <c r="CB77" s="34">
        <f t="shared" si="186"/>
        <v>0</v>
      </c>
      <c r="CC77" s="118"/>
      <c r="CD77" s="85">
        <v>4.5</v>
      </c>
      <c r="CE77" s="34">
        <f t="shared" si="187"/>
        <v>0</v>
      </c>
      <c r="CF77" s="118"/>
      <c r="CG77" s="85">
        <v>4.5</v>
      </c>
      <c r="CH77" s="34">
        <f t="shared" si="188"/>
        <v>0</v>
      </c>
      <c r="CI77" s="118"/>
      <c r="CJ77" s="85">
        <v>4.5</v>
      </c>
      <c r="CK77" s="34">
        <f t="shared" si="189"/>
        <v>0</v>
      </c>
      <c r="CL77" s="118"/>
      <c r="CM77" s="85">
        <v>4.5</v>
      </c>
      <c r="CN77" s="34">
        <f t="shared" si="190"/>
        <v>0</v>
      </c>
      <c r="CO77" s="118"/>
      <c r="CP77" s="85">
        <v>4.5</v>
      </c>
      <c r="CQ77" s="34">
        <f t="shared" si="191"/>
        <v>0</v>
      </c>
      <c r="CR77" s="118"/>
      <c r="CS77" s="85">
        <v>4.5</v>
      </c>
      <c r="CT77" s="34">
        <f t="shared" si="192"/>
        <v>0</v>
      </c>
      <c r="CU77" s="118"/>
      <c r="CV77" s="85">
        <v>4.5</v>
      </c>
      <c r="CW77" s="34">
        <f t="shared" si="193"/>
        <v>0</v>
      </c>
      <c r="CX77" s="118"/>
      <c r="CY77" s="85">
        <v>4.5</v>
      </c>
      <c r="CZ77" s="34">
        <f t="shared" si="194"/>
        <v>0</v>
      </c>
      <c r="DA77" s="118"/>
      <c r="DB77" s="85">
        <v>4.5</v>
      </c>
      <c r="DC77" s="34">
        <f t="shared" si="195"/>
        <v>0</v>
      </c>
      <c r="DD77" s="118"/>
      <c r="DE77" s="85">
        <v>4.5</v>
      </c>
      <c r="DF77" s="34">
        <f t="shared" si="196"/>
        <v>0</v>
      </c>
      <c r="DG77" s="118"/>
      <c r="DH77" s="85">
        <v>4.5</v>
      </c>
      <c r="DI77" s="34">
        <f t="shared" si="197"/>
        <v>0</v>
      </c>
      <c r="DJ77" s="118"/>
      <c r="DK77" s="85">
        <v>4.5</v>
      </c>
      <c r="DL77" s="34">
        <f t="shared" si="198"/>
        <v>0</v>
      </c>
      <c r="DM77" s="118"/>
      <c r="DN77" s="85">
        <v>4.5</v>
      </c>
      <c r="DO77" s="34">
        <f t="shared" si="199"/>
        <v>0</v>
      </c>
      <c r="DP77" s="118"/>
      <c r="DQ77" s="85">
        <v>4.5</v>
      </c>
      <c r="DR77" s="34">
        <f t="shared" si="200"/>
        <v>0</v>
      </c>
      <c r="DS77" s="118"/>
      <c r="DT77" s="85">
        <v>4.5</v>
      </c>
      <c r="DU77" s="34">
        <f t="shared" si="201"/>
        <v>0</v>
      </c>
      <c r="DV77" s="118"/>
      <c r="DW77" s="85">
        <v>4.5</v>
      </c>
      <c r="DX77" s="34">
        <f t="shared" si="202"/>
        <v>0</v>
      </c>
      <c r="DY77" s="118"/>
      <c r="DZ77" s="85">
        <v>4.5</v>
      </c>
      <c r="EA77" s="34">
        <f t="shared" si="203"/>
        <v>0</v>
      </c>
      <c r="EB77" s="118"/>
      <c r="EC77" s="85">
        <v>4.5</v>
      </c>
      <c r="ED77" s="34">
        <f t="shared" si="204"/>
        <v>0</v>
      </c>
      <c r="EE77" s="118"/>
      <c r="EF77" s="85">
        <v>4.5</v>
      </c>
      <c r="EG77" s="34">
        <f t="shared" si="205"/>
        <v>0</v>
      </c>
      <c r="EH77" s="118">
        <v>7</v>
      </c>
      <c r="EI77" s="85">
        <v>4.5</v>
      </c>
      <c r="EJ77" s="34">
        <f t="shared" si="206"/>
        <v>31.5</v>
      </c>
      <c r="EK77" s="118"/>
      <c r="EL77" s="85">
        <v>4.5</v>
      </c>
      <c r="EM77" s="34">
        <f t="shared" si="207"/>
        <v>0</v>
      </c>
      <c r="EN77" s="118"/>
      <c r="EO77" s="85">
        <v>4.5</v>
      </c>
      <c r="EP77" s="34">
        <f t="shared" si="208"/>
        <v>0</v>
      </c>
      <c r="EQ77" s="118"/>
      <c r="ER77" s="85">
        <v>4.5</v>
      </c>
      <c r="ES77" s="34">
        <f t="shared" si="209"/>
        <v>0</v>
      </c>
      <c r="ET77" s="118"/>
      <c r="EU77" s="85">
        <v>4.5</v>
      </c>
      <c r="EV77" s="34">
        <f t="shared" si="210"/>
        <v>0</v>
      </c>
      <c r="EW77" s="118"/>
      <c r="EX77" s="85">
        <v>4.5</v>
      </c>
      <c r="EY77" s="34">
        <f t="shared" si="211"/>
        <v>0</v>
      </c>
      <c r="EZ77" s="118"/>
      <c r="FA77" s="85">
        <v>4.5</v>
      </c>
      <c r="FB77" s="34">
        <f t="shared" si="212"/>
        <v>0</v>
      </c>
      <c r="FC77" s="118"/>
      <c r="FD77" s="85">
        <v>4.5</v>
      </c>
      <c r="FE77" s="34">
        <f t="shared" si="213"/>
        <v>0</v>
      </c>
      <c r="FF77" s="118"/>
      <c r="FG77" s="85">
        <v>4.5</v>
      </c>
      <c r="FH77" s="34">
        <f t="shared" si="214"/>
        <v>0</v>
      </c>
      <c r="FI77" s="118"/>
      <c r="FJ77" s="85">
        <v>4.5</v>
      </c>
      <c r="FK77" s="34">
        <f t="shared" si="215"/>
        <v>0</v>
      </c>
      <c r="FL77" s="118"/>
      <c r="FM77" s="85">
        <v>4.5</v>
      </c>
      <c r="FN77" s="34">
        <f t="shared" si="216"/>
        <v>0</v>
      </c>
      <c r="FO77" s="118"/>
      <c r="FP77" s="85">
        <v>4.5</v>
      </c>
      <c r="FQ77" s="34">
        <f t="shared" si="217"/>
        <v>0</v>
      </c>
      <c r="FR77" s="118"/>
      <c r="FS77" s="85">
        <v>4.5</v>
      </c>
      <c r="FT77" s="34">
        <f t="shared" si="218"/>
        <v>0</v>
      </c>
      <c r="FU77" s="118"/>
      <c r="FV77" s="85">
        <v>4.5</v>
      </c>
      <c r="FW77" s="34">
        <f t="shared" si="219"/>
        <v>0</v>
      </c>
      <c r="FX77" s="118"/>
      <c r="FY77" s="85">
        <v>4.5</v>
      </c>
      <c r="FZ77" s="34">
        <f t="shared" si="220"/>
        <v>0</v>
      </c>
      <c r="GA77" s="118"/>
      <c r="GB77" s="85">
        <v>4.5</v>
      </c>
      <c r="GC77" s="34">
        <f t="shared" si="221"/>
        <v>0</v>
      </c>
      <c r="GD77" s="118"/>
      <c r="GE77" s="85">
        <v>4.5</v>
      </c>
      <c r="GF77" s="34">
        <f t="shared" si="222"/>
        <v>0</v>
      </c>
      <c r="GG77" s="118"/>
      <c r="GH77" s="85">
        <v>4.5</v>
      </c>
      <c r="GI77" s="34">
        <f t="shared" si="223"/>
        <v>0</v>
      </c>
      <c r="GJ77" s="118"/>
      <c r="GK77" s="85">
        <v>4.5</v>
      </c>
      <c r="GL77" s="34">
        <f t="shared" si="224"/>
        <v>0</v>
      </c>
      <c r="GM77" s="118"/>
      <c r="GN77" s="85">
        <v>4.5</v>
      </c>
      <c r="GO77" s="34">
        <f t="shared" si="225"/>
        <v>0</v>
      </c>
      <c r="GP77" s="118"/>
      <c r="GQ77" s="85">
        <v>4.5</v>
      </c>
      <c r="GR77" s="34">
        <f t="shared" si="226"/>
        <v>0</v>
      </c>
      <c r="GS77" s="118"/>
      <c r="GT77" s="85">
        <v>4.5</v>
      </c>
      <c r="GU77" s="34">
        <f t="shared" si="227"/>
        <v>0</v>
      </c>
      <c r="GV77" s="118"/>
      <c r="GW77" s="85">
        <v>4.5</v>
      </c>
      <c r="GX77" s="34">
        <f t="shared" si="228"/>
        <v>0</v>
      </c>
      <c r="GY77" s="118"/>
      <c r="GZ77" s="85">
        <v>4.5</v>
      </c>
      <c r="HA77" s="34">
        <f t="shared" si="229"/>
        <v>0</v>
      </c>
      <c r="HB77" s="118"/>
      <c r="HC77" s="85">
        <v>4.5</v>
      </c>
      <c r="HD77" s="34">
        <f t="shared" si="230"/>
        <v>0</v>
      </c>
      <c r="HE77" s="118"/>
      <c r="HF77" s="85">
        <v>4.5</v>
      </c>
      <c r="HG77" s="34">
        <f t="shared" si="231"/>
        <v>0</v>
      </c>
      <c r="HH77" s="118"/>
      <c r="HI77" s="85">
        <v>4.5</v>
      </c>
      <c r="HJ77" s="34">
        <f t="shared" si="232"/>
        <v>0</v>
      </c>
      <c r="HK77" s="118"/>
      <c r="HL77" s="85">
        <v>4.5</v>
      </c>
      <c r="HM77" s="34">
        <f t="shared" si="233"/>
        <v>0</v>
      </c>
      <c r="HN77" s="118"/>
      <c r="HO77" s="85">
        <v>4.5</v>
      </c>
      <c r="HP77" s="34">
        <f t="shared" si="234"/>
        <v>0</v>
      </c>
      <c r="HQ77" s="118"/>
      <c r="HR77" s="85">
        <v>4.5</v>
      </c>
      <c r="HS77" s="34">
        <f t="shared" si="235"/>
        <v>0</v>
      </c>
      <c r="HT77" s="118"/>
      <c r="HU77" s="85">
        <v>4.5</v>
      </c>
      <c r="HV77" s="34">
        <f t="shared" si="236"/>
        <v>0</v>
      </c>
      <c r="HW77" s="118"/>
      <c r="HX77" s="85">
        <v>4.5</v>
      </c>
      <c r="HY77" s="34">
        <f t="shared" si="237"/>
        <v>0</v>
      </c>
      <c r="HZ77" s="118"/>
      <c r="IA77" s="85">
        <v>4.5</v>
      </c>
      <c r="IB77" s="34">
        <f t="shared" si="238"/>
        <v>0</v>
      </c>
      <c r="IC77" s="118"/>
      <c r="ID77" s="85">
        <v>4.5</v>
      </c>
      <c r="IE77" s="34">
        <f t="shared" si="239"/>
        <v>0</v>
      </c>
    </row>
    <row r="78" spans="1:239" ht="15" customHeight="1" x14ac:dyDescent="0.2">
      <c r="A78" s="152" t="str">
        <f>Feuil3!B49</f>
        <v>Triticale G4</v>
      </c>
      <c r="B78" s="31"/>
      <c r="C78" s="32"/>
      <c r="D78" s="31"/>
      <c r="E78" s="11"/>
      <c r="F78" s="118"/>
      <c r="G78" s="85">
        <v>6</v>
      </c>
      <c r="H78" s="34">
        <f t="shared" si="162"/>
        <v>0</v>
      </c>
      <c r="I78" s="118"/>
      <c r="J78" s="85">
        <v>6</v>
      </c>
      <c r="K78" s="34"/>
      <c r="L78" s="118"/>
      <c r="M78" s="85">
        <v>6</v>
      </c>
      <c r="N78" s="34"/>
      <c r="O78" s="118"/>
      <c r="P78" s="85">
        <v>6</v>
      </c>
      <c r="Q78" s="34"/>
      <c r="R78" s="118"/>
      <c r="S78" s="85">
        <v>6</v>
      </c>
      <c r="T78" s="34"/>
      <c r="U78" s="118"/>
      <c r="V78" s="85">
        <v>6</v>
      </c>
      <c r="W78" s="34"/>
      <c r="X78" s="118"/>
      <c r="Y78" s="85">
        <v>6</v>
      </c>
      <c r="Z78" s="34"/>
      <c r="AA78" s="118"/>
      <c r="AB78" s="85">
        <v>6</v>
      </c>
      <c r="AC78" s="34"/>
      <c r="AD78" s="118"/>
      <c r="AE78" s="85">
        <v>6</v>
      </c>
      <c r="AF78" s="34"/>
      <c r="AG78" s="118"/>
      <c r="AH78" s="85">
        <v>6</v>
      </c>
      <c r="AI78" s="34"/>
      <c r="AJ78" s="118"/>
      <c r="AK78" s="85">
        <v>6</v>
      </c>
      <c r="AL78" s="34"/>
      <c r="AM78" s="118"/>
      <c r="AN78" s="85">
        <v>6</v>
      </c>
      <c r="AO78" s="34"/>
      <c r="AP78" s="118"/>
      <c r="AQ78" s="85">
        <v>6</v>
      </c>
      <c r="AR78" s="34"/>
      <c r="AS78" s="118"/>
      <c r="AT78" s="85">
        <v>6</v>
      </c>
      <c r="AU78" s="34"/>
      <c r="AV78" s="118"/>
      <c r="AW78" s="85">
        <v>6</v>
      </c>
      <c r="AX78" s="34"/>
      <c r="AY78" s="118"/>
      <c r="AZ78" s="85">
        <v>6</v>
      </c>
      <c r="BA78" s="34"/>
      <c r="BB78" s="118"/>
      <c r="BC78" s="85">
        <v>6</v>
      </c>
      <c r="BD78" s="34"/>
      <c r="BE78" s="118"/>
      <c r="BF78" s="85">
        <v>6</v>
      </c>
      <c r="BG78" s="34"/>
      <c r="BH78" s="118"/>
      <c r="BI78" s="85">
        <v>6</v>
      </c>
      <c r="BJ78" s="34"/>
      <c r="BK78" s="118"/>
      <c r="BL78" s="85">
        <v>6</v>
      </c>
      <c r="BM78" s="34"/>
      <c r="BN78" s="118"/>
      <c r="BO78" s="85">
        <v>6</v>
      </c>
      <c r="BP78" s="34"/>
      <c r="BQ78" s="118"/>
      <c r="BR78" s="85">
        <v>6</v>
      </c>
      <c r="BS78" s="34"/>
      <c r="BT78" s="118"/>
      <c r="BU78" s="85">
        <v>6</v>
      </c>
      <c r="BV78" s="34"/>
      <c r="BW78" s="118"/>
      <c r="BX78" s="85">
        <v>6</v>
      </c>
      <c r="BY78" s="34"/>
      <c r="BZ78" s="118"/>
      <c r="CA78" s="85">
        <v>6</v>
      </c>
      <c r="CB78" s="34"/>
      <c r="CC78" s="118"/>
      <c r="CD78" s="85">
        <v>6</v>
      </c>
      <c r="CE78" s="34"/>
      <c r="CF78" s="118"/>
      <c r="CG78" s="85">
        <v>6</v>
      </c>
      <c r="CH78" s="34"/>
      <c r="CI78" s="118"/>
      <c r="CJ78" s="85">
        <v>6</v>
      </c>
      <c r="CK78" s="34"/>
      <c r="CL78" s="118"/>
      <c r="CM78" s="85">
        <v>6</v>
      </c>
      <c r="CN78" s="34"/>
      <c r="CO78" s="118"/>
      <c r="CP78" s="85">
        <v>6</v>
      </c>
      <c r="CQ78" s="34"/>
      <c r="CR78" s="118"/>
      <c r="CS78" s="85">
        <v>6</v>
      </c>
      <c r="CT78" s="34"/>
      <c r="CU78" s="118"/>
      <c r="CV78" s="85">
        <v>6</v>
      </c>
      <c r="CW78" s="34"/>
      <c r="CX78" s="118"/>
      <c r="CY78" s="85">
        <v>6</v>
      </c>
      <c r="CZ78" s="34"/>
      <c r="DA78" s="118"/>
      <c r="DB78" s="85">
        <v>6</v>
      </c>
      <c r="DC78" s="34"/>
      <c r="DD78" s="118"/>
      <c r="DE78" s="85">
        <v>6</v>
      </c>
      <c r="DF78" s="34"/>
      <c r="DG78" s="118"/>
      <c r="DH78" s="85">
        <v>6</v>
      </c>
      <c r="DI78" s="34"/>
      <c r="DJ78" s="118">
        <v>16</v>
      </c>
      <c r="DK78" s="85">
        <v>6</v>
      </c>
      <c r="DL78" s="34"/>
      <c r="DM78" s="118"/>
      <c r="DN78" s="85">
        <v>6</v>
      </c>
      <c r="DO78" s="34"/>
      <c r="DP78" s="118"/>
      <c r="DQ78" s="85">
        <v>6</v>
      </c>
      <c r="DR78" s="34"/>
      <c r="DS78" s="118"/>
      <c r="DT78" s="85">
        <v>6</v>
      </c>
      <c r="DU78" s="34"/>
      <c r="DV78" s="118"/>
      <c r="DW78" s="85">
        <v>6</v>
      </c>
      <c r="DX78" s="34"/>
      <c r="DY78" s="118"/>
      <c r="DZ78" s="85">
        <v>6</v>
      </c>
      <c r="EA78" s="34"/>
      <c r="EB78" s="118"/>
      <c r="EC78" s="85">
        <v>6</v>
      </c>
      <c r="ED78" s="34"/>
      <c r="EE78" s="118"/>
      <c r="EF78" s="85">
        <v>6</v>
      </c>
      <c r="EG78" s="34"/>
      <c r="EH78" s="118"/>
      <c r="EI78" s="85">
        <v>6</v>
      </c>
      <c r="EJ78" s="34"/>
      <c r="EK78" s="118"/>
      <c r="EL78" s="85">
        <v>6</v>
      </c>
      <c r="EM78" s="34"/>
      <c r="EN78" s="118"/>
      <c r="EO78" s="85">
        <v>6</v>
      </c>
      <c r="EP78" s="34"/>
      <c r="EQ78" s="118"/>
      <c r="ER78" s="85">
        <v>6</v>
      </c>
      <c r="ES78" s="34"/>
      <c r="ET78" s="118"/>
      <c r="EU78" s="85">
        <v>6</v>
      </c>
      <c r="EV78" s="34"/>
      <c r="EW78" s="118"/>
      <c r="EX78" s="85">
        <v>6</v>
      </c>
      <c r="EY78" s="34"/>
      <c r="EZ78" s="118"/>
      <c r="FA78" s="85">
        <v>6</v>
      </c>
      <c r="FB78" s="34"/>
      <c r="FC78" s="118"/>
      <c r="FD78" s="85">
        <v>6</v>
      </c>
      <c r="FE78" s="34"/>
      <c r="FF78" s="118"/>
      <c r="FG78" s="85">
        <v>6</v>
      </c>
      <c r="FH78" s="34"/>
      <c r="FI78" s="118"/>
      <c r="FJ78" s="85">
        <v>6</v>
      </c>
      <c r="FK78" s="34"/>
      <c r="FL78" s="118"/>
      <c r="FM78" s="85">
        <v>6</v>
      </c>
      <c r="FN78" s="34"/>
      <c r="FO78" s="118"/>
      <c r="FP78" s="85">
        <v>6</v>
      </c>
      <c r="FQ78" s="34"/>
      <c r="FR78" s="118"/>
      <c r="FS78" s="85">
        <v>6</v>
      </c>
      <c r="FT78" s="34"/>
      <c r="FU78" s="118"/>
      <c r="FV78" s="85">
        <v>6</v>
      </c>
      <c r="FW78" s="34"/>
      <c r="FX78" s="118"/>
      <c r="FY78" s="85">
        <v>6</v>
      </c>
      <c r="FZ78" s="34"/>
      <c r="GA78" s="118"/>
      <c r="GB78" s="85">
        <v>6</v>
      </c>
      <c r="GC78" s="34"/>
      <c r="GD78" s="118"/>
      <c r="GE78" s="85">
        <v>6</v>
      </c>
      <c r="GF78" s="34"/>
      <c r="GG78" s="118"/>
      <c r="GH78" s="85">
        <v>6</v>
      </c>
      <c r="GI78" s="34"/>
      <c r="GJ78" s="118"/>
      <c r="GK78" s="85">
        <v>6</v>
      </c>
      <c r="GL78" s="34"/>
      <c r="GM78" s="118"/>
      <c r="GN78" s="85">
        <v>6</v>
      </c>
      <c r="GO78" s="34"/>
      <c r="GP78" s="118"/>
      <c r="GQ78" s="85">
        <v>6</v>
      </c>
      <c r="GR78" s="34"/>
      <c r="GS78" s="118"/>
      <c r="GT78" s="85">
        <v>6</v>
      </c>
      <c r="GU78" s="34"/>
      <c r="GV78" s="118"/>
      <c r="GW78" s="85">
        <v>6</v>
      </c>
      <c r="GX78" s="34"/>
      <c r="GY78" s="118"/>
      <c r="GZ78" s="85">
        <v>6</v>
      </c>
      <c r="HA78" s="34"/>
      <c r="HB78" s="118"/>
      <c r="HC78" s="85">
        <v>6</v>
      </c>
      <c r="HD78" s="34"/>
      <c r="HE78" s="118"/>
      <c r="HF78" s="85">
        <v>6</v>
      </c>
      <c r="HG78" s="34"/>
      <c r="HH78" s="118"/>
      <c r="HI78" s="85">
        <v>6</v>
      </c>
      <c r="HJ78" s="34"/>
      <c r="HK78" s="118"/>
      <c r="HL78" s="85">
        <v>6</v>
      </c>
      <c r="HM78" s="34"/>
      <c r="HN78" s="118"/>
      <c r="HO78" s="85">
        <v>6</v>
      </c>
      <c r="HP78" s="34"/>
      <c r="HQ78" s="118"/>
      <c r="HR78" s="85">
        <v>6</v>
      </c>
      <c r="HS78" s="34"/>
      <c r="HT78" s="118"/>
      <c r="HU78" s="85">
        <v>6</v>
      </c>
      <c r="HV78" s="34"/>
      <c r="HW78" s="118"/>
      <c r="HX78" s="85">
        <v>6</v>
      </c>
      <c r="HY78" s="34"/>
      <c r="HZ78" s="118"/>
      <c r="IA78" s="85">
        <v>6</v>
      </c>
      <c r="IB78" s="34"/>
      <c r="IC78" s="118"/>
      <c r="ID78" s="85">
        <v>6</v>
      </c>
      <c r="IE78" s="34"/>
    </row>
    <row r="79" spans="1:239" ht="15" customHeight="1" x14ac:dyDescent="0.2">
      <c r="A79" s="151" t="str">
        <f>Feuil3!B51</f>
        <v>stockage Ferme</v>
      </c>
      <c r="F79" s="119"/>
      <c r="G79" s="120"/>
      <c r="H79" s="50"/>
      <c r="I79" s="119"/>
      <c r="J79" s="120"/>
      <c r="K79" s="50"/>
      <c r="L79" s="119"/>
      <c r="M79" s="120"/>
      <c r="N79" s="50"/>
      <c r="O79" s="119"/>
      <c r="P79" s="120"/>
      <c r="Q79" s="50"/>
      <c r="R79" s="119"/>
      <c r="S79" s="120"/>
      <c r="T79" s="50"/>
      <c r="U79" s="119"/>
      <c r="V79" s="120"/>
      <c r="W79" s="50"/>
      <c r="X79" s="119"/>
      <c r="Y79" s="120"/>
      <c r="Z79" s="50"/>
      <c r="AA79" s="119"/>
      <c r="AB79" s="120"/>
      <c r="AC79" s="50"/>
      <c r="AD79" s="119"/>
      <c r="AE79" s="120"/>
      <c r="AF79" s="50"/>
      <c r="AG79" s="119"/>
      <c r="AH79" s="120"/>
      <c r="AI79" s="50"/>
      <c r="AJ79" s="119"/>
      <c r="AK79" s="120"/>
      <c r="AL79" s="50"/>
      <c r="AM79" s="119"/>
      <c r="AN79" s="120"/>
      <c r="AO79" s="50"/>
      <c r="AP79" s="119"/>
      <c r="AQ79" s="120"/>
      <c r="AR79" s="50"/>
      <c r="AS79" s="119"/>
      <c r="AT79" s="120"/>
      <c r="AU79" s="50"/>
      <c r="AV79" s="119"/>
      <c r="AW79" s="120"/>
      <c r="AX79" s="50"/>
      <c r="AY79" s="119"/>
      <c r="AZ79" s="120"/>
      <c r="BA79" s="50"/>
      <c r="BB79" s="119"/>
      <c r="BC79" s="120"/>
      <c r="BD79" s="50"/>
      <c r="BE79" s="119"/>
      <c r="BF79" s="120"/>
      <c r="BG79" s="50"/>
      <c r="BH79" s="119"/>
      <c r="BI79" s="120"/>
      <c r="BJ79" s="50"/>
      <c r="BK79" s="119"/>
      <c r="BL79" s="120"/>
      <c r="BM79" s="50"/>
      <c r="BN79" s="119"/>
      <c r="BO79" s="120"/>
      <c r="BP79" s="50"/>
      <c r="BQ79" s="119"/>
      <c r="BR79" s="120"/>
      <c r="BS79" s="50"/>
      <c r="BT79" s="119"/>
      <c r="BU79" s="120"/>
      <c r="BV79" s="50"/>
      <c r="BW79" s="119"/>
      <c r="BX79" s="120"/>
      <c r="BY79" s="50"/>
      <c r="BZ79" s="119"/>
      <c r="CA79" s="120"/>
      <c r="CB79" s="50"/>
      <c r="CC79" s="119"/>
      <c r="CD79" s="120"/>
      <c r="CE79" s="50"/>
      <c r="CF79" s="119"/>
      <c r="CG79" s="120"/>
      <c r="CH79" s="50"/>
      <c r="CI79" s="119"/>
      <c r="CJ79" s="120"/>
      <c r="CK79" s="50"/>
      <c r="CL79" s="119"/>
      <c r="CM79" s="120"/>
      <c r="CN79" s="50"/>
      <c r="CO79" s="119"/>
      <c r="CP79" s="120"/>
      <c r="CQ79" s="50"/>
      <c r="CR79" s="119"/>
      <c r="CS79" s="120"/>
      <c r="CT79" s="50"/>
      <c r="CU79" s="119"/>
      <c r="CV79" s="120"/>
      <c r="CW79" s="50"/>
      <c r="CX79" s="119"/>
      <c r="CY79" s="120"/>
      <c r="CZ79" s="50"/>
      <c r="DA79" s="119"/>
      <c r="DB79" s="120"/>
      <c r="DC79" s="50"/>
      <c r="DD79" s="119"/>
      <c r="DE79" s="120"/>
      <c r="DF79" s="50"/>
      <c r="DG79" s="119"/>
      <c r="DH79" s="120"/>
      <c r="DI79" s="50"/>
      <c r="DJ79" s="119"/>
      <c r="DK79" s="120"/>
      <c r="DL79" s="50"/>
      <c r="DM79" s="119"/>
      <c r="DN79" s="120"/>
      <c r="DO79" s="50"/>
      <c r="DP79" s="119"/>
      <c r="DQ79" s="120"/>
      <c r="DR79" s="50"/>
      <c r="DS79" s="119"/>
      <c r="DT79" s="120"/>
      <c r="DU79" s="50"/>
      <c r="DV79" s="119"/>
      <c r="DW79" s="120"/>
      <c r="DX79" s="50"/>
      <c r="DY79" s="119"/>
      <c r="DZ79" s="120"/>
      <c r="EA79" s="50"/>
      <c r="EB79" s="119"/>
      <c r="EC79" s="120"/>
      <c r="ED79" s="50"/>
      <c r="EE79" s="119"/>
      <c r="EF79" s="120"/>
      <c r="EG79" s="50"/>
      <c r="EH79" s="119"/>
      <c r="EI79" s="120"/>
      <c r="EJ79" s="50"/>
      <c r="EK79" s="119"/>
      <c r="EL79" s="120"/>
      <c r="EM79" s="50"/>
      <c r="EN79" s="119"/>
      <c r="EO79" s="120"/>
      <c r="EP79" s="50"/>
      <c r="EQ79" s="119"/>
      <c r="ER79" s="120"/>
      <c r="ES79" s="50"/>
      <c r="ET79" s="119"/>
      <c r="EU79" s="120"/>
      <c r="EV79" s="50"/>
      <c r="EW79" s="119"/>
      <c r="EX79" s="120"/>
      <c r="EY79" s="50"/>
      <c r="EZ79" s="119"/>
      <c r="FA79" s="120"/>
      <c r="FB79" s="50"/>
      <c r="FC79" s="119"/>
      <c r="FD79" s="120"/>
      <c r="FE79" s="50"/>
      <c r="FF79" s="119"/>
      <c r="FG79" s="120"/>
      <c r="FH79" s="50"/>
      <c r="FI79" s="119"/>
      <c r="FJ79" s="120"/>
      <c r="FK79" s="50"/>
      <c r="FL79" s="119"/>
      <c r="FM79" s="120"/>
      <c r="FN79" s="50"/>
      <c r="FO79" s="119"/>
      <c r="FP79" s="120"/>
      <c r="FQ79" s="50"/>
      <c r="FR79" s="119"/>
      <c r="FS79" s="120"/>
      <c r="FT79" s="50"/>
      <c r="FU79" s="119"/>
      <c r="FV79" s="120"/>
      <c r="FW79" s="50"/>
      <c r="FX79" s="119"/>
      <c r="FY79" s="120"/>
      <c r="FZ79" s="50"/>
      <c r="GA79" s="119"/>
      <c r="GB79" s="120"/>
      <c r="GC79" s="50"/>
      <c r="GD79" s="119"/>
      <c r="GE79" s="120"/>
      <c r="GF79" s="50"/>
      <c r="GG79" s="119"/>
      <c r="GH79" s="120"/>
      <c r="GI79" s="50"/>
      <c r="GJ79" s="119"/>
      <c r="GK79" s="120"/>
      <c r="GL79" s="50"/>
      <c r="GM79" s="119"/>
      <c r="GN79" s="120"/>
      <c r="GO79" s="50"/>
      <c r="GP79" s="119"/>
      <c r="GQ79" s="120"/>
      <c r="GR79" s="50"/>
      <c r="GS79" s="119"/>
      <c r="GT79" s="120"/>
      <c r="GU79" s="50"/>
      <c r="GV79" s="119"/>
      <c r="GW79" s="120"/>
      <c r="GX79" s="50"/>
      <c r="GY79" s="119"/>
      <c r="GZ79" s="120"/>
      <c r="HA79" s="50"/>
      <c r="HB79" s="119"/>
      <c r="HC79" s="120"/>
      <c r="HD79" s="50"/>
      <c r="HE79" s="119"/>
      <c r="HF79" s="120"/>
      <c r="HG79" s="50"/>
      <c r="HH79" s="119"/>
      <c r="HI79" s="120"/>
      <c r="HJ79" s="50"/>
      <c r="HK79" s="119"/>
      <c r="HL79" s="120"/>
      <c r="HM79" s="50"/>
      <c r="HN79" s="119"/>
      <c r="HO79" s="120"/>
      <c r="HP79" s="50"/>
      <c r="HQ79" s="119"/>
      <c r="HR79" s="120"/>
      <c r="HS79" s="50"/>
      <c r="HT79" s="119"/>
      <c r="HU79" s="120"/>
      <c r="HV79" s="50"/>
      <c r="HW79" s="119"/>
      <c r="HX79" s="120"/>
      <c r="HY79" s="50"/>
      <c r="HZ79" s="119"/>
      <c r="IA79" s="120"/>
      <c r="IB79" s="50"/>
      <c r="IC79" s="119"/>
      <c r="ID79" s="120"/>
      <c r="IE79" s="50"/>
    </row>
    <row r="80" spans="1:239" ht="15" customHeight="1" x14ac:dyDescent="0.2">
      <c r="A80" s="152" t="str">
        <f>Feuil3!B52</f>
        <v>Blé Tendre</v>
      </c>
      <c r="B80" s="31">
        <f>F80+I80+L80+O80+R80+U80+X80+AA80+AD80+AG80+AJ80+AM80+AP80+AS80+AV80+AY80+BB80+BE80+BH80+BK80+BN80+BQ80+BT80+BW80+BZ80+CC80+CF80+CI80+CL80+CO80+CR80+CU80+CX80+DA80+DD80+DG80+DJ80+DM80+DP80+DS80+DY80+EB80+EE80+EH80+EK80+EN80+EQ80+ET80+EW80+DV80+EZ80+FC80+FF80+FI80+FL80+FO80+FR80+FU80+FX80+GA80+GD80+GG80+GJ80+GM80+GP80+GS80+GV80+GY80+HB80+HE80+HH80+HK80+HN80+HQ80+HT80+HW80+HZ80+IC80</f>
        <v>0</v>
      </c>
      <c r="C80" s="32" t="str">
        <f t="shared" ref="C80:C87" si="241">IF(B80=0,"",D80/B80)</f>
        <v/>
      </c>
      <c r="D80" s="31">
        <f>H80+K80+N80+Q80+T80+W80+Z80+AC80+AF80+AI80+AL80+AO80+AR80+AU80+AX80+BA80+BD80+BG80+BJ80+BM80+BP80+BS80+BV80+BY80+CB80+CE80+CH80+CK80+CN80+CQ80+CT80+CW80+CZ80+DC80+DF80+DI80+DL80+DO80+DR80+DU80+EA80+ED80+EG80+EJ80+EM80+EP80+ES80+EV80+EY80+DX80+FB80+FE80+FH80+FK80+FN80+FQ80+FT80+FW80+FZ80+GC80+GF80+GI80+GL80+GO80+GR80+GU80+GX80+HA80+HD80+HG80+HJ80+HM80+HP80+HS80+HV80+HY80+IB80+IE80</f>
        <v>0</v>
      </c>
      <c r="E80" s="11"/>
      <c r="F80" s="118"/>
      <c r="G80" s="85">
        <v>6.5</v>
      </c>
      <c r="H80" s="34">
        <f>F80*G80</f>
        <v>0</v>
      </c>
      <c r="I80" s="118"/>
      <c r="J80" s="85">
        <v>6.5</v>
      </c>
      <c r="K80" s="34">
        <f>I80*J80</f>
        <v>0</v>
      </c>
      <c r="L80" s="118"/>
      <c r="M80" s="85">
        <v>6.5</v>
      </c>
      <c r="N80" s="34">
        <f>L80*M80</f>
        <v>0</v>
      </c>
      <c r="O80" s="118"/>
      <c r="P80" s="85">
        <v>6.5</v>
      </c>
      <c r="Q80" s="34">
        <f>O80*P80</f>
        <v>0</v>
      </c>
      <c r="R80" s="118"/>
      <c r="S80" s="85">
        <v>6.5</v>
      </c>
      <c r="T80" s="34">
        <f>R80*S80</f>
        <v>0</v>
      </c>
      <c r="U80" s="118"/>
      <c r="V80" s="85">
        <v>6.5</v>
      </c>
      <c r="W80" s="34">
        <f>U80*V80</f>
        <v>0</v>
      </c>
      <c r="X80" s="118"/>
      <c r="Y80" s="85">
        <v>6.5</v>
      </c>
      <c r="Z80" s="34">
        <f>X80*Y80</f>
        <v>0</v>
      </c>
      <c r="AA80" s="118"/>
      <c r="AB80" s="85">
        <v>6.5</v>
      </c>
      <c r="AC80" s="34">
        <f>AA80*AB80</f>
        <v>0</v>
      </c>
      <c r="AD80" s="118"/>
      <c r="AE80" s="85">
        <v>6.5</v>
      </c>
      <c r="AF80" s="34">
        <f>AD80*AE80</f>
        <v>0</v>
      </c>
      <c r="AG80" s="118"/>
      <c r="AH80" s="85">
        <v>6.5</v>
      </c>
      <c r="AI80" s="34">
        <f>AG80*AH80</f>
        <v>0</v>
      </c>
      <c r="AJ80" s="118"/>
      <c r="AK80" s="85">
        <v>6.5</v>
      </c>
      <c r="AL80" s="34">
        <f>AJ80*AK80</f>
        <v>0</v>
      </c>
      <c r="AM80" s="118"/>
      <c r="AN80" s="85">
        <v>6.5</v>
      </c>
      <c r="AO80" s="34">
        <f>AM80*AN80</f>
        <v>0</v>
      </c>
      <c r="AP80" s="118"/>
      <c r="AQ80" s="85">
        <v>6.5</v>
      </c>
      <c r="AR80" s="34">
        <f>AP80*AQ80</f>
        <v>0</v>
      </c>
      <c r="AS80" s="118"/>
      <c r="AT80" s="85">
        <v>6.5</v>
      </c>
      <c r="AU80" s="34">
        <f>AS80*AT80</f>
        <v>0</v>
      </c>
      <c r="AV80" s="118"/>
      <c r="AW80" s="85">
        <v>6.5</v>
      </c>
      <c r="AX80" s="34">
        <f>AV80*AW80</f>
        <v>0</v>
      </c>
      <c r="AY80" s="118"/>
      <c r="AZ80" s="85">
        <v>6.5</v>
      </c>
      <c r="BA80" s="34">
        <f>AY80*AZ80</f>
        <v>0</v>
      </c>
      <c r="BB80" s="118"/>
      <c r="BC80" s="85">
        <v>6.5</v>
      </c>
      <c r="BD80" s="34">
        <f>BB80*BC80</f>
        <v>0</v>
      </c>
      <c r="BE80" s="118"/>
      <c r="BF80" s="85">
        <v>6.5</v>
      </c>
      <c r="BG80" s="34">
        <f>BE80*BF80</f>
        <v>0</v>
      </c>
      <c r="BH80" s="118"/>
      <c r="BI80" s="85">
        <v>6.5</v>
      </c>
      <c r="BJ80" s="34">
        <f>BH80*BI80</f>
        <v>0</v>
      </c>
      <c r="BK80" s="118"/>
      <c r="BL80" s="85">
        <v>6.5</v>
      </c>
      <c r="BM80" s="34">
        <f>BK80*BL80</f>
        <v>0</v>
      </c>
      <c r="BN80" s="118"/>
      <c r="BO80" s="85">
        <v>6.5</v>
      </c>
      <c r="BP80" s="34">
        <f>BN80*BO80</f>
        <v>0</v>
      </c>
      <c r="BQ80" s="118"/>
      <c r="BR80" s="85">
        <v>6.5</v>
      </c>
      <c r="BS80" s="34">
        <f>BQ80*BR80</f>
        <v>0</v>
      </c>
      <c r="BT80" s="118"/>
      <c r="BU80" s="85">
        <v>6.5</v>
      </c>
      <c r="BV80" s="34">
        <f>BT80*BU80</f>
        <v>0</v>
      </c>
      <c r="BW80" s="118"/>
      <c r="BX80" s="85">
        <v>6.5</v>
      </c>
      <c r="BY80" s="34">
        <f>BW80*BX80</f>
        <v>0</v>
      </c>
      <c r="BZ80" s="118"/>
      <c r="CA80" s="85">
        <v>6.5</v>
      </c>
      <c r="CB80" s="34">
        <f>BZ80*CA80</f>
        <v>0</v>
      </c>
      <c r="CC80" s="118"/>
      <c r="CD80" s="85">
        <v>6.5</v>
      </c>
      <c r="CE80" s="34">
        <f>CC80*CD80</f>
        <v>0</v>
      </c>
      <c r="CF80" s="118"/>
      <c r="CG80" s="85">
        <v>6.5</v>
      </c>
      <c r="CH80" s="34">
        <f>CF80*CG80</f>
        <v>0</v>
      </c>
      <c r="CI80" s="118"/>
      <c r="CJ80" s="85">
        <v>6.5</v>
      </c>
      <c r="CK80" s="34">
        <f>CI80*CJ80</f>
        <v>0</v>
      </c>
      <c r="CL80" s="118"/>
      <c r="CM80" s="85">
        <v>6.5</v>
      </c>
      <c r="CN80" s="34">
        <f>CL80*CM80</f>
        <v>0</v>
      </c>
      <c r="CO80" s="118"/>
      <c r="CP80" s="85">
        <v>6.5</v>
      </c>
      <c r="CQ80" s="34">
        <f>CO80*CP80</f>
        <v>0</v>
      </c>
      <c r="CR80" s="118"/>
      <c r="CS80" s="85">
        <v>6.5</v>
      </c>
      <c r="CT80" s="34">
        <f>CR80*CS80</f>
        <v>0</v>
      </c>
      <c r="CU80" s="118"/>
      <c r="CV80" s="85">
        <v>6.5</v>
      </c>
      <c r="CW80" s="34">
        <f>CU80*CV80</f>
        <v>0</v>
      </c>
      <c r="CX80" s="118"/>
      <c r="CY80" s="85">
        <v>6.5</v>
      </c>
      <c r="CZ80" s="34">
        <f>CX80*CY80</f>
        <v>0</v>
      </c>
      <c r="DA80" s="118"/>
      <c r="DB80" s="85">
        <v>6.5</v>
      </c>
      <c r="DC80" s="34">
        <f>DA80*DB80</f>
        <v>0</v>
      </c>
      <c r="DD80" s="118"/>
      <c r="DE80" s="85">
        <v>6.5</v>
      </c>
      <c r="DF80" s="34">
        <f>DD80*DE80</f>
        <v>0</v>
      </c>
      <c r="DG80" s="118"/>
      <c r="DH80" s="85">
        <v>6.5</v>
      </c>
      <c r="DI80" s="34">
        <f>DG80*DH80</f>
        <v>0</v>
      </c>
      <c r="DJ80" s="118"/>
      <c r="DK80" s="85">
        <v>6.5</v>
      </c>
      <c r="DL80" s="34">
        <f>DJ80*DK80</f>
        <v>0</v>
      </c>
      <c r="DM80" s="118"/>
      <c r="DN80" s="85">
        <v>6.5</v>
      </c>
      <c r="DO80" s="34">
        <f>DM80*DN80</f>
        <v>0</v>
      </c>
      <c r="DP80" s="118"/>
      <c r="DQ80" s="85">
        <v>6.5</v>
      </c>
      <c r="DR80" s="34">
        <f>DP80*DQ80</f>
        <v>0</v>
      </c>
      <c r="DS80" s="118"/>
      <c r="DT80" s="85">
        <v>6.5</v>
      </c>
      <c r="DU80" s="34">
        <f>DS80*DT80</f>
        <v>0</v>
      </c>
      <c r="DV80" s="118"/>
      <c r="DW80" s="85">
        <v>6.5</v>
      </c>
      <c r="DX80" s="34">
        <f>DV80*DW80</f>
        <v>0</v>
      </c>
      <c r="DY80" s="118"/>
      <c r="DZ80" s="85">
        <v>6.5</v>
      </c>
      <c r="EA80" s="34">
        <f>DY80*DZ80</f>
        <v>0</v>
      </c>
      <c r="EB80" s="118"/>
      <c r="EC80" s="85">
        <v>6.5</v>
      </c>
      <c r="ED80" s="34">
        <f>EB80*EC80</f>
        <v>0</v>
      </c>
      <c r="EE80" s="118"/>
      <c r="EF80" s="85">
        <v>6.5</v>
      </c>
      <c r="EG80" s="34">
        <f>EE80*EF80</f>
        <v>0</v>
      </c>
      <c r="EH80" s="118"/>
      <c r="EI80" s="85">
        <v>6.5</v>
      </c>
      <c r="EJ80" s="34">
        <f>EH80*EI80</f>
        <v>0</v>
      </c>
      <c r="EK80" s="118"/>
      <c r="EL80" s="85">
        <v>6.5</v>
      </c>
      <c r="EM80" s="34">
        <f>EK80*EL80</f>
        <v>0</v>
      </c>
      <c r="EN80" s="118"/>
      <c r="EO80" s="85">
        <v>6.5</v>
      </c>
      <c r="EP80" s="34">
        <f>EN80*EO80</f>
        <v>0</v>
      </c>
      <c r="EQ80" s="118"/>
      <c r="ER80" s="85">
        <v>6.5</v>
      </c>
      <c r="ES80" s="34">
        <f>EQ80*ER80</f>
        <v>0</v>
      </c>
      <c r="ET80" s="118"/>
      <c r="EU80" s="85">
        <v>6.5</v>
      </c>
      <c r="EV80" s="34">
        <f>ET80*EU80</f>
        <v>0</v>
      </c>
      <c r="EW80" s="118"/>
      <c r="EX80" s="85">
        <v>6.5</v>
      </c>
      <c r="EY80" s="34">
        <f>EW80*EX80</f>
        <v>0</v>
      </c>
      <c r="EZ80" s="118"/>
      <c r="FA80" s="85">
        <v>6.5</v>
      </c>
      <c r="FB80" s="34">
        <f>EZ80*FA80</f>
        <v>0</v>
      </c>
      <c r="FC80" s="118"/>
      <c r="FD80" s="85">
        <v>6.5</v>
      </c>
      <c r="FE80" s="34">
        <f>FC80*FD80</f>
        <v>0</v>
      </c>
      <c r="FF80" s="118"/>
      <c r="FG80" s="85">
        <v>6.5</v>
      </c>
      <c r="FH80" s="34">
        <f>FF80*FG80</f>
        <v>0</v>
      </c>
      <c r="FI80" s="118"/>
      <c r="FJ80" s="85">
        <v>6.5</v>
      </c>
      <c r="FK80" s="34">
        <f>FI80*FJ80</f>
        <v>0</v>
      </c>
      <c r="FL80" s="118"/>
      <c r="FM80" s="85">
        <v>6.5</v>
      </c>
      <c r="FN80" s="34">
        <f>FL80*FM80</f>
        <v>0</v>
      </c>
      <c r="FO80" s="118"/>
      <c r="FP80" s="85">
        <v>6.5</v>
      </c>
      <c r="FQ80" s="34">
        <f>FO80*FP80</f>
        <v>0</v>
      </c>
      <c r="FR80" s="118"/>
      <c r="FS80" s="85">
        <v>6.5</v>
      </c>
      <c r="FT80" s="34">
        <f>FR80*FS80</f>
        <v>0</v>
      </c>
      <c r="FU80" s="118"/>
      <c r="FV80" s="85">
        <v>6.5</v>
      </c>
      <c r="FW80" s="34">
        <f>FU80*FV80</f>
        <v>0</v>
      </c>
      <c r="FX80" s="118"/>
      <c r="FY80" s="85">
        <v>6.5</v>
      </c>
      <c r="FZ80" s="34">
        <f>FX80*FY80</f>
        <v>0</v>
      </c>
      <c r="GA80" s="118"/>
      <c r="GB80" s="85">
        <v>6.5</v>
      </c>
      <c r="GC80" s="34">
        <f>GA80*GB80</f>
        <v>0</v>
      </c>
      <c r="GD80" s="118"/>
      <c r="GE80" s="85">
        <v>6.5</v>
      </c>
      <c r="GF80" s="34">
        <f>GD80*GE80</f>
        <v>0</v>
      </c>
      <c r="GG80" s="118"/>
      <c r="GH80" s="85">
        <v>6.5</v>
      </c>
      <c r="GI80" s="34">
        <f>GG80*GH80</f>
        <v>0</v>
      </c>
      <c r="GJ80" s="118"/>
      <c r="GK80" s="85">
        <v>6.5</v>
      </c>
      <c r="GL80" s="34">
        <f>GJ80*GK80</f>
        <v>0</v>
      </c>
      <c r="GM80" s="118"/>
      <c r="GN80" s="85">
        <v>6.5</v>
      </c>
      <c r="GO80" s="34">
        <f>GM80*GN80</f>
        <v>0</v>
      </c>
      <c r="GP80" s="118"/>
      <c r="GQ80" s="85">
        <v>6.5</v>
      </c>
      <c r="GR80" s="34">
        <f>GP80*GQ80</f>
        <v>0</v>
      </c>
      <c r="GS80" s="118"/>
      <c r="GT80" s="85">
        <v>6.5</v>
      </c>
      <c r="GU80" s="34">
        <f>GS80*GT80</f>
        <v>0</v>
      </c>
      <c r="GV80" s="118"/>
      <c r="GW80" s="85">
        <v>6.5</v>
      </c>
      <c r="GX80" s="34">
        <f>GV80*GW80</f>
        <v>0</v>
      </c>
      <c r="GY80" s="118"/>
      <c r="GZ80" s="85">
        <v>6.5</v>
      </c>
      <c r="HA80" s="34">
        <f>GY80*GZ80</f>
        <v>0</v>
      </c>
      <c r="HB80" s="118"/>
      <c r="HC80" s="85">
        <v>6.5</v>
      </c>
      <c r="HD80" s="34">
        <f>HB80*HC80</f>
        <v>0</v>
      </c>
      <c r="HE80" s="118"/>
      <c r="HF80" s="85">
        <v>6.5</v>
      </c>
      <c r="HG80" s="34">
        <f>HE80*HF80</f>
        <v>0</v>
      </c>
      <c r="HH80" s="118"/>
      <c r="HI80" s="85">
        <v>6.5</v>
      </c>
      <c r="HJ80" s="34">
        <f>HH80*HI80</f>
        <v>0</v>
      </c>
      <c r="HK80" s="118"/>
      <c r="HL80" s="85">
        <v>6.5</v>
      </c>
      <c r="HM80" s="34">
        <f>HK80*HL80</f>
        <v>0</v>
      </c>
      <c r="HN80" s="118"/>
      <c r="HO80" s="85">
        <v>6.5</v>
      </c>
      <c r="HP80" s="34">
        <f>HN80*HO80</f>
        <v>0</v>
      </c>
      <c r="HQ80" s="118"/>
      <c r="HR80" s="85">
        <v>6.5</v>
      </c>
      <c r="HS80" s="34">
        <f>HQ80*HR80</f>
        <v>0</v>
      </c>
      <c r="HT80" s="118"/>
      <c r="HU80" s="85">
        <v>6.5</v>
      </c>
      <c r="HV80" s="34">
        <f>HT80*HU80</f>
        <v>0</v>
      </c>
      <c r="HW80" s="118"/>
      <c r="HX80" s="85">
        <v>6.5</v>
      </c>
      <c r="HY80" s="34">
        <f>HW80*HX80</f>
        <v>0</v>
      </c>
      <c r="HZ80" s="118"/>
      <c r="IA80" s="85">
        <v>6.5</v>
      </c>
      <c r="IB80" s="34">
        <f>HZ80*IA80</f>
        <v>0</v>
      </c>
      <c r="IC80" s="118"/>
      <c r="ID80" s="85">
        <v>6.5</v>
      </c>
      <c r="IE80" s="34">
        <f>IC80*ID80</f>
        <v>0</v>
      </c>
    </row>
    <row r="81" spans="1:239" ht="15" customHeight="1" x14ac:dyDescent="0.2">
      <c r="A81" s="152" t="str">
        <f>Feuil3!B53</f>
        <v>Orge Hiver</v>
      </c>
      <c r="B81" s="31">
        <f t="shared" ref="B81:B87" si="242">F81+I81+L81+O81+R81+U81+X81+AA81+AD81+AG81+AJ81+AM81+AP81+AS81+AV81+AY81+BB81+BE81+BH81+BK81+BN81+BQ81+BT81+BW81+BZ81+CC81+CF81+CI81+CL81+CO81+CR81+CU81+CX81+DA81+DD81+DG81+DJ81+DM81+DP81+DS81+DY81+EB81+EE81+EH81+EK81+EN81+EQ81+ET81+EW81+DV81+EZ81+FC81+FF81+FI81+FL81+FO81+FR81+FU81+FX81+GA81+GD81+GG81+GJ81+GM81+GP81+GS81+GV81+GY81+HB81+HE81+HH81+HK81+HN81+HQ81+HT81+HW81+HZ81+IC81</f>
        <v>0</v>
      </c>
      <c r="C81" s="32" t="str">
        <f t="shared" si="241"/>
        <v/>
      </c>
      <c r="D81" s="31">
        <f t="shared" ref="D81:D87" si="243">H81+K81+N81+Q81+T81+W81+Z81+AC81+AF81+AI81+AL81+AO81+AR81+AU81+AX81+BA81+BD81+BG81+BJ81+BM81+BP81+BS81+BV81+BY81+CB81+CE81+CH81+CK81+CN81+CQ81+CT81+CW81+CZ81+DC81+DF81+DI81+DL81+DO81+DR81+DU81+EA81+ED81+EG81+EJ81+EM81+EP81+ES81+EV81+EY81+DX81+FB81+FE81+FH81+FK81+FN81+FQ81+FT81+FW81+FZ81+GC81+GF81+GI81+GL81+GO81+GR81+GU81+GX81+HA81+HD81+HG81+HJ81+HM81+HP81+HS81+HV81+HY81+IB81+IE81</f>
        <v>0</v>
      </c>
      <c r="E81" s="11"/>
      <c r="F81" s="118"/>
      <c r="G81" s="85">
        <v>6.5</v>
      </c>
      <c r="H81" s="34">
        <f>F81*G81</f>
        <v>0</v>
      </c>
      <c r="I81" s="118"/>
      <c r="J81" s="85">
        <v>6.5</v>
      </c>
      <c r="K81" s="34">
        <f>I81*J81</f>
        <v>0</v>
      </c>
      <c r="L81" s="118"/>
      <c r="M81" s="85">
        <v>6.5</v>
      </c>
      <c r="N81" s="34">
        <f>L81*M81</f>
        <v>0</v>
      </c>
      <c r="O81" s="118"/>
      <c r="P81" s="85">
        <v>6.5</v>
      </c>
      <c r="Q81" s="34">
        <f>O81*P81</f>
        <v>0</v>
      </c>
      <c r="R81" s="118"/>
      <c r="S81" s="85">
        <v>6.5</v>
      </c>
      <c r="T81" s="34">
        <f>R81*S81</f>
        <v>0</v>
      </c>
      <c r="U81" s="118"/>
      <c r="V81" s="85">
        <v>6.5</v>
      </c>
      <c r="W81" s="34">
        <f>U81*V81</f>
        <v>0</v>
      </c>
      <c r="X81" s="118"/>
      <c r="Y81" s="85">
        <v>6.5</v>
      </c>
      <c r="Z81" s="34">
        <f>X81*Y81</f>
        <v>0</v>
      </c>
      <c r="AA81" s="118"/>
      <c r="AB81" s="85">
        <v>6.5</v>
      </c>
      <c r="AC81" s="34">
        <f>AA81*AB81</f>
        <v>0</v>
      </c>
      <c r="AD81" s="118"/>
      <c r="AE81" s="85">
        <v>6.5</v>
      </c>
      <c r="AF81" s="34">
        <f>AD81*AE81</f>
        <v>0</v>
      </c>
      <c r="AG81" s="118"/>
      <c r="AH81" s="85">
        <v>6.5</v>
      </c>
      <c r="AI81" s="34">
        <f>AG81*AH81</f>
        <v>0</v>
      </c>
      <c r="AJ81" s="118"/>
      <c r="AK81" s="85">
        <v>6.5</v>
      </c>
      <c r="AL81" s="34">
        <f>AJ81*AK81</f>
        <v>0</v>
      </c>
      <c r="AM81" s="118"/>
      <c r="AN81" s="85">
        <v>6.5</v>
      </c>
      <c r="AO81" s="34">
        <f>AM81*AN81</f>
        <v>0</v>
      </c>
      <c r="AP81" s="118"/>
      <c r="AQ81" s="85">
        <v>6.5</v>
      </c>
      <c r="AR81" s="34">
        <f>AP81*AQ81</f>
        <v>0</v>
      </c>
      <c r="AS81" s="118"/>
      <c r="AT81" s="85">
        <v>6.5</v>
      </c>
      <c r="AU81" s="34">
        <f>AS81*AT81</f>
        <v>0</v>
      </c>
      <c r="AV81" s="118"/>
      <c r="AW81" s="85">
        <v>6.5</v>
      </c>
      <c r="AX81" s="34">
        <f>AV81*AW81</f>
        <v>0</v>
      </c>
      <c r="AY81" s="118"/>
      <c r="AZ81" s="85">
        <v>6.5</v>
      </c>
      <c r="BA81" s="34">
        <f>AY81*AZ81</f>
        <v>0</v>
      </c>
      <c r="BB81" s="118"/>
      <c r="BC81" s="85">
        <v>6.5</v>
      </c>
      <c r="BD81" s="34">
        <f>BB81*BC81</f>
        <v>0</v>
      </c>
      <c r="BE81" s="118"/>
      <c r="BF81" s="85">
        <v>6.5</v>
      </c>
      <c r="BG81" s="34">
        <f>BE81*BF81</f>
        <v>0</v>
      </c>
      <c r="BH81" s="118"/>
      <c r="BI81" s="85">
        <v>6.5</v>
      </c>
      <c r="BJ81" s="34">
        <f>BH81*BI81</f>
        <v>0</v>
      </c>
      <c r="BK81" s="118"/>
      <c r="BL81" s="85">
        <v>6.5</v>
      </c>
      <c r="BM81" s="34">
        <f>BK81*BL81</f>
        <v>0</v>
      </c>
      <c r="BN81" s="118"/>
      <c r="BO81" s="85">
        <v>6.5</v>
      </c>
      <c r="BP81" s="34">
        <f>BN81*BO81</f>
        <v>0</v>
      </c>
      <c r="BQ81" s="118"/>
      <c r="BR81" s="85">
        <v>6.5</v>
      </c>
      <c r="BS81" s="34">
        <f>BQ81*BR81</f>
        <v>0</v>
      </c>
      <c r="BT81" s="118"/>
      <c r="BU81" s="85">
        <v>6.5</v>
      </c>
      <c r="BV81" s="34">
        <f>BT81*BU81</f>
        <v>0</v>
      </c>
      <c r="BW81" s="118"/>
      <c r="BX81" s="85">
        <v>6.5</v>
      </c>
      <c r="BY81" s="34">
        <f>BW81*BX81</f>
        <v>0</v>
      </c>
      <c r="BZ81" s="118"/>
      <c r="CA81" s="85">
        <v>6.5</v>
      </c>
      <c r="CB81" s="34">
        <f>BZ81*CA81</f>
        <v>0</v>
      </c>
      <c r="CC81" s="118"/>
      <c r="CD81" s="85">
        <v>6.5</v>
      </c>
      <c r="CE81" s="34">
        <f>CC81*CD81</f>
        <v>0</v>
      </c>
      <c r="CF81" s="118"/>
      <c r="CG81" s="85">
        <v>6.5</v>
      </c>
      <c r="CH81" s="34">
        <f>CF81*CG81</f>
        <v>0</v>
      </c>
      <c r="CI81" s="118"/>
      <c r="CJ81" s="85">
        <v>6.5</v>
      </c>
      <c r="CK81" s="34">
        <f>CI81*CJ81</f>
        <v>0</v>
      </c>
      <c r="CL81" s="118"/>
      <c r="CM81" s="85">
        <v>6.5</v>
      </c>
      <c r="CN81" s="34">
        <f>CL81*CM81</f>
        <v>0</v>
      </c>
      <c r="CO81" s="118"/>
      <c r="CP81" s="85">
        <v>6.5</v>
      </c>
      <c r="CQ81" s="34">
        <f>CO81*CP81</f>
        <v>0</v>
      </c>
      <c r="CR81" s="118"/>
      <c r="CS81" s="85">
        <v>6.5</v>
      </c>
      <c r="CT81" s="34">
        <f>CR81*CS81</f>
        <v>0</v>
      </c>
      <c r="CU81" s="118"/>
      <c r="CV81" s="85">
        <v>6.5</v>
      </c>
      <c r="CW81" s="34">
        <f>CU81*CV81</f>
        <v>0</v>
      </c>
      <c r="CX81" s="118"/>
      <c r="CY81" s="85">
        <v>6.5</v>
      </c>
      <c r="CZ81" s="34">
        <f>CX81*CY81</f>
        <v>0</v>
      </c>
      <c r="DA81" s="118"/>
      <c r="DB81" s="85">
        <v>6.5</v>
      </c>
      <c r="DC81" s="34">
        <f>DA81*DB81</f>
        <v>0</v>
      </c>
      <c r="DD81" s="118"/>
      <c r="DE81" s="85">
        <v>6.5</v>
      </c>
      <c r="DF81" s="34">
        <f>DD81*DE81</f>
        <v>0</v>
      </c>
      <c r="DG81" s="118"/>
      <c r="DH81" s="85">
        <v>6.5</v>
      </c>
      <c r="DI81" s="34">
        <f>DG81*DH81</f>
        <v>0</v>
      </c>
      <c r="DJ81" s="118"/>
      <c r="DK81" s="85">
        <v>6.5</v>
      </c>
      <c r="DL81" s="34">
        <f>DJ81*DK81</f>
        <v>0</v>
      </c>
      <c r="DM81" s="118"/>
      <c r="DN81" s="85">
        <v>6.5</v>
      </c>
      <c r="DO81" s="34">
        <f>DM81*DN81</f>
        <v>0</v>
      </c>
      <c r="DP81" s="118"/>
      <c r="DQ81" s="85">
        <v>6.5</v>
      </c>
      <c r="DR81" s="34">
        <f>DP81*DQ81</f>
        <v>0</v>
      </c>
      <c r="DS81" s="118"/>
      <c r="DT81" s="85">
        <v>6.5</v>
      </c>
      <c r="DU81" s="34">
        <f>DS81*DT81</f>
        <v>0</v>
      </c>
      <c r="DV81" s="118"/>
      <c r="DW81" s="85">
        <v>6.5</v>
      </c>
      <c r="DX81" s="34">
        <f>DV81*DW81</f>
        <v>0</v>
      </c>
      <c r="DY81" s="118"/>
      <c r="DZ81" s="85">
        <v>6.5</v>
      </c>
      <c r="EA81" s="34">
        <f>DY81*DZ81</f>
        <v>0</v>
      </c>
      <c r="EB81" s="118"/>
      <c r="EC81" s="85">
        <v>6.5</v>
      </c>
      <c r="ED81" s="34">
        <f>EB81*EC81</f>
        <v>0</v>
      </c>
      <c r="EE81" s="118"/>
      <c r="EF81" s="85">
        <v>6.5</v>
      </c>
      <c r="EG81" s="34">
        <f>EE81*EF81</f>
        <v>0</v>
      </c>
      <c r="EH81" s="118"/>
      <c r="EI81" s="85">
        <v>6.5</v>
      </c>
      <c r="EJ81" s="34">
        <f>EH81*EI81</f>
        <v>0</v>
      </c>
      <c r="EK81" s="118"/>
      <c r="EL81" s="85">
        <v>6.5</v>
      </c>
      <c r="EM81" s="34">
        <f>EK81*EL81</f>
        <v>0</v>
      </c>
      <c r="EN81" s="118"/>
      <c r="EO81" s="85">
        <v>6.5</v>
      </c>
      <c r="EP81" s="34">
        <f>EN81*EO81</f>
        <v>0</v>
      </c>
      <c r="EQ81" s="118"/>
      <c r="ER81" s="85">
        <v>6.5</v>
      </c>
      <c r="ES81" s="34">
        <f>EQ81*ER81</f>
        <v>0</v>
      </c>
      <c r="ET81" s="118"/>
      <c r="EU81" s="85">
        <v>6.5</v>
      </c>
      <c r="EV81" s="34">
        <f>ET81*EU81</f>
        <v>0</v>
      </c>
      <c r="EW81" s="118"/>
      <c r="EX81" s="85">
        <v>6.5</v>
      </c>
      <c r="EY81" s="34">
        <f>EW81*EX81</f>
        <v>0</v>
      </c>
      <c r="EZ81" s="118"/>
      <c r="FA81" s="85">
        <v>6.5</v>
      </c>
      <c r="FB81" s="34">
        <f>EZ81*FA81</f>
        <v>0</v>
      </c>
      <c r="FC81" s="118"/>
      <c r="FD81" s="85">
        <v>6.5</v>
      </c>
      <c r="FE81" s="34">
        <f>FC81*FD81</f>
        <v>0</v>
      </c>
      <c r="FF81" s="118"/>
      <c r="FG81" s="85">
        <v>6.5</v>
      </c>
      <c r="FH81" s="34">
        <f>FF81*FG81</f>
        <v>0</v>
      </c>
      <c r="FI81" s="118"/>
      <c r="FJ81" s="85">
        <v>6.5</v>
      </c>
      <c r="FK81" s="34">
        <f>FI81*FJ81</f>
        <v>0</v>
      </c>
      <c r="FL81" s="118"/>
      <c r="FM81" s="85">
        <v>6.5</v>
      </c>
      <c r="FN81" s="34">
        <f>FL81*FM81</f>
        <v>0</v>
      </c>
      <c r="FO81" s="118"/>
      <c r="FP81" s="85">
        <v>6.5</v>
      </c>
      <c r="FQ81" s="34">
        <f>FO81*FP81</f>
        <v>0</v>
      </c>
      <c r="FR81" s="118"/>
      <c r="FS81" s="85">
        <v>6.5</v>
      </c>
      <c r="FT81" s="34">
        <f>FR81*FS81</f>
        <v>0</v>
      </c>
      <c r="FU81" s="118"/>
      <c r="FV81" s="85">
        <v>6.5</v>
      </c>
      <c r="FW81" s="34">
        <f>FU81*FV81</f>
        <v>0</v>
      </c>
      <c r="FX81" s="118"/>
      <c r="FY81" s="85">
        <v>6.5</v>
      </c>
      <c r="FZ81" s="34">
        <f>FX81*FY81</f>
        <v>0</v>
      </c>
      <c r="GA81" s="118"/>
      <c r="GB81" s="85">
        <v>6.5</v>
      </c>
      <c r="GC81" s="34">
        <f>GA81*GB81</f>
        <v>0</v>
      </c>
      <c r="GD81" s="118"/>
      <c r="GE81" s="85">
        <v>6.5</v>
      </c>
      <c r="GF81" s="34">
        <f>GD81*GE81</f>
        <v>0</v>
      </c>
      <c r="GG81" s="118"/>
      <c r="GH81" s="85">
        <v>6.5</v>
      </c>
      <c r="GI81" s="34">
        <f>GG81*GH81</f>
        <v>0</v>
      </c>
      <c r="GJ81" s="118"/>
      <c r="GK81" s="85">
        <v>6.5</v>
      </c>
      <c r="GL81" s="34">
        <f>GJ81*GK81</f>
        <v>0</v>
      </c>
      <c r="GM81" s="118"/>
      <c r="GN81" s="85">
        <v>6.5</v>
      </c>
      <c r="GO81" s="34">
        <f>GM81*GN81</f>
        <v>0</v>
      </c>
      <c r="GP81" s="118"/>
      <c r="GQ81" s="85">
        <v>6.5</v>
      </c>
      <c r="GR81" s="34">
        <f>GP81*GQ81</f>
        <v>0</v>
      </c>
      <c r="GS81" s="118"/>
      <c r="GT81" s="85">
        <v>6.5</v>
      </c>
      <c r="GU81" s="34">
        <f>GS81*GT81</f>
        <v>0</v>
      </c>
      <c r="GV81" s="118"/>
      <c r="GW81" s="85">
        <v>6.5</v>
      </c>
      <c r="GX81" s="34">
        <f>GV81*GW81</f>
        <v>0</v>
      </c>
      <c r="GY81" s="118"/>
      <c r="GZ81" s="85">
        <v>6.5</v>
      </c>
      <c r="HA81" s="34">
        <f>GY81*GZ81</f>
        <v>0</v>
      </c>
      <c r="HB81" s="118"/>
      <c r="HC81" s="85">
        <v>6.5</v>
      </c>
      <c r="HD81" s="34">
        <f>HB81*HC81</f>
        <v>0</v>
      </c>
      <c r="HE81" s="118"/>
      <c r="HF81" s="85">
        <v>6.5</v>
      </c>
      <c r="HG81" s="34">
        <f>HE81*HF81</f>
        <v>0</v>
      </c>
      <c r="HH81" s="118"/>
      <c r="HI81" s="85">
        <v>6.5</v>
      </c>
      <c r="HJ81" s="34">
        <f>HH81*HI81</f>
        <v>0</v>
      </c>
      <c r="HK81" s="118"/>
      <c r="HL81" s="85">
        <v>6.5</v>
      </c>
      <c r="HM81" s="34">
        <f>HK81*HL81</f>
        <v>0</v>
      </c>
      <c r="HN81" s="118"/>
      <c r="HO81" s="85">
        <v>6.5</v>
      </c>
      <c r="HP81" s="34">
        <f>HN81*HO81</f>
        <v>0</v>
      </c>
      <c r="HQ81" s="118"/>
      <c r="HR81" s="85">
        <v>6.5</v>
      </c>
      <c r="HS81" s="34">
        <f>HQ81*HR81</f>
        <v>0</v>
      </c>
      <c r="HT81" s="118"/>
      <c r="HU81" s="85">
        <v>6.5</v>
      </c>
      <c r="HV81" s="34">
        <f>HT81*HU81</f>
        <v>0</v>
      </c>
      <c r="HW81" s="118"/>
      <c r="HX81" s="85">
        <v>6.5</v>
      </c>
      <c r="HY81" s="34">
        <f>HW81*HX81</f>
        <v>0</v>
      </c>
      <c r="HZ81" s="118"/>
      <c r="IA81" s="85">
        <v>6.5</v>
      </c>
      <c r="IB81" s="34">
        <f>HZ81*IA81</f>
        <v>0</v>
      </c>
      <c r="IC81" s="118"/>
      <c r="ID81" s="85">
        <v>6.5</v>
      </c>
      <c r="IE81" s="34">
        <f>IC81*ID81</f>
        <v>0</v>
      </c>
    </row>
    <row r="82" spans="1:239" ht="15" customHeight="1" x14ac:dyDescent="0.2">
      <c r="A82" s="152" t="str">
        <f>Feuil3!B54</f>
        <v>Orge Printemps</v>
      </c>
      <c r="B82" s="31">
        <f t="shared" si="242"/>
        <v>0</v>
      </c>
      <c r="C82" s="32" t="str">
        <f t="shared" si="241"/>
        <v/>
      </c>
      <c r="D82" s="31">
        <f t="shared" si="243"/>
        <v>0</v>
      </c>
      <c r="E82" s="11"/>
      <c r="F82" s="118"/>
      <c r="G82" s="85">
        <v>5.5</v>
      </c>
      <c r="H82" s="34">
        <f>F82*G82</f>
        <v>0</v>
      </c>
      <c r="I82" s="118"/>
      <c r="J82" s="85">
        <v>5.5</v>
      </c>
      <c r="K82" s="34">
        <f>I82*J82</f>
        <v>0</v>
      </c>
      <c r="L82" s="118"/>
      <c r="M82" s="85">
        <v>5.5</v>
      </c>
      <c r="N82" s="34">
        <f>L82*M82</f>
        <v>0</v>
      </c>
      <c r="O82" s="118"/>
      <c r="P82" s="85">
        <v>5.5</v>
      </c>
      <c r="Q82" s="34">
        <f>O82*P82</f>
        <v>0</v>
      </c>
      <c r="R82" s="118"/>
      <c r="S82" s="85">
        <v>5.5</v>
      </c>
      <c r="T82" s="34">
        <f>R82*S82</f>
        <v>0</v>
      </c>
      <c r="U82" s="118"/>
      <c r="V82" s="85">
        <v>5.5</v>
      </c>
      <c r="W82" s="34">
        <f>U82*V82</f>
        <v>0</v>
      </c>
      <c r="X82" s="118"/>
      <c r="Y82" s="85">
        <v>5.5</v>
      </c>
      <c r="Z82" s="34">
        <f>X82*Y82</f>
        <v>0</v>
      </c>
      <c r="AA82" s="118"/>
      <c r="AB82" s="85">
        <v>5.5</v>
      </c>
      <c r="AC82" s="34">
        <f>AA82*AB82</f>
        <v>0</v>
      </c>
      <c r="AD82" s="118"/>
      <c r="AE82" s="85">
        <v>5.5</v>
      </c>
      <c r="AF82" s="34">
        <f>AD82*AE82</f>
        <v>0</v>
      </c>
      <c r="AG82" s="118"/>
      <c r="AH82" s="85">
        <v>5.5</v>
      </c>
      <c r="AI82" s="34">
        <f>AG82*AH82</f>
        <v>0</v>
      </c>
      <c r="AJ82" s="118"/>
      <c r="AK82" s="85">
        <v>5.5</v>
      </c>
      <c r="AL82" s="34">
        <f>AJ82*AK82</f>
        <v>0</v>
      </c>
      <c r="AM82" s="118"/>
      <c r="AN82" s="85">
        <v>5.5</v>
      </c>
      <c r="AO82" s="34">
        <f>AM82*AN82</f>
        <v>0</v>
      </c>
      <c r="AP82" s="118"/>
      <c r="AQ82" s="85">
        <v>5.5</v>
      </c>
      <c r="AR82" s="34">
        <f>AP82*AQ82</f>
        <v>0</v>
      </c>
      <c r="AS82" s="118"/>
      <c r="AT82" s="85">
        <v>5.5</v>
      </c>
      <c r="AU82" s="34">
        <f>AS82*AT82</f>
        <v>0</v>
      </c>
      <c r="AV82" s="118"/>
      <c r="AW82" s="85">
        <v>5.5</v>
      </c>
      <c r="AX82" s="34">
        <f>AV82*AW82</f>
        <v>0</v>
      </c>
      <c r="AY82" s="118"/>
      <c r="AZ82" s="85">
        <v>5.5</v>
      </c>
      <c r="BA82" s="34">
        <f>AY82*AZ82</f>
        <v>0</v>
      </c>
      <c r="BB82" s="118"/>
      <c r="BC82" s="85">
        <v>5.5</v>
      </c>
      <c r="BD82" s="34">
        <f>BB82*BC82</f>
        <v>0</v>
      </c>
      <c r="BE82" s="118"/>
      <c r="BF82" s="85">
        <v>5.5</v>
      </c>
      <c r="BG82" s="34">
        <f>BE82*BF82</f>
        <v>0</v>
      </c>
      <c r="BH82" s="118"/>
      <c r="BI82" s="85">
        <v>5.5</v>
      </c>
      <c r="BJ82" s="34">
        <f>BH82*BI82</f>
        <v>0</v>
      </c>
      <c r="BK82" s="118"/>
      <c r="BL82" s="85">
        <v>5.5</v>
      </c>
      <c r="BM82" s="34">
        <f>BK82*BL82</f>
        <v>0</v>
      </c>
      <c r="BN82" s="118"/>
      <c r="BO82" s="85">
        <v>5.5</v>
      </c>
      <c r="BP82" s="34">
        <f>BN82*BO82</f>
        <v>0</v>
      </c>
      <c r="BQ82" s="118"/>
      <c r="BR82" s="85">
        <v>5.5</v>
      </c>
      <c r="BS82" s="34">
        <f>BQ82*BR82</f>
        <v>0</v>
      </c>
      <c r="BT82" s="118"/>
      <c r="BU82" s="85">
        <v>5.5</v>
      </c>
      <c r="BV82" s="34">
        <f>BT82*BU82</f>
        <v>0</v>
      </c>
      <c r="BW82" s="118"/>
      <c r="BX82" s="85">
        <v>5.5</v>
      </c>
      <c r="BY82" s="34">
        <f>BW82*BX82</f>
        <v>0</v>
      </c>
      <c r="BZ82" s="118"/>
      <c r="CA82" s="85">
        <v>5.5</v>
      </c>
      <c r="CB82" s="34">
        <f>BZ82*CA82</f>
        <v>0</v>
      </c>
      <c r="CC82" s="118"/>
      <c r="CD82" s="85">
        <v>5.5</v>
      </c>
      <c r="CE82" s="34">
        <f>CC82*CD82</f>
        <v>0</v>
      </c>
      <c r="CF82" s="118"/>
      <c r="CG82" s="85">
        <v>5.5</v>
      </c>
      <c r="CH82" s="34">
        <f>CF82*CG82</f>
        <v>0</v>
      </c>
      <c r="CI82" s="118"/>
      <c r="CJ82" s="85">
        <v>5.5</v>
      </c>
      <c r="CK82" s="34">
        <f>CI82*CJ82</f>
        <v>0</v>
      </c>
      <c r="CL82" s="118"/>
      <c r="CM82" s="85">
        <v>5.5</v>
      </c>
      <c r="CN82" s="34">
        <f>CL82*CM82</f>
        <v>0</v>
      </c>
      <c r="CO82" s="118"/>
      <c r="CP82" s="85">
        <v>5.5</v>
      </c>
      <c r="CQ82" s="34">
        <f>CO82*CP82</f>
        <v>0</v>
      </c>
      <c r="CR82" s="118"/>
      <c r="CS82" s="85">
        <v>5.5</v>
      </c>
      <c r="CT82" s="34">
        <f>CR82*CS82</f>
        <v>0</v>
      </c>
      <c r="CU82" s="118"/>
      <c r="CV82" s="85">
        <v>5.5</v>
      </c>
      <c r="CW82" s="34">
        <f>CU82*CV82</f>
        <v>0</v>
      </c>
      <c r="CX82" s="118"/>
      <c r="CY82" s="85">
        <v>5.5</v>
      </c>
      <c r="CZ82" s="34">
        <f>CX82*CY82</f>
        <v>0</v>
      </c>
      <c r="DA82" s="118"/>
      <c r="DB82" s="85">
        <v>5.5</v>
      </c>
      <c r="DC82" s="34">
        <f>DA82*DB82</f>
        <v>0</v>
      </c>
      <c r="DD82" s="118"/>
      <c r="DE82" s="85">
        <v>5.5</v>
      </c>
      <c r="DF82" s="34">
        <f>DD82*DE82</f>
        <v>0</v>
      </c>
      <c r="DG82" s="118"/>
      <c r="DH82" s="85">
        <v>5.5</v>
      </c>
      <c r="DI82" s="34">
        <f>DG82*DH82</f>
        <v>0</v>
      </c>
      <c r="DJ82" s="118"/>
      <c r="DK82" s="85">
        <v>5.5</v>
      </c>
      <c r="DL82" s="34">
        <f>DJ82*DK82</f>
        <v>0</v>
      </c>
      <c r="DM82" s="118"/>
      <c r="DN82" s="85">
        <v>5.5</v>
      </c>
      <c r="DO82" s="34">
        <f>DM82*DN82</f>
        <v>0</v>
      </c>
      <c r="DP82" s="118"/>
      <c r="DQ82" s="85">
        <v>5.5</v>
      </c>
      <c r="DR82" s="34">
        <f>DP82*DQ82</f>
        <v>0</v>
      </c>
      <c r="DS82" s="118"/>
      <c r="DT82" s="85">
        <v>5.5</v>
      </c>
      <c r="DU82" s="34">
        <f>DS82*DT82</f>
        <v>0</v>
      </c>
      <c r="DV82" s="118"/>
      <c r="DW82" s="85">
        <v>5.5</v>
      </c>
      <c r="DX82" s="34">
        <f>DV82*DW82</f>
        <v>0</v>
      </c>
      <c r="DY82" s="118"/>
      <c r="DZ82" s="85">
        <v>5.5</v>
      </c>
      <c r="EA82" s="34">
        <f>DY82*DZ82</f>
        <v>0</v>
      </c>
      <c r="EB82" s="118"/>
      <c r="EC82" s="85">
        <v>5.5</v>
      </c>
      <c r="ED82" s="34">
        <f>EB82*EC82</f>
        <v>0</v>
      </c>
      <c r="EE82" s="118"/>
      <c r="EF82" s="85">
        <v>5.5</v>
      </c>
      <c r="EG82" s="34">
        <f>EE82*EF82</f>
        <v>0</v>
      </c>
      <c r="EH82" s="118"/>
      <c r="EI82" s="85">
        <v>5.5</v>
      </c>
      <c r="EJ82" s="34">
        <f>EH82*EI82</f>
        <v>0</v>
      </c>
      <c r="EK82" s="118"/>
      <c r="EL82" s="85">
        <v>5.5</v>
      </c>
      <c r="EM82" s="34">
        <f>EK82*EL82</f>
        <v>0</v>
      </c>
      <c r="EN82" s="118"/>
      <c r="EO82" s="85">
        <v>5.5</v>
      </c>
      <c r="EP82" s="34">
        <f>EN82*EO82</f>
        <v>0</v>
      </c>
      <c r="EQ82" s="118"/>
      <c r="ER82" s="85">
        <v>5.5</v>
      </c>
      <c r="ES82" s="34">
        <f>EQ82*ER82</f>
        <v>0</v>
      </c>
      <c r="ET82" s="118"/>
      <c r="EU82" s="85">
        <v>5.5</v>
      </c>
      <c r="EV82" s="34">
        <f>ET82*EU82</f>
        <v>0</v>
      </c>
      <c r="EW82" s="118"/>
      <c r="EX82" s="85">
        <v>5.5</v>
      </c>
      <c r="EY82" s="34">
        <f>EW82*EX82</f>
        <v>0</v>
      </c>
      <c r="EZ82" s="118"/>
      <c r="FA82" s="85">
        <v>5.5</v>
      </c>
      <c r="FB82" s="34">
        <f>EZ82*FA82</f>
        <v>0</v>
      </c>
      <c r="FC82" s="118"/>
      <c r="FD82" s="85">
        <v>5.5</v>
      </c>
      <c r="FE82" s="34">
        <f>FC82*FD82</f>
        <v>0</v>
      </c>
      <c r="FF82" s="118"/>
      <c r="FG82" s="85">
        <v>5.5</v>
      </c>
      <c r="FH82" s="34">
        <f>FF82*FG82</f>
        <v>0</v>
      </c>
      <c r="FI82" s="118"/>
      <c r="FJ82" s="85">
        <v>5.5</v>
      </c>
      <c r="FK82" s="34">
        <f>FI82*FJ82</f>
        <v>0</v>
      </c>
      <c r="FL82" s="118"/>
      <c r="FM82" s="85">
        <v>5.5</v>
      </c>
      <c r="FN82" s="34">
        <f>FL82*FM82</f>
        <v>0</v>
      </c>
      <c r="FO82" s="118"/>
      <c r="FP82" s="85">
        <v>5.5</v>
      </c>
      <c r="FQ82" s="34">
        <f>FO82*FP82</f>
        <v>0</v>
      </c>
      <c r="FR82" s="118"/>
      <c r="FS82" s="85">
        <v>5.5</v>
      </c>
      <c r="FT82" s="34">
        <f>FR82*FS82</f>
        <v>0</v>
      </c>
      <c r="FU82" s="118"/>
      <c r="FV82" s="85">
        <v>5.5</v>
      </c>
      <c r="FW82" s="34">
        <f>FU82*FV82</f>
        <v>0</v>
      </c>
      <c r="FX82" s="118"/>
      <c r="FY82" s="85">
        <v>5.5</v>
      </c>
      <c r="FZ82" s="34">
        <f>FX82*FY82</f>
        <v>0</v>
      </c>
      <c r="GA82" s="118"/>
      <c r="GB82" s="85">
        <v>5.5</v>
      </c>
      <c r="GC82" s="34">
        <f>GA82*GB82</f>
        <v>0</v>
      </c>
      <c r="GD82" s="118"/>
      <c r="GE82" s="85">
        <v>5.5</v>
      </c>
      <c r="GF82" s="34">
        <f>GD82*GE82</f>
        <v>0</v>
      </c>
      <c r="GG82" s="118"/>
      <c r="GH82" s="85">
        <v>5.5</v>
      </c>
      <c r="GI82" s="34">
        <f>GG82*GH82</f>
        <v>0</v>
      </c>
      <c r="GJ82" s="118"/>
      <c r="GK82" s="85">
        <v>5.5</v>
      </c>
      <c r="GL82" s="34">
        <f>GJ82*GK82</f>
        <v>0</v>
      </c>
      <c r="GM82" s="118"/>
      <c r="GN82" s="85">
        <v>5.5</v>
      </c>
      <c r="GO82" s="34">
        <f>GM82*GN82</f>
        <v>0</v>
      </c>
      <c r="GP82" s="118"/>
      <c r="GQ82" s="85">
        <v>5.5</v>
      </c>
      <c r="GR82" s="34">
        <f>GP82*GQ82</f>
        <v>0</v>
      </c>
      <c r="GS82" s="118"/>
      <c r="GT82" s="85">
        <v>5.5</v>
      </c>
      <c r="GU82" s="34">
        <f>GS82*GT82</f>
        <v>0</v>
      </c>
      <c r="GV82" s="118"/>
      <c r="GW82" s="85">
        <v>5.5</v>
      </c>
      <c r="GX82" s="34">
        <f>GV82*GW82</f>
        <v>0</v>
      </c>
      <c r="GY82" s="118"/>
      <c r="GZ82" s="85">
        <v>5.5</v>
      </c>
      <c r="HA82" s="34">
        <f>GY82*GZ82</f>
        <v>0</v>
      </c>
      <c r="HB82" s="118"/>
      <c r="HC82" s="85">
        <v>5.5</v>
      </c>
      <c r="HD82" s="34">
        <f>HB82*HC82</f>
        <v>0</v>
      </c>
      <c r="HE82" s="118"/>
      <c r="HF82" s="85">
        <v>5.5</v>
      </c>
      <c r="HG82" s="34">
        <f>HE82*HF82</f>
        <v>0</v>
      </c>
      <c r="HH82" s="118"/>
      <c r="HI82" s="85">
        <v>5.5</v>
      </c>
      <c r="HJ82" s="34">
        <f>HH82*HI82</f>
        <v>0</v>
      </c>
      <c r="HK82" s="118"/>
      <c r="HL82" s="85">
        <v>5.5</v>
      </c>
      <c r="HM82" s="34">
        <f>HK82*HL82</f>
        <v>0</v>
      </c>
      <c r="HN82" s="118"/>
      <c r="HO82" s="85">
        <v>5.5</v>
      </c>
      <c r="HP82" s="34">
        <f>HN82*HO82</f>
        <v>0</v>
      </c>
      <c r="HQ82" s="118"/>
      <c r="HR82" s="85">
        <v>5.5</v>
      </c>
      <c r="HS82" s="34">
        <f>HQ82*HR82</f>
        <v>0</v>
      </c>
      <c r="HT82" s="118"/>
      <c r="HU82" s="85">
        <v>5.5</v>
      </c>
      <c r="HV82" s="34">
        <f>HT82*HU82</f>
        <v>0</v>
      </c>
      <c r="HW82" s="118"/>
      <c r="HX82" s="85">
        <v>5.5</v>
      </c>
      <c r="HY82" s="34">
        <f>HW82*HX82</f>
        <v>0</v>
      </c>
      <c r="HZ82" s="118"/>
      <c r="IA82" s="85">
        <v>5.5</v>
      </c>
      <c r="IB82" s="34">
        <f>HZ82*IA82</f>
        <v>0</v>
      </c>
      <c r="IC82" s="118"/>
      <c r="ID82" s="85">
        <v>5.5</v>
      </c>
      <c r="IE82" s="34">
        <f>IC82*ID82</f>
        <v>0</v>
      </c>
    </row>
    <row r="83" spans="1:239" ht="15" customHeight="1" x14ac:dyDescent="0.2">
      <c r="A83" s="152" t="str">
        <f>Feuil3!B55</f>
        <v>Maïs</v>
      </c>
      <c r="B83" s="31">
        <f>F83+I83+L83+O83+R83+U83+X83+AA83+AD83+AG83+AJ83+AM83+AP83+AS83+AV83+AY83+BB83+BE83+BH83+BK83+BN83+BQ83+BT83+BW83+BZ83+CC83+CF83+CI83+CL83+CO83+CR83+CU83+CX83+DA83+DD83+DG83+DJ83+DM83+DP83+DS83+DY83+EB83+EE83+EH83+EK83+EN83+EQ83+ET83+EW83+DV83+EZ83+FC83+FF83+FI83+FL83+FO83+FR83+FU83+FX83+GA83+GD83+GG83+GJ83+GM83+GP83+GS83+GV83+GY83+HB83+HE83+HH83+HK83+HN83+HQ83+HT83+HW83+HZ83+IC83</f>
        <v>0</v>
      </c>
      <c r="C83" s="32" t="str">
        <f t="shared" si="241"/>
        <v/>
      </c>
      <c r="D83" s="31">
        <f t="shared" si="243"/>
        <v>0</v>
      </c>
      <c r="E83" s="11"/>
      <c r="F83" s="118"/>
      <c r="G83" s="85">
        <v>8.5</v>
      </c>
      <c r="H83" s="34">
        <f>F83*G83</f>
        <v>0</v>
      </c>
      <c r="I83" s="118"/>
      <c r="J83" s="85">
        <v>8.5</v>
      </c>
      <c r="K83" s="34">
        <f>I83*J83</f>
        <v>0</v>
      </c>
      <c r="L83" s="118"/>
      <c r="M83" s="85">
        <v>8.5</v>
      </c>
      <c r="N83" s="34">
        <f>L83*M83</f>
        <v>0</v>
      </c>
      <c r="O83" s="118"/>
      <c r="P83" s="85">
        <v>8.5</v>
      </c>
      <c r="Q83" s="34">
        <f>O83*P83</f>
        <v>0</v>
      </c>
      <c r="R83" s="118"/>
      <c r="S83" s="85">
        <v>8.5</v>
      </c>
      <c r="T83" s="34">
        <f>R83*S83</f>
        <v>0</v>
      </c>
      <c r="U83" s="118"/>
      <c r="V83" s="85">
        <v>8.5</v>
      </c>
      <c r="W83" s="34">
        <f>U83*V83</f>
        <v>0</v>
      </c>
      <c r="X83" s="118"/>
      <c r="Y83" s="85">
        <v>8.5</v>
      </c>
      <c r="Z83" s="34">
        <f>X83*Y83</f>
        <v>0</v>
      </c>
      <c r="AA83" s="118"/>
      <c r="AB83" s="85">
        <v>8.5</v>
      </c>
      <c r="AC83" s="34">
        <f>AA83*AB83</f>
        <v>0</v>
      </c>
      <c r="AD83" s="118"/>
      <c r="AE83" s="85">
        <v>8.5</v>
      </c>
      <c r="AF83" s="34">
        <f>AD83*AE83</f>
        <v>0</v>
      </c>
      <c r="AG83" s="118"/>
      <c r="AH83" s="85">
        <v>8.5</v>
      </c>
      <c r="AI83" s="34">
        <f>AG83*AH83</f>
        <v>0</v>
      </c>
      <c r="AJ83" s="118"/>
      <c r="AK83" s="85">
        <v>8.5</v>
      </c>
      <c r="AL83" s="34">
        <f>AJ83*AK83</f>
        <v>0</v>
      </c>
      <c r="AM83" s="118"/>
      <c r="AN83" s="85">
        <v>8.5</v>
      </c>
      <c r="AO83" s="34">
        <f>AM83*AN83</f>
        <v>0</v>
      </c>
      <c r="AP83" s="118"/>
      <c r="AQ83" s="85">
        <v>8.5</v>
      </c>
      <c r="AR83" s="34">
        <f>AP83*AQ83</f>
        <v>0</v>
      </c>
      <c r="AS83" s="118"/>
      <c r="AT83" s="85">
        <v>8.5</v>
      </c>
      <c r="AU83" s="34">
        <f>AS83*AT83</f>
        <v>0</v>
      </c>
      <c r="AV83" s="118"/>
      <c r="AW83" s="85">
        <v>8.5</v>
      </c>
      <c r="AX83" s="34">
        <f>AV83*AW83</f>
        <v>0</v>
      </c>
      <c r="AY83" s="118"/>
      <c r="AZ83" s="85">
        <v>8.5</v>
      </c>
      <c r="BA83" s="34">
        <f>AY83*AZ83</f>
        <v>0</v>
      </c>
      <c r="BB83" s="118"/>
      <c r="BC83" s="85">
        <v>8.5</v>
      </c>
      <c r="BD83" s="34">
        <f>BB83*BC83</f>
        <v>0</v>
      </c>
      <c r="BE83" s="118"/>
      <c r="BF83" s="85">
        <v>8.5</v>
      </c>
      <c r="BG83" s="34">
        <f>BE83*BF83</f>
        <v>0</v>
      </c>
      <c r="BH83" s="118"/>
      <c r="BI83" s="85">
        <v>8.5</v>
      </c>
      <c r="BJ83" s="34">
        <f>BH83*BI83</f>
        <v>0</v>
      </c>
      <c r="BK83" s="118"/>
      <c r="BL83" s="85">
        <v>8.5</v>
      </c>
      <c r="BM83" s="34">
        <f>BK83*BL83</f>
        <v>0</v>
      </c>
      <c r="BN83" s="118"/>
      <c r="BO83" s="85">
        <v>8.5</v>
      </c>
      <c r="BP83" s="34">
        <f>BN83*BO83</f>
        <v>0</v>
      </c>
      <c r="BQ83" s="118"/>
      <c r="BR83" s="85">
        <v>8.5</v>
      </c>
      <c r="BS83" s="34">
        <f>BQ83*BR83</f>
        <v>0</v>
      </c>
      <c r="BT83" s="118"/>
      <c r="BU83" s="85">
        <v>8.5</v>
      </c>
      <c r="BV83" s="34">
        <f>BT83*BU83</f>
        <v>0</v>
      </c>
      <c r="BW83" s="118"/>
      <c r="BX83" s="85">
        <v>8.5</v>
      </c>
      <c r="BY83" s="34">
        <f>BW83*BX83</f>
        <v>0</v>
      </c>
      <c r="BZ83" s="118"/>
      <c r="CA83" s="85">
        <v>8.5</v>
      </c>
      <c r="CB83" s="34">
        <f>BZ83*CA83</f>
        <v>0</v>
      </c>
      <c r="CC83" s="118"/>
      <c r="CD83" s="85">
        <v>8.5</v>
      </c>
      <c r="CE83" s="34">
        <f>CC83*CD83</f>
        <v>0</v>
      </c>
      <c r="CF83" s="118"/>
      <c r="CG83" s="85">
        <v>8.5</v>
      </c>
      <c r="CH83" s="34">
        <f>CF83*CG83</f>
        <v>0</v>
      </c>
      <c r="CI83" s="118"/>
      <c r="CJ83" s="85">
        <v>8.5</v>
      </c>
      <c r="CK83" s="34">
        <f>CI83*CJ83</f>
        <v>0</v>
      </c>
      <c r="CL83" s="118"/>
      <c r="CM83" s="85">
        <v>8.5</v>
      </c>
      <c r="CN83" s="34">
        <f>CL83*CM83</f>
        <v>0</v>
      </c>
      <c r="CO83" s="118"/>
      <c r="CP83" s="85">
        <v>8.5</v>
      </c>
      <c r="CQ83" s="34">
        <f>CO83*CP83</f>
        <v>0</v>
      </c>
      <c r="CR83" s="118"/>
      <c r="CS83" s="85">
        <v>8.5</v>
      </c>
      <c r="CT83" s="34">
        <f>CR83*CS83</f>
        <v>0</v>
      </c>
      <c r="CU83" s="118"/>
      <c r="CV83" s="85">
        <v>8.5</v>
      </c>
      <c r="CW83" s="34">
        <f>CU83*CV83</f>
        <v>0</v>
      </c>
      <c r="CX83" s="118"/>
      <c r="CY83" s="85">
        <v>8.5</v>
      </c>
      <c r="CZ83" s="34">
        <f>CX83*CY83</f>
        <v>0</v>
      </c>
      <c r="DA83" s="118"/>
      <c r="DB83" s="85">
        <v>8.5</v>
      </c>
      <c r="DC83" s="34">
        <f>DA83*DB83</f>
        <v>0</v>
      </c>
      <c r="DD83" s="118"/>
      <c r="DE83" s="85">
        <v>8.5</v>
      </c>
      <c r="DF83" s="34">
        <f>DD83*DE83</f>
        <v>0</v>
      </c>
      <c r="DG83" s="118"/>
      <c r="DH83" s="85">
        <v>8.5</v>
      </c>
      <c r="DI83" s="34">
        <f>DG83*DH83</f>
        <v>0</v>
      </c>
      <c r="DJ83" s="118"/>
      <c r="DK83" s="85">
        <v>8.5</v>
      </c>
      <c r="DL83" s="34">
        <f>DJ83*DK83</f>
        <v>0</v>
      </c>
      <c r="DM83" s="118"/>
      <c r="DN83" s="85">
        <v>8.5</v>
      </c>
      <c r="DO83" s="34">
        <f>DM83*DN83</f>
        <v>0</v>
      </c>
      <c r="DP83" s="118"/>
      <c r="DQ83" s="85">
        <v>8.5</v>
      </c>
      <c r="DR83" s="34">
        <f>DP83*DQ83</f>
        <v>0</v>
      </c>
      <c r="DS83" s="118"/>
      <c r="DT83" s="85">
        <v>8.5</v>
      </c>
      <c r="DU83" s="34">
        <f>DS83*DT83</f>
        <v>0</v>
      </c>
      <c r="DV83" s="118"/>
      <c r="DW83" s="85">
        <v>8.5</v>
      </c>
      <c r="DX83" s="34">
        <f>DV83*DW83</f>
        <v>0</v>
      </c>
      <c r="DY83" s="118"/>
      <c r="DZ83" s="85">
        <v>8.5</v>
      </c>
      <c r="EA83" s="34">
        <f>DY83*DZ83</f>
        <v>0</v>
      </c>
      <c r="EB83" s="118"/>
      <c r="EC83" s="85">
        <v>8.5</v>
      </c>
      <c r="ED83" s="34">
        <f>EB83*EC83</f>
        <v>0</v>
      </c>
      <c r="EE83" s="118"/>
      <c r="EF83" s="85">
        <v>8.5</v>
      </c>
      <c r="EG83" s="34">
        <f>EE83*EF83</f>
        <v>0</v>
      </c>
      <c r="EH83" s="118"/>
      <c r="EI83" s="85">
        <v>8.5</v>
      </c>
      <c r="EJ83" s="34">
        <f>EH83*EI83</f>
        <v>0</v>
      </c>
      <c r="EK83" s="118"/>
      <c r="EL83" s="85">
        <v>8.5</v>
      </c>
      <c r="EM83" s="34">
        <f>EK83*EL83</f>
        <v>0</v>
      </c>
      <c r="EN83" s="118"/>
      <c r="EO83" s="85">
        <v>8.5</v>
      </c>
      <c r="EP83" s="34">
        <f>EN83*EO83</f>
        <v>0</v>
      </c>
      <c r="EQ83" s="118"/>
      <c r="ER83" s="85">
        <v>8.5</v>
      </c>
      <c r="ES83" s="34">
        <f>EQ83*ER83</f>
        <v>0</v>
      </c>
      <c r="ET83" s="118"/>
      <c r="EU83" s="85">
        <v>8.5</v>
      </c>
      <c r="EV83" s="34">
        <f>ET83*EU83</f>
        <v>0</v>
      </c>
      <c r="EW83" s="118"/>
      <c r="EX83" s="85">
        <v>8.5</v>
      </c>
      <c r="EY83" s="34">
        <f>EW83*EX83</f>
        <v>0</v>
      </c>
      <c r="EZ83" s="118"/>
      <c r="FA83" s="85">
        <v>8.5</v>
      </c>
      <c r="FB83" s="34">
        <f>EZ83*FA83</f>
        <v>0</v>
      </c>
      <c r="FC83" s="118"/>
      <c r="FD83" s="85">
        <v>8.5</v>
      </c>
      <c r="FE83" s="34">
        <f>FC83*FD83</f>
        <v>0</v>
      </c>
      <c r="FF83" s="118"/>
      <c r="FG83" s="85">
        <v>8.5</v>
      </c>
      <c r="FH83" s="34">
        <f>FF83*FG83</f>
        <v>0</v>
      </c>
      <c r="FI83" s="118"/>
      <c r="FJ83" s="85">
        <v>8.5</v>
      </c>
      <c r="FK83" s="34">
        <f>FI83*FJ83</f>
        <v>0</v>
      </c>
      <c r="FL83" s="118"/>
      <c r="FM83" s="85">
        <v>8.5</v>
      </c>
      <c r="FN83" s="34">
        <f>FL83*FM83</f>
        <v>0</v>
      </c>
      <c r="FO83" s="118"/>
      <c r="FP83" s="85">
        <v>8.5</v>
      </c>
      <c r="FQ83" s="34">
        <f>FO83*FP83</f>
        <v>0</v>
      </c>
      <c r="FR83" s="118"/>
      <c r="FS83" s="85">
        <v>8.5</v>
      </c>
      <c r="FT83" s="34">
        <f>FR83*FS83</f>
        <v>0</v>
      </c>
      <c r="FU83" s="118"/>
      <c r="FV83" s="85">
        <v>8.5</v>
      </c>
      <c r="FW83" s="34">
        <f>FU83*FV83</f>
        <v>0</v>
      </c>
      <c r="FX83" s="118"/>
      <c r="FY83" s="85">
        <v>8.5</v>
      </c>
      <c r="FZ83" s="34">
        <f>FX83*FY83</f>
        <v>0</v>
      </c>
      <c r="GA83" s="118"/>
      <c r="GB83" s="85">
        <v>8.5</v>
      </c>
      <c r="GC83" s="34">
        <f>GA83*GB83</f>
        <v>0</v>
      </c>
      <c r="GD83" s="118"/>
      <c r="GE83" s="85">
        <v>8.5</v>
      </c>
      <c r="GF83" s="34">
        <f>GD83*GE83</f>
        <v>0</v>
      </c>
      <c r="GG83" s="118"/>
      <c r="GH83" s="85">
        <v>8.5</v>
      </c>
      <c r="GI83" s="34">
        <f>GG83*GH83</f>
        <v>0</v>
      </c>
      <c r="GJ83" s="118"/>
      <c r="GK83" s="85">
        <v>8.5</v>
      </c>
      <c r="GL83" s="34">
        <f>GJ83*GK83</f>
        <v>0</v>
      </c>
      <c r="GM83" s="118"/>
      <c r="GN83" s="85">
        <v>8.5</v>
      </c>
      <c r="GO83" s="34">
        <f>GM83*GN83</f>
        <v>0</v>
      </c>
      <c r="GP83" s="118"/>
      <c r="GQ83" s="85">
        <v>8.5</v>
      </c>
      <c r="GR83" s="34">
        <f>GP83*GQ83</f>
        <v>0</v>
      </c>
      <c r="GS83" s="118"/>
      <c r="GT83" s="85">
        <v>8.5</v>
      </c>
      <c r="GU83" s="34">
        <f>GS83*GT83</f>
        <v>0</v>
      </c>
      <c r="GV83" s="118"/>
      <c r="GW83" s="85">
        <v>8.5</v>
      </c>
      <c r="GX83" s="34">
        <f>GV83*GW83</f>
        <v>0</v>
      </c>
      <c r="GY83" s="118"/>
      <c r="GZ83" s="85">
        <v>8.5</v>
      </c>
      <c r="HA83" s="34">
        <f>GY83*GZ83</f>
        <v>0</v>
      </c>
      <c r="HB83" s="118"/>
      <c r="HC83" s="85">
        <v>8.5</v>
      </c>
      <c r="HD83" s="34">
        <f>HB83*HC83</f>
        <v>0</v>
      </c>
      <c r="HE83" s="118"/>
      <c r="HF83" s="85">
        <v>8.5</v>
      </c>
      <c r="HG83" s="34">
        <f>HE83*HF83</f>
        <v>0</v>
      </c>
      <c r="HH83" s="118"/>
      <c r="HI83" s="85">
        <v>8.5</v>
      </c>
      <c r="HJ83" s="34">
        <f>HH83*HI83</f>
        <v>0</v>
      </c>
      <c r="HK83" s="118"/>
      <c r="HL83" s="85">
        <v>8.5</v>
      </c>
      <c r="HM83" s="34">
        <f>HK83*HL83</f>
        <v>0</v>
      </c>
      <c r="HN83" s="118"/>
      <c r="HO83" s="85">
        <v>8.5</v>
      </c>
      <c r="HP83" s="34">
        <f>HN83*HO83</f>
        <v>0</v>
      </c>
      <c r="HQ83" s="118"/>
      <c r="HR83" s="85">
        <v>8.5</v>
      </c>
      <c r="HS83" s="34">
        <f>HQ83*HR83</f>
        <v>0</v>
      </c>
      <c r="HT83" s="118"/>
      <c r="HU83" s="85">
        <v>8.5</v>
      </c>
      <c r="HV83" s="34">
        <f>HT83*HU83</f>
        <v>0</v>
      </c>
      <c r="HW83" s="118"/>
      <c r="HX83" s="85">
        <v>8.5</v>
      </c>
      <c r="HY83" s="34">
        <f>HW83*HX83</f>
        <v>0</v>
      </c>
      <c r="HZ83" s="118"/>
      <c r="IA83" s="85">
        <v>8.5</v>
      </c>
      <c r="IB83" s="34">
        <f>HZ83*IA83</f>
        <v>0</v>
      </c>
      <c r="IC83" s="118"/>
      <c r="ID83" s="85">
        <v>8.5</v>
      </c>
      <c r="IE83" s="34">
        <f>IC83*ID83</f>
        <v>0</v>
      </c>
    </row>
    <row r="84" spans="1:239" ht="15" customHeight="1" x14ac:dyDescent="0.2">
      <c r="A84" s="152" t="str">
        <f>Feuil3!B56</f>
        <v>Blé dur</v>
      </c>
      <c r="B84" s="31">
        <f t="shared" si="242"/>
        <v>0</v>
      </c>
      <c r="C84" s="32" t="str">
        <f t="shared" si="241"/>
        <v/>
      </c>
      <c r="D84" s="31">
        <f t="shared" si="243"/>
        <v>0</v>
      </c>
      <c r="E84" s="11"/>
      <c r="F84" s="118"/>
      <c r="G84" s="85">
        <v>5.8</v>
      </c>
      <c r="H84" s="34">
        <f>+F84*G84</f>
        <v>0</v>
      </c>
      <c r="I84" s="118"/>
      <c r="J84" s="85">
        <v>5.8</v>
      </c>
      <c r="K84" s="34">
        <f>+I84*J84</f>
        <v>0</v>
      </c>
      <c r="L84" s="118"/>
      <c r="M84" s="85">
        <v>5.8</v>
      </c>
      <c r="N84" s="34">
        <f>+L84*M84</f>
        <v>0</v>
      </c>
      <c r="O84" s="118"/>
      <c r="P84" s="85">
        <v>5.8</v>
      </c>
      <c r="Q84" s="34">
        <f>+O84*P84</f>
        <v>0</v>
      </c>
      <c r="R84" s="118"/>
      <c r="S84" s="85">
        <v>5.8</v>
      </c>
      <c r="T84" s="34">
        <f>+R84*S84</f>
        <v>0</v>
      </c>
      <c r="U84" s="118"/>
      <c r="V84" s="85">
        <v>5.8</v>
      </c>
      <c r="W84" s="34">
        <f>+U84*V84</f>
        <v>0</v>
      </c>
      <c r="X84" s="118"/>
      <c r="Y84" s="85">
        <v>5.8</v>
      </c>
      <c r="Z84" s="34">
        <f>+X84*Y84</f>
        <v>0</v>
      </c>
      <c r="AA84" s="118"/>
      <c r="AB84" s="85">
        <v>5.8</v>
      </c>
      <c r="AC84" s="34">
        <f>+AA84*AB84</f>
        <v>0</v>
      </c>
      <c r="AD84" s="118"/>
      <c r="AE84" s="85">
        <v>5.8</v>
      </c>
      <c r="AF84" s="34">
        <f>+AD84*AE84</f>
        <v>0</v>
      </c>
      <c r="AG84" s="118"/>
      <c r="AH84" s="85">
        <v>5.8</v>
      </c>
      <c r="AI84" s="34">
        <f>+AG84*AH84</f>
        <v>0</v>
      </c>
      <c r="AJ84" s="118"/>
      <c r="AK84" s="85">
        <v>5.8</v>
      </c>
      <c r="AL84" s="34">
        <f>+AJ84*AK84</f>
        <v>0</v>
      </c>
      <c r="AM84" s="118"/>
      <c r="AN84" s="85">
        <v>5.8</v>
      </c>
      <c r="AO84" s="34">
        <f>+AM84*AN84</f>
        <v>0</v>
      </c>
      <c r="AP84" s="118"/>
      <c r="AQ84" s="85">
        <v>5.8</v>
      </c>
      <c r="AR84" s="34">
        <f>+AP84*AQ84</f>
        <v>0</v>
      </c>
      <c r="AS84" s="118"/>
      <c r="AT84" s="85">
        <v>5.8</v>
      </c>
      <c r="AU84" s="34">
        <f>+AS84*AT84</f>
        <v>0</v>
      </c>
      <c r="AV84" s="118"/>
      <c r="AW84" s="85">
        <v>5.8</v>
      </c>
      <c r="AX84" s="34">
        <f>+AV84*AW84</f>
        <v>0</v>
      </c>
      <c r="AY84" s="118"/>
      <c r="AZ84" s="85">
        <v>5.8</v>
      </c>
      <c r="BA84" s="34">
        <f>+AY84*AZ84</f>
        <v>0</v>
      </c>
      <c r="BB84" s="118"/>
      <c r="BC84" s="85">
        <v>5.8</v>
      </c>
      <c r="BD84" s="34">
        <f>+BB84*BC84</f>
        <v>0</v>
      </c>
      <c r="BE84" s="118"/>
      <c r="BF84" s="85">
        <v>5.8</v>
      </c>
      <c r="BG84" s="34">
        <f>+BE84*BF84</f>
        <v>0</v>
      </c>
      <c r="BH84" s="118"/>
      <c r="BI84" s="85">
        <v>5.8</v>
      </c>
      <c r="BJ84" s="34">
        <f>+BH84*BI84</f>
        <v>0</v>
      </c>
      <c r="BK84" s="118"/>
      <c r="BL84" s="85">
        <v>5.8</v>
      </c>
      <c r="BM84" s="34">
        <f>+BK84*BL84</f>
        <v>0</v>
      </c>
      <c r="BN84" s="118"/>
      <c r="BO84" s="85">
        <v>5.8</v>
      </c>
      <c r="BP84" s="34">
        <f>+BN84*BO84</f>
        <v>0</v>
      </c>
      <c r="BQ84" s="118"/>
      <c r="BR84" s="85">
        <v>5.8</v>
      </c>
      <c r="BS84" s="34">
        <f>+BQ84*BR84</f>
        <v>0</v>
      </c>
      <c r="BT84" s="118"/>
      <c r="BU84" s="85">
        <v>5.8</v>
      </c>
      <c r="BV84" s="34">
        <f>+BT84*BU84</f>
        <v>0</v>
      </c>
      <c r="BW84" s="118"/>
      <c r="BX84" s="85">
        <v>5.8</v>
      </c>
      <c r="BY84" s="34">
        <f>+BW84*BX84</f>
        <v>0</v>
      </c>
      <c r="BZ84" s="118"/>
      <c r="CA84" s="85">
        <v>5.8</v>
      </c>
      <c r="CB84" s="34">
        <f>+BZ84*CA84</f>
        <v>0</v>
      </c>
      <c r="CC84" s="118"/>
      <c r="CD84" s="85">
        <v>5.8</v>
      </c>
      <c r="CE84" s="34">
        <f>+CC84*CD84</f>
        <v>0</v>
      </c>
      <c r="CF84" s="118"/>
      <c r="CG84" s="85">
        <v>5.8</v>
      </c>
      <c r="CH84" s="34">
        <f>+CF84*CG84</f>
        <v>0</v>
      </c>
      <c r="CI84" s="118"/>
      <c r="CJ84" s="85">
        <v>5.8</v>
      </c>
      <c r="CK84" s="34">
        <f>+CI84*CJ84</f>
        <v>0</v>
      </c>
      <c r="CL84" s="118"/>
      <c r="CM84" s="85">
        <v>5.8</v>
      </c>
      <c r="CN84" s="34">
        <f>+CL84*CM84</f>
        <v>0</v>
      </c>
      <c r="CO84" s="118"/>
      <c r="CP84" s="85">
        <v>5.8</v>
      </c>
      <c r="CQ84" s="34">
        <f>+CO84*CP84</f>
        <v>0</v>
      </c>
      <c r="CR84" s="118"/>
      <c r="CS84" s="85">
        <v>5.8</v>
      </c>
      <c r="CT84" s="34">
        <f>+CR84*CS84</f>
        <v>0</v>
      </c>
      <c r="CU84" s="118"/>
      <c r="CV84" s="85">
        <v>5.8</v>
      </c>
      <c r="CW84" s="34">
        <f>+CU84*CV84</f>
        <v>0</v>
      </c>
      <c r="CX84" s="118"/>
      <c r="CY84" s="85">
        <v>5.8</v>
      </c>
      <c r="CZ84" s="34">
        <f>+CX84*CY84</f>
        <v>0</v>
      </c>
      <c r="DA84" s="118"/>
      <c r="DB84" s="85">
        <v>5.8</v>
      </c>
      <c r="DC84" s="34">
        <f>+DA84*DB84</f>
        <v>0</v>
      </c>
      <c r="DD84" s="118"/>
      <c r="DE84" s="85">
        <v>5.8</v>
      </c>
      <c r="DF84" s="34">
        <f>+DD84*DE84</f>
        <v>0</v>
      </c>
      <c r="DG84" s="118"/>
      <c r="DH84" s="85">
        <v>5.8</v>
      </c>
      <c r="DI84" s="34">
        <f>+DG84*DH84</f>
        <v>0</v>
      </c>
      <c r="DJ84" s="118"/>
      <c r="DK84" s="85">
        <v>5.8</v>
      </c>
      <c r="DL84" s="34">
        <f>+DJ84*DK84</f>
        <v>0</v>
      </c>
      <c r="DM84" s="118"/>
      <c r="DN84" s="85">
        <v>5.8</v>
      </c>
      <c r="DO84" s="34">
        <f>+DM84*DN84</f>
        <v>0</v>
      </c>
      <c r="DP84" s="118"/>
      <c r="DQ84" s="85">
        <v>5.8</v>
      </c>
      <c r="DR84" s="34">
        <f>+DP84*DQ84</f>
        <v>0</v>
      </c>
      <c r="DS84" s="118"/>
      <c r="DT84" s="85">
        <v>5.8</v>
      </c>
      <c r="DU84" s="34">
        <f>+DS84*DT84</f>
        <v>0</v>
      </c>
      <c r="DV84" s="118"/>
      <c r="DW84" s="85">
        <v>5.8</v>
      </c>
      <c r="DX84" s="34">
        <f>+DV84*DW84</f>
        <v>0</v>
      </c>
      <c r="DY84" s="118"/>
      <c r="DZ84" s="85">
        <v>5.8</v>
      </c>
      <c r="EA84" s="34">
        <f>+DY84*DZ84</f>
        <v>0</v>
      </c>
      <c r="EB84" s="118"/>
      <c r="EC84" s="85">
        <v>5.8</v>
      </c>
      <c r="ED84" s="34">
        <f>+EB84*EC84</f>
        <v>0</v>
      </c>
      <c r="EE84" s="118"/>
      <c r="EF84" s="85">
        <v>5.8</v>
      </c>
      <c r="EG84" s="34">
        <f>+EE84*EF84</f>
        <v>0</v>
      </c>
      <c r="EH84" s="118"/>
      <c r="EI84" s="85">
        <v>5.8</v>
      </c>
      <c r="EJ84" s="34">
        <f>+EH84*EI84</f>
        <v>0</v>
      </c>
      <c r="EK84" s="118"/>
      <c r="EL84" s="85">
        <v>5.8</v>
      </c>
      <c r="EM84" s="34">
        <f>+EK84*EL84</f>
        <v>0</v>
      </c>
      <c r="EN84" s="118"/>
      <c r="EO84" s="85">
        <v>5.8</v>
      </c>
      <c r="EP84" s="34">
        <f>+EN84*EO84</f>
        <v>0</v>
      </c>
      <c r="EQ84" s="118"/>
      <c r="ER84" s="85">
        <v>5.8</v>
      </c>
      <c r="ES84" s="34">
        <f>+EQ84*ER84</f>
        <v>0</v>
      </c>
      <c r="ET84" s="118"/>
      <c r="EU84" s="85">
        <v>5.8</v>
      </c>
      <c r="EV84" s="34">
        <f>+ET84*EU84</f>
        <v>0</v>
      </c>
      <c r="EW84" s="118"/>
      <c r="EX84" s="85">
        <v>5.8</v>
      </c>
      <c r="EY84" s="34">
        <f>+EW84*EX84</f>
        <v>0</v>
      </c>
      <c r="EZ84" s="118"/>
      <c r="FA84" s="85">
        <v>5.8</v>
      </c>
      <c r="FB84" s="34">
        <f>+EZ84*FA84</f>
        <v>0</v>
      </c>
      <c r="FC84" s="118"/>
      <c r="FD84" s="85">
        <v>5.8</v>
      </c>
      <c r="FE84" s="34">
        <f>+FC84*FD84</f>
        <v>0</v>
      </c>
      <c r="FF84" s="118"/>
      <c r="FG84" s="85">
        <v>5.8</v>
      </c>
      <c r="FH84" s="34">
        <f>+FF84*FG84</f>
        <v>0</v>
      </c>
      <c r="FI84" s="118"/>
      <c r="FJ84" s="85">
        <v>5.8</v>
      </c>
      <c r="FK84" s="34">
        <f>+FI84*FJ84</f>
        <v>0</v>
      </c>
      <c r="FL84" s="118"/>
      <c r="FM84" s="85">
        <v>5.8</v>
      </c>
      <c r="FN84" s="34">
        <f>+FL84*FM84</f>
        <v>0</v>
      </c>
      <c r="FO84" s="118"/>
      <c r="FP84" s="85">
        <v>5.8</v>
      </c>
      <c r="FQ84" s="34">
        <f>+FO84*FP84</f>
        <v>0</v>
      </c>
      <c r="FR84" s="118"/>
      <c r="FS84" s="85">
        <v>5.8</v>
      </c>
      <c r="FT84" s="34">
        <f>+FR84*FS84</f>
        <v>0</v>
      </c>
      <c r="FU84" s="118"/>
      <c r="FV84" s="85">
        <v>5.8</v>
      </c>
      <c r="FW84" s="34">
        <f>+FU84*FV84</f>
        <v>0</v>
      </c>
      <c r="FX84" s="118"/>
      <c r="FY84" s="85">
        <v>5.8</v>
      </c>
      <c r="FZ84" s="34">
        <f>+FX84*FY84</f>
        <v>0</v>
      </c>
      <c r="GA84" s="118"/>
      <c r="GB84" s="85">
        <v>5.8</v>
      </c>
      <c r="GC84" s="34">
        <f>+GA84*GB84</f>
        <v>0</v>
      </c>
      <c r="GD84" s="118"/>
      <c r="GE84" s="85">
        <v>5.8</v>
      </c>
      <c r="GF84" s="34">
        <f>+GD84*GE84</f>
        <v>0</v>
      </c>
      <c r="GG84" s="118"/>
      <c r="GH84" s="85">
        <v>5.8</v>
      </c>
      <c r="GI84" s="34">
        <f>+GG84*GH84</f>
        <v>0</v>
      </c>
      <c r="GJ84" s="118"/>
      <c r="GK84" s="85">
        <v>5.8</v>
      </c>
      <c r="GL84" s="34">
        <f>+GJ84*GK84</f>
        <v>0</v>
      </c>
      <c r="GM84" s="118"/>
      <c r="GN84" s="85">
        <v>5.8</v>
      </c>
      <c r="GO84" s="34">
        <f>+GM84*GN84</f>
        <v>0</v>
      </c>
      <c r="GP84" s="118"/>
      <c r="GQ84" s="85">
        <v>5.8</v>
      </c>
      <c r="GR84" s="34">
        <f>+GP84*GQ84</f>
        <v>0</v>
      </c>
      <c r="GS84" s="118"/>
      <c r="GT84" s="85">
        <v>5.8</v>
      </c>
      <c r="GU84" s="34">
        <f>+GS84*GT84</f>
        <v>0</v>
      </c>
      <c r="GV84" s="118"/>
      <c r="GW84" s="85">
        <v>5.8</v>
      </c>
      <c r="GX84" s="34">
        <f>+GV84*GW84</f>
        <v>0</v>
      </c>
      <c r="GY84" s="118"/>
      <c r="GZ84" s="85">
        <v>5.8</v>
      </c>
      <c r="HA84" s="34">
        <f>+GY84*GZ84</f>
        <v>0</v>
      </c>
      <c r="HB84" s="118"/>
      <c r="HC84" s="85">
        <v>5.8</v>
      </c>
      <c r="HD84" s="34">
        <f>+HB84*HC84</f>
        <v>0</v>
      </c>
      <c r="HE84" s="118"/>
      <c r="HF84" s="85">
        <v>5.8</v>
      </c>
      <c r="HG84" s="34">
        <f>+HE84*HF84</f>
        <v>0</v>
      </c>
      <c r="HH84" s="118"/>
      <c r="HI84" s="85">
        <v>5.8</v>
      </c>
      <c r="HJ84" s="34">
        <f>+HH84*HI84</f>
        <v>0</v>
      </c>
      <c r="HK84" s="118"/>
      <c r="HL84" s="85">
        <v>5.8</v>
      </c>
      <c r="HM84" s="34">
        <f>+HK84*HL84</f>
        <v>0</v>
      </c>
      <c r="HN84" s="118"/>
      <c r="HO84" s="85">
        <v>5.8</v>
      </c>
      <c r="HP84" s="34">
        <f>+HN84*HO84</f>
        <v>0</v>
      </c>
      <c r="HQ84" s="118"/>
      <c r="HR84" s="85">
        <v>5.8</v>
      </c>
      <c r="HS84" s="34">
        <f>+HQ84*HR84</f>
        <v>0</v>
      </c>
      <c r="HT84" s="118"/>
      <c r="HU84" s="85">
        <v>5.8</v>
      </c>
      <c r="HV84" s="34">
        <f>+HT84*HU84</f>
        <v>0</v>
      </c>
      <c r="HW84" s="118"/>
      <c r="HX84" s="85">
        <v>5.8</v>
      </c>
      <c r="HY84" s="34">
        <f>+HW84*HX84</f>
        <v>0</v>
      </c>
      <c r="HZ84" s="118"/>
      <c r="IA84" s="85">
        <v>5.8</v>
      </c>
      <c r="IB84" s="34">
        <f>+HZ84*IA84</f>
        <v>0</v>
      </c>
      <c r="IC84" s="118"/>
      <c r="ID84" s="85">
        <v>5.8</v>
      </c>
      <c r="IE84" s="34">
        <f>+IC84*ID84</f>
        <v>0</v>
      </c>
    </row>
    <row r="85" spans="1:239" ht="15" customHeight="1" x14ac:dyDescent="0.2">
      <c r="A85" s="152" t="str">
        <f>Feuil3!B57</f>
        <v>colza</v>
      </c>
      <c r="B85" s="31">
        <f>F85+I85+L85+O85+R85+U85+X85+AA85+AD85+AG85+AJ85+AM85+AP85+AS85+AV85+AY85+BB85+BE85+BH85+BK85+BN85+BQ85+BT85+BW85+BZ85+CC85+CF85+CI85+CL85+CO85+CR85+CU85+CX85+DA85+DD85+DG85+DJ85+DM85+DP85+DS85+DY85+EB85+EE85+EH85+EK85+EN85+EQ85+ET85+EW85+DV85+EZ85+FC85+FF85+FI85+FL85+FO85+FR85+FU85+FX85+GA85+GD85+GG85+GJ85+GM85+GP85+GS85+GV85+GY85+HB85+HE85+HH85+HK85+HN85+HQ85+HT85+HW85+HZ85+IC85</f>
        <v>0</v>
      </c>
      <c r="C85" s="32" t="str">
        <f>IF(B85=0,"",D85/B85)</f>
        <v/>
      </c>
      <c r="D85" s="31">
        <f>H85+K85+N85+Q85+T85+W85+Z85+AC85+AF85+AI85+AL85+AO85+AR85+AU85+AX85+BA85+BD85+BG85+BJ85+BM85+BP85+BS85+BV85+BY85+CB85+CE85+CH85+CK85+CN85+CQ85+CT85+CW85+CZ85+DC85+DF85+DI85+DL85+DO85+DR85+DU85+EA85+ED85+EG85+EJ85+EM85+EP85+ES85+EV85+EY85+DX85+FB85+FE85+FH85+FK85+FN85+FQ85+FT85+FW85+FZ85+GC85+GF85+GI85+GL85+GO85+GR85+GU85+GX85+HA85+HD85+HG85+HJ85+HM85+HP85+HS85+HV85+HY85+IB85+IE85</f>
        <v>0</v>
      </c>
      <c r="E85" s="11"/>
      <c r="F85" s="118"/>
      <c r="G85" s="85">
        <v>3.3</v>
      </c>
      <c r="H85" s="34">
        <f>+F85*G85</f>
        <v>0</v>
      </c>
      <c r="I85" s="118"/>
      <c r="J85" s="85">
        <v>3.3</v>
      </c>
      <c r="K85" s="34">
        <f>+I85*J85</f>
        <v>0</v>
      </c>
      <c r="L85" s="118"/>
      <c r="M85" s="85">
        <v>3.3</v>
      </c>
      <c r="N85" s="34">
        <f>+L85*M85</f>
        <v>0</v>
      </c>
      <c r="O85" s="118"/>
      <c r="P85" s="85">
        <v>3.3</v>
      </c>
      <c r="Q85" s="34">
        <f>+O85*P85</f>
        <v>0</v>
      </c>
      <c r="R85" s="118"/>
      <c r="S85" s="85">
        <v>3.3</v>
      </c>
      <c r="T85" s="34">
        <f>+R85*S85</f>
        <v>0</v>
      </c>
      <c r="U85" s="118"/>
      <c r="V85" s="85">
        <v>3.3</v>
      </c>
      <c r="W85" s="34">
        <f>+U85*V85</f>
        <v>0</v>
      </c>
      <c r="X85" s="118"/>
      <c r="Y85" s="85">
        <v>3.3</v>
      </c>
      <c r="Z85" s="34">
        <f>+X85*Y85</f>
        <v>0</v>
      </c>
      <c r="AA85" s="118"/>
      <c r="AB85" s="85">
        <v>3.3</v>
      </c>
      <c r="AC85" s="34">
        <f>+AA85*AB85</f>
        <v>0</v>
      </c>
      <c r="AD85" s="118"/>
      <c r="AE85" s="85">
        <v>3.3</v>
      </c>
      <c r="AF85" s="34">
        <f>+AD85*AE85</f>
        <v>0</v>
      </c>
      <c r="AG85" s="118"/>
      <c r="AH85" s="85">
        <v>3.3</v>
      </c>
      <c r="AI85" s="34">
        <f>+AG85*AH85</f>
        <v>0</v>
      </c>
      <c r="AJ85" s="118"/>
      <c r="AK85" s="85">
        <v>3.3</v>
      </c>
      <c r="AL85" s="34">
        <f>+AJ85*AK85</f>
        <v>0</v>
      </c>
      <c r="AM85" s="118"/>
      <c r="AN85" s="85">
        <v>3.3</v>
      </c>
      <c r="AO85" s="34">
        <f>+AM85*AN85</f>
        <v>0</v>
      </c>
      <c r="AP85" s="118"/>
      <c r="AQ85" s="85">
        <v>3.3</v>
      </c>
      <c r="AR85" s="34">
        <f>+AP85*AQ85</f>
        <v>0</v>
      </c>
      <c r="AS85" s="118"/>
      <c r="AT85" s="85">
        <v>3.3</v>
      </c>
      <c r="AU85" s="34">
        <f>+AS85*AT85</f>
        <v>0</v>
      </c>
      <c r="AV85" s="118"/>
      <c r="AW85" s="85">
        <v>3.3</v>
      </c>
      <c r="AX85" s="34">
        <f>+AV85*AW85</f>
        <v>0</v>
      </c>
      <c r="AY85" s="118"/>
      <c r="AZ85" s="85">
        <v>3.3</v>
      </c>
      <c r="BA85" s="34">
        <f>+AY85*AZ85</f>
        <v>0</v>
      </c>
      <c r="BB85" s="118"/>
      <c r="BC85" s="85">
        <v>3.3</v>
      </c>
      <c r="BD85" s="34">
        <f>+BB85*BC85</f>
        <v>0</v>
      </c>
      <c r="BE85" s="118"/>
      <c r="BF85" s="85">
        <v>3.3</v>
      </c>
      <c r="BG85" s="34">
        <f>+BE85*BF85</f>
        <v>0</v>
      </c>
      <c r="BH85" s="118"/>
      <c r="BI85" s="85">
        <v>3.3</v>
      </c>
      <c r="BJ85" s="34">
        <f>+BH85*BI85</f>
        <v>0</v>
      </c>
      <c r="BK85" s="118"/>
      <c r="BL85" s="85">
        <v>3.3</v>
      </c>
      <c r="BM85" s="34">
        <f>+BK85*BL85</f>
        <v>0</v>
      </c>
      <c r="BN85" s="118"/>
      <c r="BO85" s="85">
        <v>3.3</v>
      </c>
      <c r="BP85" s="34">
        <f>+BN85*BO85</f>
        <v>0</v>
      </c>
      <c r="BQ85" s="118"/>
      <c r="BR85" s="85">
        <v>3.3</v>
      </c>
      <c r="BS85" s="34">
        <f>+BQ85*BR85</f>
        <v>0</v>
      </c>
      <c r="BT85" s="118"/>
      <c r="BU85" s="85">
        <v>3.3</v>
      </c>
      <c r="BV85" s="34">
        <f>+BT85*BU85</f>
        <v>0</v>
      </c>
      <c r="BW85" s="118"/>
      <c r="BX85" s="85">
        <v>3.3</v>
      </c>
      <c r="BY85" s="34">
        <f>+BW85*BX85</f>
        <v>0</v>
      </c>
      <c r="BZ85" s="118"/>
      <c r="CA85" s="85">
        <v>3.3</v>
      </c>
      <c r="CB85" s="34">
        <f>+BZ85*CA85</f>
        <v>0</v>
      </c>
      <c r="CC85" s="118"/>
      <c r="CD85" s="85">
        <v>3.3</v>
      </c>
      <c r="CE85" s="34">
        <f>+CC85*CD85</f>
        <v>0</v>
      </c>
      <c r="CF85" s="118"/>
      <c r="CG85" s="85">
        <v>3.3</v>
      </c>
      <c r="CH85" s="34">
        <f>+CF85*CG85</f>
        <v>0</v>
      </c>
      <c r="CI85" s="118"/>
      <c r="CJ85" s="85">
        <v>3.3</v>
      </c>
      <c r="CK85" s="34">
        <f>+CI85*CJ85</f>
        <v>0</v>
      </c>
      <c r="CL85" s="118"/>
      <c r="CM85" s="85">
        <v>3.3</v>
      </c>
      <c r="CN85" s="34">
        <f>+CL85*CM85</f>
        <v>0</v>
      </c>
      <c r="CO85" s="118"/>
      <c r="CP85" s="85">
        <v>3.3</v>
      </c>
      <c r="CQ85" s="34">
        <f>+CO85*CP85</f>
        <v>0</v>
      </c>
      <c r="CR85" s="118"/>
      <c r="CS85" s="85">
        <v>3.3</v>
      </c>
      <c r="CT85" s="34">
        <f>+CR85*CS85</f>
        <v>0</v>
      </c>
      <c r="CU85" s="118"/>
      <c r="CV85" s="85">
        <v>3.3</v>
      </c>
      <c r="CW85" s="34">
        <f>+CU85*CV85</f>
        <v>0</v>
      </c>
      <c r="CX85" s="118"/>
      <c r="CY85" s="85">
        <v>3.3</v>
      </c>
      <c r="CZ85" s="34">
        <f>+CX85*CY85</f>
        <v>0</v>
      </c>
      <c r="DA85" s="118"/>
      <c r="DB85" s="85">
        <v>3.3</v>
      </c>
      <c r="DC85" s="34">
        <f>+DA85*DB85</f>
        <v>0</v>
      </c>
      <c r="DD85" s="118"/>
      <c r="DE85" s="85">
        <v>3.3</v>
      </c>
      <c r="DF85" s="34">
        <f>+DD85*DE85</f>
        <v>0</v>
      </c>
      <c r="DG85" s="118"/>
      <c r="DH85" s="85">
        <v>3.3</v>
      </c>
      <c r="DI85" s="34">
        <f>+DG85*DH85</f>
        <v>0</v>
      </c>
      <c r="DJ85" s="118"/>
      <c r="DK85" s="85">
        <v>3.3</v>
      </c>
      <c r="DL85" s="34">
        <f>+DJ85*DK85</f>
        <v>0</v>
      </c>
      <c r="DM85" s="118"/>
      <c r="DN85" s="85">
        <v>3.3</v>
      </c>
      <c r="DO85" s="34">
        <f>+DM85*DN85</f>
        <v>0</v>
      </c>
      <c r="DP85" s="118"/>
      <c r="DQ85" s="85">
        <v>3.3</v>
      </c>
      <c r="DR85" s="34">
        <f>+DP85*DQ85</f>
        <v>0</v>
      </c>
      <c r="DS85" s="118"/>
      <c r="DT85" s="85">
        <v>3.3</v>
      </c>
      <c r="DU85" s="34">
        <f>+DS85*DT85</f>
        <v>0</v>
      </c>
      <c r="DV85" s="118"/>
      <c r="DW85" s="85">
        <v>3.3</v>
      </c>
      <c r="DX85" s="34">
        <f>+DV85*DW85</f>
        <v>0</v>
      </c>
      <c r="DY85" s="118"/>
      <c r="DZ85" s="85">
        <v>3.3</v>
      </c>
      <c r="EA85" s="34">
        <f>+DY85*DZ85</f>
        <v>0</v>
      </c>
      <c r="EB85" s="118"/>
      <c r="EC85" s="85">
        <v>3.3</v>
      </c>
      <c r="ED85" s="34">
        <f>+EB85*EC85</f>
        <v>0</v>
      </c>
      <c r="EE85" s="118"/>
      <c r="EF85" s="85">
        <v>3.3</v>
      </c>
      <c r="EG85" s="34">
        <f>+EE85*EF85</f>
        <v>0</v>
      </c>
      <c r="EH85" s="118"/>
      <c r="EI85" s="85">
        <v>3.3</v>
      </c>
      <c r="EJ85" s="34">
        <f>+EH85*EI85</f>
        <v>0</v>
      </c>
      <c r="EK85" s="118"/>
      <c r="EL85" s="85">
        <v>3.3</v>
      </c>
      <c r="EM85" s="34">
        <f>+EK85*EL85</f>
        <v>0</v>
      </c>
      <c r="EN85" s="118"/>
      <c r="EO85" s="85">
        <v>3.3</v>
      </c>
      <c r="EP85" s="34">
        <f>+EN85*EO85</f>
        <v>0</v>
      </c>
      <c r="EQ85" s="118"/>
      <c r="ER85" s="85">
        <v>3.3</v>
      </c>
      <c r="ES85" s="34">
        <f>+EQ85*ER85</f>
        <v>0</v>
      </c>
      <c r="ET85" s="118"/>
      <c r="EU85" s="85">
        <v>3.3</v>
      </c>
      <c r="EV85" s="34">
        <f>+ET85*EU85</f>
        <v>0</v>
      </c>
      <c r="EW85" s="118"/>
      <c r="EX85" s="85">
        <v>3.3</v>
      </c>
      <c r="EY85" s="34">
        <f>+EW85*EX85</f>
        <v>0</v>
      </c>
      <c r="EZ85" s="118"/>
      <c r="FA85" s="85">
        <v>3.3</v>
      </c>
      <c r="FB85" s="34">
        <f>+EZ85*FA85</f>
        <v>0</v>
      </c>
      <c r="FC85" s="118"/>
      <c r="FD85" s="85">
        <v>3.3</v>
      </c>
      <c r="FE85" s="34">
        <f>+FC85*FD85</f>
        <v>0</v>
      </c>
      <c r="FF85" s="118"/>
      <c r="FG85" s="85">
        <v>3.3</v>
      </c>
      <c r="FH85" s="34">
        <f>+FF85*FG85</f>
        <v>0</v>
      </c>
      <c r="FI85" s="118"/>
      <c r="FJ85" s="85">
        <v>3.3</v>
      </c>
      <c r="FK85" s="34">
        <f>+FI85*FJ85</f>
        <v>0</v>
      </c>
      <c r="FL85" s="118"/>
      <c r="FM85" s="85">
        <v>3.3</v>
      </c>
      <c r="FN85" s="34">
        <f>+FL85*FM85</f>
        <v>0</v>
      </c>
      <c r="FO85" s="118"/>
      <c r="FP85" s="85">
        <v>3.3</v>
      </c>
      <c r="FQ85" s="34">
        <f>+FO85*FP85</f>
        <v>0</v>
      </c>
      <c r="FR85" s="118"/>
      <c r="FS85" s="85">
        <v>3.3</v>
      </c>
      <c r="FT85" s="34">
        <f>+FR85*FS85</f>
        <v>0</v>
      </c>
      <c r="FU85" s="118"/>
      <c r="FV85" s="85">
        <v>3.3</v>
      </c>
      <c r="FW85" s="34">
        <f>+FU85*FV85</f>
        <v>0</v>
      </c>
      <c r="FX85" s="118"/>
      <c r="FY85" s="85">
        <v>3.3</v>
      </c>
      <c r="FZ85" s="34">
        <f>+FX85*FY85</f>
        <v>0</v>
      </c>
      <c r="GA85" s="118"/>
      <c r="GB85" s="85">
        <v>3.3</v>
      </c>
      <c r="GC85" s="34">
        <f>+GA85*GB85</f>
        <v>0</v>
      </c>
      <c r="GD85" s="118"/>
      <c r="GE85" s="85">
        <v>3.3</v>
      </c>
      <c r="GF85" s="34">
        <f>+GD85*GE85</f>
        <v>0</v>
      </c>
      <c r="GG85" s="118"/>
      <c r="GH85" s="85">
        <v>3.3</v>
      </c>
      <c r="GI85" s="34">
        <f>+GG85*GH85</f>
        <v>0</v>
      </c>
      <c r="GJ85" s="118"/>
      <c r="GK85" s="85">
        <v>3.3</v>
      </c>
      <c r="GL85" s="34">
        <f>+GJ85*GK85</f>
        <v>0</v>
      </c>
      <c r="GM85" s="118"/>
      <c r="GN85" s="85">
        <v>3.3</v>
      </c>
      <c r="GO85" s="34">
        <f>+GM85*GN85</f>
        <v>0</v>
      </c>
      <c r="GP85" s="118"/>
      <c r="GQ85" s="85">
        <v>3.3</v>
      </c>
      <c r="GR85" s="34">
        <f>+GP85*GQ85</f>
        <v>0</v>
      </c>
      <c r="GS85" s="118"/>
      <c r="GT85" s="85">
        <v>3.3</v>
      </c>
      <c r="GU85" s="34">
        <f>+GS85*GT85</f>
        <v>0</v>
      </c>
      <c r="GV85" s="118"/>
      <c r="GW85" s="85">
        <v>3.3</v>
      </c>
      <c r="GX85" s="34">
        <f>+GV85*GW85</f>
        <v>0</v>
      </c>
      <c r="GY85" s="118"/>
      <c r="GZ85" s="85">
        <v>3.3</v>
      </c>
      <c r="HA85" s="34">
        <f>+GY85*GZ85</f>
        <v>0</v>
      </c>
      <c r="HB85" s="118"/>
      <c r="HC85" s="85">
        <v>3.3</v>
      </c>
      <c r="HD85" s="34">
        <f>+HB85*HC85</f>
        <v>0</v>
      </c>
      <c r="HE85" s="118"/>
      <c r="HF85" s="85">
        <v>3.3</v>
      </c>
      <c r="HG85" s="34">
        <f>+HE85*HF85</f>
        <v>0</v>
      </c>
      <c r="HH85" s="118"/>
      <c r="HI85" s="85">
        <v>3.3</v>
      </c>
      <c r="HJ85" s="34">
        <f>+HH85*HI85</f>
        <v>0</v>
      </c>
      <c r="HK85" s="118"/>
      <c r="HL85" s="85">
        <v>3.3</v>
      </c>
      <c r="HM85" s="34">
        <f>+HK85*HL85</f>
        <v>0</v>
      </c>
      <c r="HN85" s="118"/>
      <c r="HO85" s="85">
        <v>3.3</v>
      </c>
      <c r="HP85" s="34">
        <f>+HN85*HO85</f>
        <v>0</v>
      </c>
      <c r="HQ85" s="118"/>
      <c r="HR85" s="85">
        <v>3.3</v>
      </c>
      <c r="HS85" s="34">
        <f>+HQ85*HR85</f>
        <v>0</v>
      </c>
      <c r="HT85" s="118"/>
      <c r="HU85" s="85">
        <v>3.3</v>
      </c>
      <c r="HV85" s="34">
        <f>+HT85*HU85</f>
        <v>0</v>
      </c>
      <c r="HW85" s="118"/>
      <c r="HX85" s="85">
        <v>3.3</v>
      </c>
      <c r="HY85" s="34">
        <f>+HW85*HX85</f>
        <v>0</v>
      </c>
      <c r="HZ85" s="118"/>
      <c r="IA85" s="85">
        <v>3.3</v>
      </c>
      <c r="IB85" s="34">
        <f>+HZ85*IA85</f>
        <v>0</v>
      </c>
      <c r="IC85" s="118"/>
      <c r="ID85" s="85">
        <v>3.3</v>
      </c>
      <c r="IE85" s="34">
        <f>+IC85*ID85</f>
        <v>0</v>
      </c>
    </row>
    <row r="86" spans="1:239" ht="15" customHeight="1" thickBot="1" x14ac:dyDescent="0.25">
      <c r="A86" s="152" t="str">
        <f>Feuil3!B58</f>
        <v>trsol oleique</v>
      </c>
      <c r="B86" s="37">
        <f>F86+I86+L86+O86+R86+U86+X86+AA86+AD86+AG86+AJ86+AM86+AP86+AS86+AV86+AY86+BB86+BE86+BH86+BK86+BN86+BQ86+BT86+BW86+BZ86+CC86+CF86+CI86+CL86+CO86+CR86+CU86+CX86+DA86+DD86+DG86+DJ86+DM86+DP86+DS86+DY86+EB86+EE86+EH86+EK86+EN86+EQ86+ET86+EW86+DV86+EZ86+FC86+FF86+FI86+FL86+FO86+FR86+FU86+FX86+GA86+GD86+GG86+GJ86+GM86+GP86+GS86+GV86+GY86+HB86+HE86+HH86+HK86+HN86+HQ86+HT86+HW86+HZ86+IC86</f>
        <v>0</v>
      </c>
      <c r="C86" s="38" t="str">
        <f>IF(B86=0,"",D86/B86)</f>
        <v/>
      </c>
      <c r="D86" s="37">
        <f>H86+K86+N86+Q86+T86+W86+Z86+AC86+AF86+AI86+AL86+AO86+AR86+AU86+AX86+BA86+BD86+BG86+BJ86+BM86+BP86+BS86+BV86+BY86+CB86+CE86+CH86+CK86+CN86+CQ86+CT86+CW86+CZ86+DC86+DF86+DI86+DL86+DO86+DR86+DU86+EA86+ED86+EG86+EJ86+EM86+EP86+ES86+EV86+EY86+DX86+FB86+FE86+FH86+FK86+FN86+FQ86+FT86+FW86+FZ86+GC86+GF86+GI86+GL86+GO86+GR86+GU86+GX86+HA86+HD86+HG86+HJ86+HM86+HP86+HS86+HV86+HY86+IB86+IE86</f>
        <v>0</v>
      </c>
      <c r="E86" s="11"/>
      <c r="F86" s="118"/>
      <c r="G86" s="85">
        <v>2.5</v>
      </c>
      <c r="H86" s="34">
        <f>+F86*G86</f>
        <v>0</v>
      </c>
      <c r="I86" s="118"/>
      <c r="J86" s="85">
        <v>2.5</v>
      </c>
      <c r="K86" s="34">
        <f>+I86*J86</f>
        <v>0</v>
      </c>
      <c r="L86" s="118"/>
      <c r="M86" s="85">
        <v>2.5</v>
      </c>
      <c r="N86" s="34">
        <f>+L86*M86</f>
        <v>0</v>
      </c>
      <c r="O86" s="118"/>
      <c r="P86" s="85">
        <v>2.5</v>
      </c>
      <c r="Q86" s="34">
        <f>+O86*P86</f>
        <v>0</v>
      </c>
      <c r="R86" s="118"/>
      <c r="S86" s="85">
        <v>2.5</v>
      </c>
      <c r="T86" s="34">
        <f>+R86*S86</f>
        <v>0</v>
      </c>
      <c r="U86" s="118"/>
      <c r="V86" s="85">
        <v>2.5</v>
      </c>
      <c r="W86" s="34">
        <f>+U86*V86</f>
        <v>0</v>
      </c>
      <c r="X86" s="118"/>
      <c r="Y86" s="85">
        <v>2.5</v>
      </c>
      <c r="Z86" s="34">
        <f>+X86*Y86</f>
        <v>0</v>
      </c>
      <c r="AA86" s="118"/>
      <c r="AB86" s="85">
        <v>2.5</v>
      </c>
      <c r="AC86" s="34">
        <f>+AA86*AB86</f>
        <v>0</v>
      </c>
      <c r="AD86" s="118"/>
      <c r="AE86" s="85">
        <v>2.5</v>
      </c>
      <c r="AF86" s="34">
        <f>+AD86*AE86</f>
        <v>0</v>
      </c>
      <c r="AG86" s="118"/>
      <c r="AH86" s="85">
        <v>2.5</v>
      </c>
      <c r="AI86" s="34">
        <f>+AG86*AH86</f>
        <v>0</v>
      </c>
      <c r="AJ86" s="118"/>
      <c r="AK86" s="85">
        <v>2.5</v>
      </c>
      <c r="AL86" s="34">
        <f>+AJ86*AK86</f>
        <v>0</v>
      </c>
      <c r="AM86" s="118"/>
      <c r="AN86" s="85">
        <v>2.5</v>
      </c>
      <c r="AO86" s="34">
        <f>+AM86*AN86</f>
        <v>0</v>
      </c>
      <c r="AP86" s="118"/>
      <c r="AQ86" s="85">
        <v>2.5</v>
      </c>
      <c r="AR86" s="34">
        <f>+AP86*AQ86</f>
        <v>0</v>
      </c>
      <c r="AS86" s="118"/>
      <c r="AT86" s="85">
        <v>2.5</v>
      </c>
      <c r="AU86" s="34">
        <f>+AS86*AT86</f>
        <v>0</v>
      </c>
      <c r="AV86" s="118"/>
      <c r="AW86" s="85">
        <v>2.5</v>
      </c>
      <c r="AX86" s="34">
        <f>+AV86*AW86</f>
        <v>0</v>
      </c>
      <c r="AY86" s="118"/>
      <c r="AZ86" s="85">
        <v>2.5</v>
      </c>
      <c r="BA86" s="34">
        <f>+AY86*AZ86</f>
        <v>0</v>
      </c>
      <c r="BB86" s="118"/>
      <c r="BC86" s="85">
        <v>2.5</v>
      </c>
      <c r="BD86" s="34">
        <f>+BB86*BC86</f>
        <v>0</v>
      </c>
      <c r="BE86" s="118"/>
      <c r="BF86" s="85">
        <v>2.5</v>
      </c>
      <c r="BG86" s="34">
        <f>+BE86*BF86</f>
        <v>0</v>
      </c>
      <c r="BH86" s="118"/>
      <c r="BI86" s="85">
        <v>2.5</v>
      </c>
      <c r="BJ86" s="34">
        <f>+BH86*BI86</f>
        <v>0</v>
      </c>
      <c r="BK86" s="118"/>
      <c r="BL86" s="85">
        <v>2.5</v>
      </c>
      <c r="BM86" s="34">
        <f>+BK86*BL86</f>
        <v>0</v>
      </c>
      <c r="BN86" s="118"/>
      <c r="BO86" s="85">
        <v>2.5</v>
      </c>
      <c r="BP86" s="34">
        <f>+BN86*BO86</f>
        <v>0</v>
      </c>
      <c r="BQ86" s="118"/>
      <c r="BR86" s="85">
        <v>2.5</v>
      </c>
      <c r="BS86" s="34">
        <f>+BQ86*BR86</f>
        <v>0</v>
      </c>
      <c r="BT86" s="118"/>
      <c r="BU86" s="85">
        <v>2.5</v>
      </c>
      <c r="BV86" s="34">
        <f>+BT86*BU86</f>
        <v>0</v>
      </c>
      <c r="BW86" s="118"/>
      <c r="BX86" s="85">
        <v>2.5</v>
      </c>
      <c r="BY86" s="34">
        <f>+BW86*BX86</f>
        <v>0</v>
      </c>
      <c r="BZ86" s="118"/>
      <c r="CA86" s="85">
        <v>2.5</v>
      </c>
      <c r="CB86" s="34">
        <f>+BZ86*CA86</f>
        <v>0</v>
      </c>
      <c r="CC86" s="118"/>
      <c r="CD86" s="85">
        <v>2.5</v>
      </c>
      <c r="CE86" s="34">
        <f>+CC86*CD86</f>
        <v>0</v>
      </c>
      <c r="CF86" s="118"/>
      <c r="CG86" s="85">
        <v>2.5</v>
      </c>
      <c r="CH86" s="34">
        <f>+CF86*CG86</f>
        <v>0</v>
      </c>
      <c r="CI86" s="118"/>
      <c r="CJ86" s="85">
        <v>2.5</v>
      </c>
      <c r="CK86" s="34">
        <f>+CI86*CJ86</f>
        <v>0</v>
      </c>
      <c r="CL86" s="118"/>
      <c r="CM86" s="85">
        <v>2.5</v>
      </c>
      <c r="CN86" s="34">
        <f>+CL86*CM86</f>
        <v>0</v>
      </c>
      <c r="CO86" s="118"/>
      <c r="CP86" s="85">
        <v>2.5</v>
      </c>
      <c r="CQ86" s="34">
        <f>+CO86*CP86</f>
        <v>0</v>
      </c>
      <c r="CR86" s="118"/>
      <c r="CS86" s="85">
        <v>2.5</v>
      </c>
      <c r="CT86" s="34">
        <f>+CR86*CS86</f>
        <v>0</v>
      </c>
      <c r="CU86" s="118"/>
      <c r="CV86" s="85">
        <v>2.5</v>
      </c>
      <c r="CW86" s="34">
        <f>+CU86*CV86</f>
        <v>0</v>
      </c>
      <c r="CX86" s="118"/>
      <c r="CY86" s="85">
        <v>2.5</v>
      </c>
      <c r="CZ86" s="34">
        <f>+CX86*CY86</f>
        <v>0</v>
      </c>
      <c r="DA86" s="118"/>
      <c r="DB86" s="85">
        <v>2.5</v>
      </c>
      <c r="DC86" s="34">
        <f>+DA86*DB86</f>
        <v>0</v>
      </c>
      <c r="DD86" s="118"/>
      <c r="DE86" s="85">
        <v>2.5</v>
      </c>
      <c r="DF86" s="34">
        <f>+DD86*DE86</f>
        <v>0</v>
      </c>
      <c r="DG86" s="118"/>
      <c r="DH86" s="85">
        <v>2.5</v>
      </c>
      <c r="DI86" s="34">
        <f>+DG86*DH86</f>
        <v>0</v>
      </c>
      <c r="DJ86" s="118"/>
      <c r="DK86" s="85">
        <v>2.5</v>
      </c>
      <c r="DL86" s="34">
        <f>+DJ86*DK86</f>
        <v>0</v>
      </c>
      <c r="DM86" s="118"/>
      <c r="DN86" s="85">
        <v>2.5</v>
      </c>
      <c r="DO86" s="34">
        <f>+DM86*DN86</f>
        <v>0</v>
      </c>
      <c r="DP86" s="118"/>
      <c r="DQ86" s="85">
        <v>2.5</v>
      </c>
      <c r="DR86" s="34">
        <f>+DP86*DQ86</f>
        <v>0</v>
      </c>
      <c r="DS86" s="118"/>
      <c r="DT86" s="85">
        <v>2.5</v>
      </c>
      <c r="DU86" s="34">
        <f>+DS86*DT86</f>
        <v>0</v>
      </c>
      <c r="DV86" s="118"/>
      <c r="DW86" s="85">
        <v>2.5</v>
      </c>
      <c r="DX86" s="34">
        <f>+DV86*DW86</f>
        <v>0</v>
      </c>
      <c r="DY86" s="118"/>
      <c r="DZ86" s="85">
        <v>2.5</v>
      </c>
      <c r="EA86" s="34">
        <f>+DY86*DZ86</f>
        <v>0</v>
      </c>
      <c r="EB86" s="118"/>
      <c r="EC86" s="85">
        <v>2.5</v>
      </c>
      <c r="ED86" s="34">
        <f>+EB86*EC86</f>
        <v>0</v>
      </c>
      <c r="EE86" s="118"/>
      <c r="EF86" s="85">
        <v>2.5</v>
      </c>
      <c r="EG86" s="34">
        <f>+EE86*EF86</f>
        <v>0</v>
      </c>
      <c r="EH86" s="118"/>
      <c r="EI86" s="85">
        <v>2.5</v>
      </c>
      <c r="EJ86" s="34">
        <f>+EH86*EI86</f>
        <v>0</v>
      </c>
      <c r="EK86" s="118"/>
      <c r="EL86" s="85">
        <v>2.5</v>
      </c>
      <c r="EM86" s="34">
        <f>+EK86*EL86</f>
        <v>0</v>
      </c>
      <c r="EN86" s="118"/>
      <c r="EO86" s="85">
        <v>2.5</v>
      </c>
      <c r="EP86" s="34">
        <f>+EN86*EO86</f>
        <v>0</v>
      </c>
      <c r="EQ86" s="118"/>
      <c r="ER86" s="85">
        <v>2.5</v>
      </c>
      <c r="ES86" s="34">
        <f>+EQ86*ER86</f>
        <v>0</v>
      </c>
      <c r="ET86" s="118"/>
      <c r="EU86" s="85">
        <v>2.5</v>
      </c>
      <c r="EV86" s="34">
        <f>+ET86*EU86</f>
        <v>0</v>
      </c>
      <c r="EW86" s="118"/>
      <c r="EX86" s="85">
        <v>2.5</v>
      </c>
      <c r="EY86" s="34">
        <f>+EW86*EX86</f>
        <v>0</v>
      </c>
      <c r="EZ86" s="118"/>
      <c r="FA86" s="85">
        <v>2.5</v>
      </c>
      <c r="FB86" s="34">
        <f>+EZ86*FA86</f>
        <v>0</v>
      </c>
      <c r="FC86" s="118"/>
      <c r="FD86" s="85">
        <v>2.5</v>
      </c>
      <c r="FE86" s="34">
        <f>+FC86*FD86</f>
        <v>0</v>
      </c>
      <c r="FF86" s="118"/>
      <c r="FG86" s="85">
        <v>2.5</v>
      </c>
      <c r="FH86" s="34">
        <f>+FF86*FG86</f>
        <v>0</v>
      </c>
      <c r="FI86" s="118"/>
      <c r="FJ86" s="85">
        <v>2.5</v>
      </c>
      <c r="FK86" s="34">
        <f>+FI86*FJ86</f>
        <v>0</v>
      </c>
      <c r="FL86" s="118"/>
      <c r="FM86" s="85">
        <v>2.5</v>
      </c>
      <c r="FN86" s="34">
        <f>+FL86*FM86</f>
        <v>0</v>
      </c>
      <c r="FO86" s="118"/>
      <c r="FP86" s="85">
        <v>2.5</v>
      </c>
      <c r="FQ86" s="34">
        <f>+FO86*FP86</f>
        <v>0</v>
      </c>
      <c r="FR86" s="118"/>
      <c r="FS86" s="85">
        <v>2.5</v>
      </c>
      <c r="FT86" s="34">
        <f>+FR86*FS86</f>
        <v>0</v>
      </c>
      <c r="FU86" s="118"/>
      <c r="FV86" s="85">
        <v>2.5</v>
      </c>
      <c r="FW86" s="34">
        <f>+FU86*FV86</f>
        <v>0</v>
      </c>
      <c r="FX86" s="118"/>
      <c r="FY86" s="85">
        <v>2.5</v>
      </c>
      <c r="FZ86" s="34">
        <f>+FX86*FY86</f>
        <v>0</v>
      </c>
      <c r="GA86" s="118"/>
      <c r="GB86" s="85">
        <v>2.5</v>
      </c>
      <c r="GC86" s="34">
        <f>+GA86*GB86</f>
        <v>0</v>
      </c>
      <c r="GD86" s="118"/>
      <c r="GE86" s="85">
        <v>2.5</v>
      </c>
      <c r="GF86" s="34">
        <f>+GD86*GE86</f>
        <v>0</v>
      </c>
      <c r="GG86" s="118"/>
      <c r="GH86" s="85">
        <v>2.5</v>
      </c>
      <c r="GI86" s="34">
        <f>+GG86*GH86</f>
        <v>0</v>
      </c>
      <c r="GJ86" s="118"/>
      <c r="GK86" s="85">
        <v>2.5</v>
      </c>
      <c r="GL86" s="34">
        <f>+GJ86*GK86</f>
        <v>0</v>
      </c>
      <c r="GM86" s="118"/>
      <c r="GN86" s="85">
        <v>2.5</v>
      </c>
      <c r="GO86" s="34">
        <f>+GM86*GN86</f>
        <v>0</v>
      </c>
      <c r="GP86" s="118"/>
      <c r="GQ86" s="85">
        <v>2.5</v>
      </c>
      <c r="GR86" s="34">
        <f>+GP86*GQ86</f>
        <v>0</v>
      </c>
      <c r="GS86" s="118"/>
      <c r="GT86" s="85">
        <v>2.5</v>
      </c>
      <c r="GU86" s="34">
        <f>+GS86*GT86</f>
        <v>0</v>
      </c>
      <c r="GV86" s="118"/>
      <c r="GW86" s="85">
        <v>2.5</v>
      </c>
      <c r="GX86" s="34">
        <f>+GV86*GW86</f>
        <v>0</v>
      </c>
      <c r="GY86" s="118"/>
      <c r="GZ86" s="85">
        <v>2.5</v>
      </c>
      <c r="HA86" s="34">
        <f>+GY86*GZ86</f>
        <v>0</v>
      </c>
      <c r="HB86" s="118"/>
      <c r="HC86" s="85">
        <v>2.5</v>
      </c>
      <c r="HD86" s="34">
        <f>+HB86*HC86</f>
        <v>0</v>
      </c>
      <c r="HE86" s="118"/>
      <c r="HF86" s="85">
        <v>2.5</v>
      </c>
      <c r="HG86" s="34">
        <f>+HE86*HF86</f>
        <v>0</v>
      </c>
      <c r="HH86" s="118"/>
      <c r="HI86" s="85">
        <v>2.5</v>
      </c>
      <c r="HJ86" s="34">
        <f>+HH86*HI86</f>
        <v>0</v>
      </c>
      <c r="HK86" s="118"/>
      <c r="HL86" s="85">
        <v>2.5</v>
      </c>
      <c r="HM86" s="34">
        <f>+HK86*HL86</f>
        <v>0</v>
      </c>
      <c r="HN86" s="118"/>
      <c r="HO86" s="85">
        <v>2.5</v>
      </c>
      <c r="HP86" s="34">
        <f>+HN86*HO86</f>
        <v>0</v>
      </c>
      <c r="HQ86" s="118"/>
      <c r="HR86" s="85">
        <v>2.5</v>
      </c>
      <c r="HS86" s="34">
        <f>+HQ86*HR86</f>
        <v>0</v>
      </c>
      <c r="HT86" s="118"/>
      <c r="HU86" s="85">
        <v>2.5</v>
      </c>
      <c r="HV86" s="34">
        <f>+HT86*HU86</f>
        <v>0</v>
      </c>
      <c r="HW86" s="118"/>
      <c r="HX86" s="85">
        <v>2.5</v>
      </c>
      <c r="HY86" s="34">
        <f>+HW86*HX86</f>
        <v>0</v>
      </c>
      <c r="HZ86" s="118"/>
      <c r="IA86" s="85">
        <v>2.5</v>
      </c>
      <c r="IB86" s="34">
        <f>+HZ86*IA86</f>
        <v>0</v>
      </c>
      <c r="IC86" s="118"/>
      <c r="ID86" s="85">
        <v>2.5</v>
      </c>
      <c r="IE86" s="34">
        <f>+IC86*ID86</f>
        <v>0</v>
      </c>
    </row>
    <row r="87" spans="1:239" s="54" customFormat="1" ht="15" customHeight="1" thickBot="1" x14ac:dyDescent="0.25">
      <c r="A87" s="153" t="s">
        <v>119</v>
      </c>
      <c r="B87" s="137">
        <f t="shared" si="242"/>
        <v>1019</v>
      </c>
      <c r="C87" s="138">
        <f t="shared" si="241"/>
        <v>5.7933267909715402</v>
      </c>
      <c r="D87" s="139">
        <f t="shared" si="243"/>
        <v>5903.4</v>
      </c>
      <c r="E87" s="2"/>
      <c r="F87" s="52">
        <f>SUM(F72:F86)</f>
        <v>0</v>
      </c>
      <c r="G87" s="53"/>
      <c r="H87" s="52">
        <f>SUM(H72:H86)</f>
        <v>0</v>
      </c>
      <c r="I87" s="52">
        <f>SUM(I72:I86)</f>
        <v>0</v>
      </c>
      <c r="J87" s="53"/>
      <c r="K87" s="52">
        <f>SUM(K72:K86)</f>
        <v>0</v>
      </c>
      <c r="L87" s="52">
        <f>SUM(L72:L86)</f>
        <v>0</v>
      </c>
      <c r="M87" s="53"/>
      <c r="N87" s="52">
        <f>SUM(N72:N86)</f>
        <v>0</v>
      </c>
      <c r="O87" s="52">
        <f>SUM(O72:O86)</f>
        <v>0</v>
      </c>
      <c r="P87" s="53"/>
      <c r="Q87" s="52">
        <f>SUM(Q72:Q86)</f>
        <v>0</v>
      </c>
      <c r="R87" s="52">
        <f>SUM(R72:R86)</f>
        <v>0</v>
      </c>
      <c r="S87" s="53"/>
      <c r="T87" s="52">
        <f>SUM(T72:T86)</f>
        <v>0</v>
      </c>
      <c r="U87" s="52">
        <f>SUM(U72:U86)</f>
        <v>0</v>
      </c>
      <c r="V87" s="53"/>
      <c r="W87" s="52">
        <f>SUM(W72:W86)</f>
        <v>0</v>
      </c>
      <c r="X87" s="52">
        <f>SUM(X72:X86)</f>
        <v>30</v>
      </c>
      <c r="Y87" s="53"/>
      <c r="Z87" s="52">
        <f>SUM(Z72:Z86)</f>
        <v>174</v>
      </c>
      <c r="AA87" s="52">
        <f>SUM(AA72:AA86)</f>
        <v>0</v>
      </c>
      <c r="AB87" s="53"/>
      <c r="AC87" s="52">
        <f>SUM(AC72:AC86)</f>
        <v>0</v>
      </c>
      <c r="AD87" s="52">
        <f>SUM(AD72:AD86)</f>
        <v>23</v>
      </c>
      <c r="AE87" s="53"/>
      <c r="AF87" s="52">
        <f>SUM(AF72:AF86)</f>
        <v>149.5</v>
      </c>
      <c r="AG87" s="52">
        <f>SUM(AG72:AG86)</f>
        <v>10</v>
      </c>
      <c r="AH87" s="53"/>
      <c r="AI87" s="52">
        <f>SUM(AI72:AI86)</f>
        <v>65</v>
      </c>
      <c r="AJ87" s="52">
        <f>SUM(AJ72:AJ86)</f>
        <v>0</v>
      </c>
      <c r="AK87" s="53"/>
      <c r="AL87" s="52">
        <f>SUM(AL72:AL86)</f>
        <v>0</v>
      </c>
      <c r="AM87" s="52">
        <f>SUM(AM72:AM86)</f>
        <v>0</v>
      </c>
      <c r="AN87" s="53"/>
      <c r="AO87" s="52">
        <f>SUM(AO72:AO86)</f>
        <v>0</v>
      </c>
      <c r="AP87" s="52">
        <f>SUM(AP72:AP86)</f>
        <v>20</v>
      </c>
      <c r="AQ87" s="53"/>
      <c r="AR87" s="52">
        <f>SUM(AR72:AR86)</f>
        <v>96</v>
      </c>
      <c r="AS87" s="52">
        <f>SUM(AS72:AS86)</f>
        <v>0</v>
      </c>
      <c r="AT87" s="53"/>
      <c r="AU87" s="52">
        <f>SUM(AU72:AU86)</f>
        <v>0</v>
      </c>
      <c r="AV87" s="52">
        <f>SUM(AV72:AV86)</f>
        <v>8</v>
      </c>
      <c r="AW87" s="53"/>
      <c r="AX87" s="52">
        <f>SUM(AX72:AX86)</f>
        <v>52</v>
      </c>
      <c r="AY87" s="52">
        <f>SUM(AY72:AY86)</f>
        <v>32</v>
      </c>
      <c r="AZ87" s="53"/>
      <c r="BA87" s="52">
        <f>SUM(BA72:BA86)</f>
        <v>201.2</v>
      </c>
      <c r="BB87" s="52">
        <f>SUM(BB72:BB86)</f>
        <v>26</v>
      </c>
      <c r="BC87" s="53"/>
      <c r="BD87" s="52">
        <f>SUM(BD72:BD86)</f>
        <v>169</v>
      </c>
      <c r="BE87" s="52">
        <f>SUM(BE72:BE86)</f>
        <v>0</v>
      </c>
      <c r="BF87" s="53"/>
      <c r="BG87" s="52">
        <f>SUM(BG72:BG86)</f>
        <v>0</v>
      </c>
      <c r="BH87" s="52">
        <f>SUM(BH72:BH86)</f>
        <v>0</v>
      </c>
      <c r="BI87" s="53"/>
      <c r="BJ87" s="52">
        <f>SUM(BJ72:BJ86)</f>
        <v>0</v>
      </c>
      <c r="BK87" s="52">
        <f>SUM(BK72:BK86)</f>
        <v>0</v>
      </c>
      <c r="BL87" s="53"/>
      <c r="BM87" s="52">
        <f>SUM(BM72:BM86)</f>
        <v>0</v>
      </c>
      <c r="BN87" s="52">
        <f>SUM(BN72:BN86)</f>
        <v>82</v>
      </c>
      <c r="BO87" s="53"/>
      <c r="BP87" s="52">
        <f>SUM(BP72:BP86)</f>
        <v>453.1</v>
      </c>
      <c r="BQ87" s="52">
        <f>SUM(BQ72:BQ86)</f>
        <v>0</v>
      </c>
      <c r="BR87" s="53"/>
      <c r="BS87" s="52">
        <f>SUM(BS72:BS86)</f>
        <v>0</v>
      </c>
      <c r="BT87" s="52">
        <f>SUM(BT72:BT86)</f>
        <v>0</v>
      </c>
      <c r="BU87" s="53"/>
      <c r="BV87" s="52">
        <f>SUM(BV72:BV86)</f>
        <v>0</v>
      </c>
      <c r="BW87" s="52">
        <f>SUM(BW72:BW86)</f>
        <v>0</v>
      </c>
      <c r="BX87" s="53"/>
      <c r="BY87" s="52">
        <f>SUM(BY72:BY86)</f>
        <v>0</v>
      </c>
      <c r="BZ87" s="52">
        <f>SUM(BZ72:BZ86)</f>
        <v>0</v>
      </c>
      <c r="CA87" s="53"/>
      <c r="CB87" s="52">
        <f>SUM(CB72:CB86)</f>
        <v>0</v>
      </c>
      <c r="CC87" s="52">
        <f>SUM(CC72:CC86)</f>
        <v>0</v>
      </c>
      <c r="CD87" s="53"/>
      <c r="CE87" s="52">
        <f>SUM(CE72:CE86)</f>
        <v>0</v>
      </c>
      <c r="CF87" s="52">
        <f>SUM(CF72:CF86)</f>
        <v>0</v>
      </c>
      <c r="CG87" s="53"/>
      <c r="CH87" s="52">
        <f>SUM(CH72:CH86)</f>
        <v>0</v>
      </c>
      <c r="CI87" s="52">
        <f>SUM(CI72:CI86)</f>
        <v>0</v>
      </c>
      <c r="CJ87" s="53"/>
      <c r="CK87" s="52">
        <f>SUM(CK72:CK86)</f>
        <v>0</v>
      </c>
      <c r="CL87" s="52">
        <f>SUM(CL72:CL86)</f>
        <v>0</v>
      </c>
      <c r="CM87" s="53"/>
      <c r="CN87" s="52">
        <f>SUM(CN72:CN86)</f>
        <v>0</v>
      </c>
      <c r="CO87" s="52">
        <f>SUM(CO72:CO86)</f>
        <v>0</v>
      </c>
      <c r="CP87" s="53"/>
      <c r="CQ87" s="52">
        <f>SUM(CQ72:CQ86)</f>
        <v>0</v>
      </c>
      <c r="CR87" s="52">
        <f>SUM(CR72:CR86)</f>
        <v>0</v>
      </c>
      <c r="CS87" s="53"/>
      <c r="CT87" s="52">
        <f>SUM(CT72:CT86)</f>
        <v>0</v>
      </c>
      <c r="CU87" s="52">
        <f>SUM(CU72:CU86)</f>
        <v>0</v>
      </c>
      <c r="CV87" s="53"/>
      <c r="CW87" s="52">
        <f>SUM(CW72:CW86)</f>
        <v>0</v>
      </c>
      <c r="CX87" s="52">
        <f>SUM(CX72:CX86)</f>
        <v>0</v>
      </c>
      <c r="CY87" s="53"/>
      <c r="CZ87" s="52">
        <f>SUM(CZ72:CZ86)</f>
        <v>0</v>
      </c>
      <c r="DA87" s="52">
        <f>SUM(DA72:DA86)</f>
        <v>0</v>
      </c>
      <c r="DB87" s="53"/>
      <c r="DC87" s="52">
        <f>SUM(DC72:DC86)</f>
        <v>0</v>
      </c>
      <c r="DD87" s="52">
        <f>SUM(DD72:DD86)</f>
        <v>11</v>
      </c>
      <c r="DE87" s="53"/>
      <c r="DF87" s="52">
        <f>SUM(DF72:DF86)</f>
        <v>52.8</v>
      </c>
      <c r="DG87" s="52">
        <f>SUM(DG72:DG86)</f>
        <v>21</v>
      </c>
      <c r="DH87" s="53"/>
      <c r="DI87" s="52">
        <f>SUM(DI72:DI86)</f>
        <v>136.5</v>
      </c>
      <c r="DJ87" s="52">
        <f>SUM(DJ72:DJ86)</f>
        <v>30</v>
      </c>
      <c r="DK87" s="53"/>
      <c r="DL87" s="52">
        <f>SUM(DL72:DL86)</f>
        <v>81.2</v>
      </c>
      <c r="DM87" s="52">
        <f>SUM(DM72:DM86)</f>
        <v>0</v>
      </c>
      <c r="DN87" s="53"/>
      <c r="DO87" s="52">
        <f>SUM(DO72:DO86)</f>
        <v>0</v>
      </c>
      <c r="DP87" s="52">
        <f>SUM(DP72:DP86)</f>
        <v>0</v>
      </c>
      <c r="DQ87" s="53"/>
      <c r="DR87" s="52">
        <f>SUM(DR72:DR86)</f>
        <v>0</v>
      </c>
      <c r="DS87" s="52">
        <f>SUM(DS72:DS86)</f>
        <v>0</v>
      </c>
      <c r="DT87" s="53"/>
      <c r="DU87" s="52">
        <f>SUM(DU72:DU86)</f>
        <v>0</v>
      </c>
      <c r="DV87" s="52">
        <f>SUM(DV72:DV86)</f>
        <v>0</v>
      </c>
      <c r="DW87" s="53"/>
      <c r="DX87" s="52">
        <f>SUM(DX72:DX86)</f>
        <v>0</v>
      </c>
      <c r="DY87" s="52">
        <f>SUM(DY72:DY86)</f>
        <v>9</v>
      </c>
      <c r="DZ87" s="53"/>
      <c r="EA87" s="52">
        <f>SUM(EA72:EA86)</f>
        <v>43.199999999999996</v>
      </c>
      <c r="EB87" s="52">
        <f>SUM(EB72:EB86)</f>
        <v>0</v>
      </c>
      <c r="EC87" s="53"/>
      <c r="ED87" s="52">
        <f>SUM(ED72:ED86)</f>
        <v>0</v>
      </c>
      <c r="EE87" s="52">
        <f>SUM(EE72:EE86)</f>
        <v>0</v>
      </c>
      <c r="EF87" s="53"/>
      <c r="EG87" s="52">
        <f>SUM(EG72:EG86)</f>
        <v>0</v>
      </c>
      <c r="EH87" s="52">
        <f>SUM(EH72:EH86)</f>
        <v>62</v>
      </c>
      <c r="EI87" s="53"/>
      <c r="EJ87" s="52">
        <f>SUM(EJ72:EJ86)</f>
        <v>356.4</v>
      </c>
      <c r="EK87" s="52">
        <f>SUM(EK72:EK86)</f>
        <v>0</v>
      </c>
      <c r="EL87" s="53"/>
      <c r="EM87" s="52">
        <f>SUM(EM72:EM86)</f>
        <v>0</v>
      </c>
      <c r="EN87" s="52">
        <f>SUM(EN72:EN86)</f>
        <v>0</v>
      </c>
      <c r="EO87" s="53"/>
      <c r="EP87" s="52">
        <f>SUM(EP72:EP86)</f>
        <v>0</v>
      </c>
      <c r="EQ87" s="52">
        <f>SUM(EQ72:EQ86)</f>
        <v>34</v>
      </c>
      <c r="ER87" s="53"/>
      <c r="ES87" s="52">
        <f>SUM(ES72:ES86)</f>
        <v>221</v>
      </c>
      <c r="ET87" s="52">
        <f>SUM(ET72:ET86)</f>
        <v>9</v>
      </c>
      <c r="EU87" s="53"/>
      <c r="EV87" s="52">
        <f>SUM(EV72:EV86)</f>
        <v>52.199999999999996</v>
      </c>
      <c r="EW87" s="52">
        <f>SUM(EW72:EW86)</f>
        <v>0</v>
      </c>
      <c r="EX87" s="53"/>
      <c r="EY87" s="52">
        <f>SUM(EY72:EY86)</f>
        <v>0</v>
      </c>
      <c r="EZ87" s="52">
        <f>SUM(EZ72:EZ86)</f>
        <v>40</v>
      </c>
      <c r="FA87" s="53"/>
      <c r="FB87" s="52">
        <f>SUM(FB72:FB86)</f>
        <v>203.9</v>
      </c>
      <c r="FC87" s="52">
        <f>SUM(FC72:FC86)</f>
        <v>16</v>
      </c>
      <c r="FD87" s="53"/>
      <c r="FE87" s="52">
        <f>SUM(FE72:FE86)</f>
        <v>76.8</v>
      </c>
      <c r="FF87" s="52">
        <f>SUM(FF72:FF86)</f>
        <v>8</v>
      </c>
      <c r="FG87" s="53"/>
      <c r="FH87" s="52">
        <f>SUM(FH72:FH86)</f>
        <v>38.4</v>
      </c>
      <c r="FI87" s="52">
        <f>SUM(FI72:FI86)</f>
        <v>0</v>
      </c>
      <c r="FJ87" s="53"/>
      <c r="FK87" s="52">
        <f>SUM(FK72:FK86)</f>
        <v>0</v>
      </c>
      <c r="FL87" s="52">
        <f>SUM(FL72:FL86)</f>
        <v>0</v>
      </c>
      <c r="FM87" s="53"/>
      <c r="FN87" s="52">
        <f>SUM(FN72:FN86)</f>
        <v>0</v>
      </c>
      <c r="FO87" s="52">
        <f>SUM(FO72:FO86)</f>
        <v>19</v>
      </c>
      <c r="FP87" s="53"/>
      <c r="FQ87" s="52">
        <f>SUM(FQ72:FQ86)</f>
        <v>91.2</v>
      </c>
      <c r="FR87" s="52">
        <f>SUM(FR72:FR86)</f>
        <v>0</v>
      </c>
      <c r="FS87" s="53"/>
      <c r="FT87" s="52">
        <f>SUM(FT72:FT86)</f>
        <v>0</v>
      </c>
      <c r="FU87" s="52">
        <f>SUM(FU72:FU86)</f>
        <v>0</v>
      </c>
      <c r="FV87" s="53"/>
      <c r="FW87" s="52">
        <f>SUM(FW72:FW86)</f>
        <v>0</v>
      </c>
      <c r="FX87" s="52">
        <f>SUM(FX72:FX86)</f>
        <v>0</v>
      </c>
      <c r="FY87" s="53"/>
      <c r="FZ87" s="52">
        <f>SUM(FZ72:FZ86)</f>
        <v>0</v>
      </c>
      <c r="GA87" s="52">
        <f>SUM(GA72:GA86)</f>
        <v>28</v>
      </c>
      <c r="GB87" s="53"/>
      <c r="GC87" s="52">
        <f>SUM(GC72:GC86)</f>
        <v>178.6</v>
      </c>
      <c r="GD87" s="52">
        <f>SUM(GD72:GD86)</f>
        <v>0</v>
      </c>
      <c r="GE87" s="53"/>
      <c r="GF87" s="52">
        <f>SUM(GF72:GF86)</f>
        <v>0</v>
      </c>
      <c r="GG87" s="52">
        <f>SUM(GG72:GG86)</f>
        <v>21</v>
      </c>
      <c r="GH87" s="53"/>
      <c r="GI87" s="52">
        <f>SUM(GI72:GI86)</f>
        <v>121.8</v>
      </c>
      <c r="GJ87" s="52">
        <f>SUM(GJ72:GJ86)</f>
        <v>0</v>
      </c>
      <c r="GK87" s="53"/>
      <c r="GL87" s="52">
        <f>SUM(GL72:GL86)</f>
        <v>0</v>
      </c>
      <c r="GM87" s="52">
        <f>SUM(GM72:GM86)</f>
        <v>0</v>
      </c>
      <c r="GN87" s="53"/>
      <c r="GO87" s="52">
        <f>SUM(GO72:GO86)</f>
        <v>0</v>
      </c>
      <c r="GP87" s="52">
        <f>SUM(GP72:GP86)</f>
        <v>0</v>
      </c>
      <c r="GQ87" s="53"/>
      <c r="GR87" s="52">
        <f>SUM(GR72:GR86)</f>
        <v>0</v>
      </c>
      <c r="GS87" s="52">
        <f>SUM(GS72:GS86)</f>
        <v>33</v>
      </c>
      <c r="GT87" s="53"/>
      <c r="GU87" s="52">
        <f>SUM(GU72:GU86)</f>
        <v>197.5</v>
      </c>
      <c r="GV87" s="52">
        <f>SUM(GV72:GV86)</f>
        <v>0</v>
      </c>
      <c r="GW87" s="53"/>
      <c r="GX87" s="52">
        <f>SUM(GX72:GX86)</f>
        <v>0</v>
      </c>
      <c r="GY87" s="52">
        <f>SUM(GY72:GY86)</f>
        <v>10</v>
      </c>
      <c r="GZ87" s="53"/>
      <c r="HA87" s="52">
        <f>SUM(HA72:HA86)</f>
        <v>65</v>
      </c>
      <c r="HB87" s="52">
        <f>SUM(HB72:HB86)</f>
        <v>0</v>
      </c>
      <c r="HC87" s="53"/>
      <c r="HD87" s="52">
        <f>SUM(HD72:HD86)</f>
        <v>0</v>
      </c>
      <c r="HE87" s="52">
        <f>SUM(HE72:HE86)</f>
        <v>0</v>
      </c>
      <c r="HF87" s="53"/>
      <c r="HG87" s="52">
        <f>SUM(HG72:HG86)</f>
        <v>0</v>
      </c>
      <c r="HH87" s="52">
        <f>SUM(HH72:HH86)</f>
        <v>0</v>
      </c>
      <c r="HI87" s="53"/>
      <c r="HJ87" s="52">
        <f>SUM(HJ72:HJ86)</f>
        <v>0</v>
      </c>
      <c r="HK87" s="52">
        <f>SUM(HK72:HK86)</f>
        <v>0</v>
      </c>
      <c r="HL87" s="53"/>
      <c r="HM87" s="52">
        <f>SUM(HM72:HM86)</f>
        <v>0</v>
      </c>
      <c r="HN87" s="52">
        <f>SUM(HN72:HN86)</f>
        <v>152</v>
      </c>
      <c r="HO87" s="53"/>
      <c r="HP87" s="52">
        <f>SUM(HP72:HP86)</f>
        <v>957.4</v>
      </c>
      <c r="HQ87" s="52">
        <f>SUM(HQ72:HQ86)</f>
        <v>0</v>
      </c>
      <c r="HR87" s="53"/>
      <c r="HS87" s="52">
        <f>SUM(HS72:HS86)</f>
        <v>0</v>
      </c>
      <c r="HT87" s="52">
        <f>SUM(HT72:HT86)</f>
        <v>0</v>
      </c>
      <c r="HU87" s="53"/>
      <c r="HV87" s="52">
        <f>SUM(HV72:HV86)</f>
        <v>0</v>
      </c>
      <c r="HW87" s="52">
        <f>SUM(HW72:HW86)</f>
        <v>162</v>
      </c>
      <c r="HX87" s="53"/>
      <c r="HY87" s="52">
        <f>SUM(HY72:HY86)</f>
        <v>904.2</v>
      </c>
      <c r="HZ87" s="52">
        <f>SUM(HZ72:HZ86)</f>
        <v>0</v>
      </c>
      <c r="IA87" s="53"/>
      <c r="IB87" s="52">
        <f>SUM(IB72:IB86)</f>
        <v>0</v>
      </c>
      <c r="IC87" s="52">
        <f>SUM(IC72:IC86)</f>
        <v>123</v>
      </c>
      <c r="ID87" s="53"/>
      <c r="IE87" s="52">
        <f>SUM(IE72:IE86)</f>
        <v>765.5</v>
      </c>
    </row>
    <row r="88" spans="1:239" ht="15" customHeight="1" thickBot="1" x14ac:dyDescent="0.25">
      <c r="C88" s="55"/>
    </row>
    <row r="89" spans="1:239" s="59" customFormat="1" ht="15" customHeight="1" thickBot="1" x14ac:dyDescent="0.25">
      <c r="A89" s="154" t="s">
        <v>120</v>
      </c>
      <c r="B89" s="56">
        <f>B69+B87</f>
        <v>12342.79</v>
      </c>
      <c r="C89" s="57">
        <f>IF(B89=0,"",D89/B89)</f>
        <v>5.7525019059710152</v>
      </c>
      <c r="D89" s="39">
        <f>D69+D87</f>
        <v>71001.922999999995</v>
      </c>
      <c r="E89" s="42"/>
      <c r="F89" s="58">
        <f>F69+F87</f>
        <v>0</v>
      </c>
      <c r="G89" s="40"/>
      <c r="H89" s="39">
        <f>H69+H87</f>
        <v>0</v>
      </c>
      <c r="I89" s="58">
        <f>I69+I87</f>
        <v>132.91</v>
      </c>
      <c r="J89" s="40"/>
      <c r="K89" s="39">
        <f>K69+K87</f>
        <v>717.51499999999999</v>
      </c>
      <c r="L89" s="58">
        <f>L69+L87</f>
        <v>736.02</v>
      </c>
      <c r="M89" s="40"/>
      <c r="N89" s="39">
        <f>N69+N87</f>
        <v>4202.8240000000005</v>
      </c>
      <c r="O89" s="58">
        <f>O69+O87</f>
        <v>145.19999999999999</v>
      </c>
      <c r="P89" s="40"/>
      <c r="Q89" s="39">
        <f>Q69+Q87</f>
        <v>900.1</v>
      </c>
      <c r="R89" s="58">
        <f>R69+R87</f>
        <v>41.16</v>
      </c>
      <c r="S89" s="40"/>
      <c r="T89" s="39">
        <f>T69+T87</f>
        <v>135.82799999999997</v>
      </c>
      <c r="U89" s="58">
        <f>U69+U87</f>
        <v>1512.1999999999998</v>
      </c>
      <c r="V89" s="40"/>
      <c r="W89" s="39">
        <f>W69+W87</f>
        <v>7958.8520000000008</v>
      </c>
      <c r="X89" s="58">
        <f>X69+X87</f>
        <v>107.61</v>
      </c>
      <c r="Y89" s="40"/>
      <c r="Z89" s="39">
        <f>Z69+Z87</f>
        <v>430.113</v>
      </c>
      <c r="AA89" s="58">
        <f>AA69+AA87</f>
        <v>239.43</v>
      </c>
      <c r="AB89" s="40"/>
      <c r="AC89" s="39">
        <f>AC69+AC87</f>
        <v>1201.357</v>
      </c>
      <c r="AD89" s="58">
        <f>AD69+AD87</f>
        <v>773.32</v>
      </c>
      <c r="AE89" s="40"/>
      <c r="AF89" s="39">
        <f>AF69+AF87</f>
        <v>5669.5500000000011</v>
      </c>
      <c r="AG89" s="58">
        <f>AG69+AG87</f>
        <v>10</v>
      </c>
      <c r="AH89" s="40"/>
      <c r="AI89" s="39">
        <f>AI69+AI87</f>
        <v>65</v>
      </c>
      <c r="AJ89" s="58">
        <f>AJ69+AJ87</f>
        <v>0</v>
      </c>
      <c r="AK89" s="40"/>
      <c r="AL89" s="39">
        <f>AL69+AL87</f>
        <v>0</v>
      </c>
      <c r="AM89" s="58">
        <f>AM69+AM87</f>
        <v>319.34000000000003</v>
      </c>
      <c r="AN89" s="40"/>
      <c r="AO89" s="39">
        <f>AO69+AO87</f>
        <v>1886.3009999999999</v>
      </c>
      <c r="AP89" s="58">
        <f>AP69+AP87</f>
        <v>28.8</v>
      </c>
      <c r="AQ89" s="40"/>
      <c r="AR89" s="39">
        <f>AR69+AR87</f>
        <v>125.03999999999999</v>
      </c>
      <c r="AS89" s="58">
        <f>AS69+AS87</f>
        <v>147.61999999999998</v>
      </c>
      <c r="AT89" s="40"/>
      <c r="AU89" s="39">
        <f>AU69+AU87</f>
        <v>1111.77</v>
      </c>
      <c r="AV89" s="58">
        <f>AV69+AV87</f>
        <v>397.65000000000003</v>
      </c>
      <c r="AW89" s="40"/>
      <c r="AX89" s="39">
        <f>AX69+AX87</f>
        <v>2555.8119999999999</v>
      </c>
      <c r="AY89" s="58">
        <f>AY69+AY87</f>
        <v>72.22</v>
      </c>
      <c r="AZ89" s="40"/>
      <c r="BA89" s="39">
        <f>BA69+BA87</f>
        <v>366.63</v>
      </c>
      <c r="BB89" s="58">
        <f>BB69+BB87</f>
        <v>65.84</v>
      </c>
      <c r="BC89" s="40"/>
      <c r="BD89" s="39">
        <f>BD69+BD87</f>
        <v>312.60000000000002</v>
      </c>
      <c r="BE89" s="58">
        <f>BE69+BE87</f>
        <v>368.46000000000004</v>
      </c>
      <c r="BF89" s="40"/>
      <c r="BG89" s="39">
        <f>BG69+BG87</f>
        <v>1957.1899999999998</v>
      </c>
      <c r="BH89" s="58">
        <f>BH69+BH87</f>
        <v>143.02000000000001</v>
      </c>
      <c r="BI89" s="40"/>
      <c r="BJ89" s="39">
        <f>BJ69+BJ87</f>
        <v>718.21300000000008</v>
      </c>
      <c r="BK89" s="58">
        <f>BK69+BK87</f>
        <v>419.28999999999996</v>
      </c>
      <c r="BL89" s="40"/>
      <c r="BM89" s="39">
        <f>BM69+BM87</f>
        <v>2398.8070000000002</v>
      </c>
      <c r="BN89" s="58">
        <f>BN69+BN87</f>
        <v>1041.56</v>
      </c>
      <c r="BO89" s="40"/>
      <c r="BP89" s="39">
        <f>BP69+BP87</f>
        <v>5602.5479999999998</v>
      </c>
      <c r="BQ89" s="58">
        <f>BQ69+BQ87</f>
        <v>529.15</v>
      </c>
      <c r="BR89" s="40"/>
      <c r="BS89" s="39">
        <f>BS69+BS87</f>
        <v>2879.1959999999999</v>
      </c>
      <c r="BT89" s="58">
        <f>BT69+BT87</f>
        <v>878.12</v>
      </c>
      <c r="BU89" s="40"/>
      <c r="BV89" s="39">
        <f>BV69+BV87</f>
        <v>5336.2280000000001</v>
      </c>
      <c r="BW89" s="58">
        <f>BW69+BW87</f>
        <v>70.099999999999994</v>
      </c>
      <c r="BX89" s="40"/>
      <c r="BY89" s="39">
        <f>BY69+BY87</f>
        <v>317.82399999999996</v>
      </c>
      <c r="BZ89" s="58">
        <f>BZ69+BZ87</f>
        <v>1315.08</v>
      </c>
      <c r="CA89" s="40"/>
      <c r="CB89" s="39">
        <f>CB69+CB87</f>
        <v>7634.6669999999995</v>
      </c>
      <c r="CC89" s="58">
        <f>CC69+CC87</f>
        <v>2060.69</v>
      </c>
      <c r="CD89" s="40"/>
      <c r="CE89" s="39">
        <f>CE69+CE87</f>
        <v>11974.358</v>
      </c>
      <c r="CF89" s="58">
        <f>CF69+CF87</f>
        <v>0</v>
      </c>
      <c r="CG89" s="40"/>
      <c r="CH89" s="39">
        <f>CH69+CH87</f>
        <v>0</v>
      </c>
      <c r="CI89" s="58">
        <f>CI69+CI87</f>
        <v>0</v>
      </c>
      <c r="CJ89" s="40"/>
      <c r="CK89" s="39">
        <f>CK69+CK87</f>
        <v>0</v>
      </c>
      <c r="CL89" s="58">
        <f>CL69+CL87</f>
        <v>0</v>
      </c>
      <c r="CM89" s="40"/>
      <c r="CN89" s="39">
        <f>CN69+CN87</f>
        <v>0</v>
      </c>
      <c r="CO89" s="58">
        <f>CO69+CO87</f>
        <v>0</v>
      </c>
      <c r="CP89" s="40"/>
      <c r="CQ89" s="39">
        <f>CQ69+CQ87</f>
        <v>0</v>
      </c>
      <c r="CR89" s="58">
        <f>CR69+CR87</f>
        <v>0</v>
      </c>
      <c r="CS89" s="40"/>
      <c r="CT89" s="39">
        <f>CT69+CT87</f>
        <v>0</v>
      </c>
      <c r="CU89" s="58">
        <f>CU69+CU87</f>
        <v>0</v>
      </c>
      <c r="CV89" s="40"/>
      <c r="CW89" s="39">
        <f>CW69+CW87</f>
        <v>0</v>
      </c>
      <c r="CX89" s="58">
        <f>CX69+CX87</f>
        <v>0</v>
      </c>
      <c r="CY89" s="40"/>
      <c r="CZ89" s="39">
        <f>CZ69+CZ87</f>
        <v>0</v>
      </c>
      <c r="DA89" s="58">
        <f>DA69+DA87</f>
        <v>0</v>
      </c>
      <c r="DB89" s="40"/>
      <c r="DC89" s="39">
        <f>DC69+DC87</f>
        <v>0</v>
      </c>
      <c r="DD89" s="58">
        <f>DD69+DD87</f>
        <v>11</v>
      </c>
      <c r="DE89" s="40"/>
      <c r="DF89" s="39">
        <f>DF69+DF87</f>
        <v>52.8</v>
      </c>
      <c r="DG89" s="58">
        <f>DG69+DG87</f>
        <v>21</v>
      </c>
      <c r="DH89" s="40"/>
      <c r="DI89" s="39">
        <f>DI69+DI87</f>
        <v>136.5</v>
      </c>
      <c r="DJ89" s="58">
        <f>DJ69+DJ87</f>
        <v>30</v>
      </c>
      <c r="DK89" s="40"/>
      <c r="DL89" s="39">
        <f>DL69+DL87</f>
        <v>81.2</v>
      </c>
      <c r="DM89" s="58">
        <f>DM69+DM87</f>
        <v>0</v>
      </c>
      <c r="DN89" s="40"/>
      <c r="DO89" s="39">
        <f>DO69+DO87</f>
        <v>0</v>
      </c>
      <c r="DP89" s="58">
        <f>DP69+DP87</f>
        <v>0</v>
      </c>
      <c r="DQ89" s="40"/>
      <c r="DR89" s="39">
        <f>DR69+DR87</f>
        <v>0</v>
      </c>
      <c r="DS89" s="58">
        <f>DS69+DS87</f>
        <v>0</v>
      </c>
      <c r="DT89" s="40"/>
      <c r="DU89" s="39">
        <f>DU69+DU87</f>
        <v>0</v>
      </c>
      <c r="DV89" s="58">
        <f>DV69+DV87</f>
        <v>0</v>
      </c>
      <c r="DW89" s="40"/>
      <c r="DX89" s="39">
        <f>DX69+DX87</f>
        <v>0</v>
      </c>
      <c r="DY89" s="58">
        <f>DY69+DY87</f>
        <v>9</v>
      </c>
      <c r="DZ89" s="40"/>
      <c r="EA89" s="39">
        <f>EA69+EA87</f>
        <v>43.199999999999996</v>
      </c>
      <c r="EB89" s="58">
        <f>EB69+EB87</f>
        <v>0</v>
      </c>
      <c r="EC89" s="40"/>
      <c r="ED89" s="39">
        <f>ED69+ED87</f>
        <v>0</v>
      </c>
      <c r="EE89" s="58">
        <f>EE69+EE87</f>
        <v>0</v>
      </c>
      <c r="EF89" s="40"/>
      <c r="EG89" s="39">
        <f>EG69+EG87</f>
        <v>0</v>
      </c>
      <c r="EH89" s="58">
        <f>EH69+EH87</f>
        <v>62</v>
      </c>
      <c r="EI89" s="40"/>
      <c r="EJ89" s="39">
        <f>EJ69+EJ87</f>
        <v>356.4</v>
      </c>
      <c r="EK89" s="58">
        <f>EK69+EK87</f>
        <v>0</v>
      </c>
      <c r="EL89" s="40"/>
      <c r="EM89" s="39">
        <f>EM69+EM87</f>
        <v>0</v>
      </c>
      <c r="EN89" s="58">
        <f>EN69+EN87</f>
        <v>0</v>
      </c>
      <c r="EO89" s="40"/>
      <c r="EP89" s="39">
        <f>EP69+EP87</f>
        <v>0</v>
      </c>
      <c r="EQ89" s="58">
        <f>EQ69+EQ87</f>
        <v>34</v>
      </c>
      <c r="ER89" s="40"/>
      <c r="ES89" s="39">
        <f>ES69+ES87</f>
        <v>221</v>
      </c>
      <c r="ET89" s="58">
        <f>ET69+ET87</f>
        <v>9</v>
      </c>
      <c r="EU89" s="40"/>
      <c r="EV89" s="39">
        <f>EV69+EV87</f>
        <v>52.199999999999996</v>
      </c>
      <c r="EW89" s="58">
        <f>EW69+EW87</f>
        <v>0</v>
      </c>
      <c r="EX89" s="40"/>
      <c r="EY89" s="39">
        <f>EY69+EY87</f>
        <v>0</v>
      </c>
      <c r="EZ89" s="58">
        <f>EZ69+EZ87</f>
        <v>40</v>
      </c>
      <c r="FA89" s="40"/>
      <c r="FB89" s="39">
        <f>FB69+FB87</f>
        <v>203.9</v>
      </c>
      <c r="FC89" s="58">
        <f>FC69+FC87</f>
        <v>16</v>
      </c>
      <c r="FD89" s="40"/>
      <c r="FE89" s="39">
        <f>FE69+FE87</f>
        <v>76.8</v>
      </c>
      <c r="FF89" s="58">
        <f>FF69+FF87</f>
        <v>8</v>
      </c>
      <c r="FG89" s="40"/>
      <c r="FH89" s="39">
        <f>FH69+FH87</f>
        <v>38.4</v>
      </c>
      <c r="FI89" s="58">
        <f>FI69+FI87</f>
        <v>0</v>
      </c>
      <c r="FJ89" s="40"/>
      <c r="FK89" s="39">
        <f>FK69+FK87</f>
        <v>0</v>
      </c>
      <c r="FL89" s="58">
        <f>FL69+FL87</f>
        <v>0</v>
      </c>
      <c r="FM89" s="40"/>
      <c r="FN89" s="39">
        <f>FN69+FN87</f>
        <v>0</v>
      </c>
      <c r="FO89" s="58">
        <f>FO69+FO87</f>
        <v>19</v>
      </c>
      <c r="FP89" s="40"/>
      <c r="FQ89" s="39">
        <f>FQ69+FQ87</f>
        <v>91.2</v>
      </c>
      <c r="FR89" s="58">
        <f>FR69+FR87</f>
        <v>0</v>
      </c>
      <c r="FS89" s="40"/>
      <c r="FT89" s="39">
        <f>FT69+FT87</f>
        <v>0</v>
      </c>
      <c r="FU89" s="58">
        <f>FU69+FU87</f>
        <v>0</v>
      </c>
      <c r="FV89" s="40"/>
      <c r="FW89" s="39">
        <f>FW69+FW87</f>
        <v>0</v>
      </c>
      <c r="FX89" s="58">
        <f>FX69+FX87</f>
        <v>0</v>
      </c>
      <c r="FY89" s="40"/>
      <c r="FZ89" s="39">
        <f>FZ69+FZ87</f>
        <v>0</v>
      </c>
      <c r="GA89" s="58">
        <f>GA69+GA87</f>
        <v>28</v>
      </c>
      <c r="GB89" s="40"/>
      <c r="GC89" s="39">
        <f>GC69+GC87</f>
        <v>178.6</v>
      </c>
      <c r="GD89" s="58">
        <f>GD69+GD87</f>
        <v>0</v>
      </c>
      <c r="GE89" s="40"/>
      <c r="GF89" s="39">
        <f>GF69+GF87</f>
        <v>0</v>
      </c>
      <c r="GG89" s="58">
        <f>GG69+GG87</f>
        <v>21</v>
      </c>
      <c r="GH89" s="40"/>
      <c r="GI89" s="39">
        <f>GI69+GI87</f>
        <v>121.8</v>
      </c>
      <c r="GJ89" s="58">
        <f>GJ69+GJ87</f>
        <v>0</v>
      </c>
      <c r="GK89" s="40"/>
      <c r="GL89" s="39">
        <f>GL69+GL87</f>
        <v>0</v>
      </c>
      <c r="GM89" s="58">
        <f>GM69+GM87</f>
        <v>0</v>
      </c>
      <c r="GN89" s="40"/>
      <c r="GO89" s="39">
        <f>GO69+GO87</f>
        <v>0</v>
      </c>
      <c r="GP89" s="58">
        <f>GP69+GP87</f>
        <v>0</v>
      </c>
      <c r="GQ89" s="40"/>
      <c r="GR89" s="39">
        <f>GR69+GR87</f>
        <v>0</v>
      </c>
      <c r="GS89" s="58">
        <f>GS69+GS87</f>
        <v>33</v>
      </c>
      <c r="GT89" s="40"/>
      <c r="GU89" s="39">
        <f>GU69+GU87</f>
        <v>197.5</v>
      </c>
      <c r="GV89" s="58">
        <f>GV69+GV87</f>
        <v>0</v>
      </c>
      <c r="GW89" s="40"/>
      <c r="GX89" s="39">
        <f>GX69+GX87</f>
        <v>0</v>
      </c>
      <c r="GY89" s="58">
        <f>GY69+GY87</f>
        <v>10</v>
      </c>
      <c r="GZ89" s="40"/>
      <c r="HA89" s="39">
        <f>HA69+HA87</f>
        <v>65</v>
      </c>
      <c r="HB89" s="58">
        <f>HB69+HB87</f>
        <v>0</v>
      </c>
      <c r="HC89" s="40"/>
      <c r="HD89" s="39">
        <f>HD69+HD87</f>
        <v>0</v>
      </c>
      <c r="HE89" s="58">
        <f>HE69+HE87</f>
        <v>0</v>
      </c>
      <c r="HF89" s="40"/>
      <c r="HG89" s="39">
        <f>HG69+HG87</f>
        <v>0</v>
      </c>
      <c r="HH89" s="58">
        <f>HH69+HH87</f>
        <v>0</v>
      </c>
      <c r="HI89" s="40"/>
      <c r="HJ89" s="39">
        <f>HJ69+HJ87</f>
        <v>0</v>
      </c>
      <c r="HK89" s="58">
        <f>HK69+HK87</f>
        <v>0</v>
      </c>
      <c r="HL89" s="40"/>
      <c r="HM89" s="39">
        <f>HM69+HM87</f>
        <v>0</v>
      </c>
      <c r="HN89" s="58">
        <f>HN69+HN87</f>
        <v>152</v>
      </c>
      <c r="HO89" s="40"/>
      <c r="HP89" s="39">
        <f>HP69+HP87</f>
        <v>957.4</v>
      </c>
      <c r="HQ89" s="58">
        <f>HQ69+HQ87</f>
        <v>0</v>
      </c>
      <c r="HR89" s="40"/>
      <c r="HS89" s="39">
        <f>HS69+HS87</f>
        <v>0</v>
      </c>
      <c r="HT89" s="58">
        <f>HT69+HT87</f>
        <v>0</v>
      </c>
      <c r="HU89" s="40"/>
      <c r="HV89" s="39">
        <f>HV69+HV87</f>
        <v>0</v>
      </c>
      <c r="HW89" s="58">
        <f>HW69+HW87</f>
        <v>162</v>
      </c>
      <c r="HX89" s="40"/>
      <c r="HY89" s="39">
        <f>HY69+HY87</f>
        <v>904.2</v>
      </c>
      <c r="HZ89" s="58">
        <f>HZ69+HZ87</f>
        <v>0</v>
      </c>
      <c r="IA89" s="40"/>
      <c r="IB89" s="39">
        <f>IB69+IB87</f>
        <v>0</v>
      </c>
      <c r="IC89" s="58">
        <f>IC69+IC87</f>
        <v>123</v>
      </c>
      <c r="ID89" s="40"/>
      <c r="IE89" s="39">
        <f>IE69+IE87</f>
        <v>765.5</v>
      </c>
    </row>
    <row r="90" spans="1:239" ht="15" customHeight="1" x14ac:dyDescent="0.2">
      <c r="A90" s="155"/>
      <c r="C90" s="55"/>
    </row>
    <row r="91" spans="1:239" ht="15" customHeight="1" x14ac:dyDescent="0.2">
      <c r="A91" s="156" t="s">
        <v>121</v>
      </c>
      <c r="B91" s="60">
        <f>B89-B72-B73-B74-B75-B76-B77</f>
        <v>11339.79</v>
      </c>
      <c r="C91" s="61">
        <f>IF(B91=0,"",D91/B91)</f>
        <v>5.7407168033975928</v>
      </c>
      <c r="D91" s="62">
        <f>D89-D72-D73-D74-D75-D76-D77</f>
        <v>65098.522999999994</v>
      </c>
    </row>
    <row r="92" spans="1:239" x14ac:dyDescent="0.2">
      <c r="A92" s="155"/>
    </row>
    <row r="93" spans="1:239" x14ac:dyDescent="0.2">
      <c r="A93" s="155"/>
    </row>
    <row r="94" spans="1:239" x14ac:dyDescent="0.2">
      <c r="A94" s="155"/>
    </row>
    <row r="95" spans="1:239" x14ac:dyDescent="0.2">
      <c r="A95" s="155"/>
    </row>
  </sheetData>
  <mergeCells count="232">
    <mergeCell ref="HH9:HJ9"/>
    <mergeCell ref="HE9:HG9"/>
    <mergeCell ref="HK9:HM9"/>
    <mergeCell ref="HN9:HP9"/>
    <mergeCell ref="HQ9:HS9"/>
    <mergeCell ref="HT9:HV9"/>
    <mergeCell ref="GM9:GO9"/>
    <mergeCell ref="GP9:GR9"/>
    <mergeCell ref="GS9:GU9"/>
    <mergeCell ref="GV9:GX9"/>
    <mergeCell ref="GY9:HA9"/>
    <mergeCell ref="HB9:HD9"/>
    <mergeCell ref="FL9:FN9"/>
    <mergeCell ref="FO9:FQ9"/>
    <mergeCell ref="FR9:FT9"/>
    <mergeCell ref="FU9:FW9"/>
    <mergeCell ref="FX9:FZ9"/>
    <mergeCell ref="GA9:GC9"/>
    <mergeCell ref="GD9:GF9"/>
    <mergeCell ref="GG9:GI9"/>
    <mergeCell ref="GJ9:GL9"/>
    <mergeCell ref="EK9:EM9"/>
    <mergeCell ref="EN9:EP9"/>
    <mergeCell ref="EQ9:ES9"/>
    <mergeCell ref="ET9:EV9"/>
    <mergeCell ref="EW9:EY9"/>
    <mergeCell ref="EZ9:FB9"/>
    <mergeCell ref="FC9:FE9"/>
    <mergeCell ref="FF9:FH9"/>
    <mergeCell ref="FI9:FK9"/>
    <mergeCell ref="DJ9:DL9"/>
    <mergeCell ref="DM9:DO9"/>
    <mergeCell ref="DP9:DR9"/>
    <mergeCell ref="DS9:DU9"/>
    <mergeCell ref="DV9:DX9"/>
    <mergeCell ref="DY9:EA9"/>
    <mergeCell ref="EB9:ED9"/>
    <mergeCell ref="EE9:EG9"/>
    <mergeCell ref="EH9:EJ9"/>
    <mergeCell ref="CI9:CK9"/>
    <mergeCell ref="CL9:CN9"/>
    <mergeCell ref="CO9:CQ9"/>
    <mergeCell ref="CR9:CT9"/>
    <mergeCell ref="CU9:CW9"/>
    <mergeCell ref="CX9:CZ9"/>
    <mergeCell ref="DA9:DC9"/>
    <mergeCell ref="DD9:DF9"/>
    <mergeCell ref="DG9:DI9"/>
    <mergeCell ref="BH9:BJ9"/>
    <mergeCell ref="BK9:BM9"/>
    <mergeCell ref="BN9:BP9"/>
    <mergeCell ref="BQ9:BS9"/>
    <mergeCell ref="BT9:BV9"/>
    <mergeCell ref="BW9:BY9"/>
    <mergeCell ref="BZ9:CB9"/>
    <mergeCell ref="CC9:CE9"/>
    <mergeCell ref="CF9:CH9"/>
    <mergeCell ref="AG9:AI9"/>
    <mergeCell ref="AJ9:AL9"/>
    <mergeCell ref="AM9:AO9"/>
    <mergeCell ref="AP9:AR9"/>
    <mergeCell ref="AS9:AU9"/>
    <mergeCell ref="AV9:AX9"/>
    <mergeCell ref="AY9:BA9"/>
    <mergeCell ref="BB9:BD9"/>
    <mergeCell ref="BE9:BG9"/>
    <mergeCell ref="F9:H9"/>
    <mergeCell ref="I9:K9"/>
    <mergeCell ref="L9:N9"/>
    <mergeCell ref="O9:Q9"/>
    <mergeCell ref="R9:T9"/>
    <mergeCell ref="U9:W9"/>
    <mergeCell ref="X9:Z9"/>
    <mergeCell ref="AA9:AC9"/>
    <mergeCell ref="AD9:AF9"/>
    <mergeCell ref="HW10:HY10"/>
    <mergeCell ref="HW11:HY11"/>
    <mergeCell ref="HZ10:IB10"/>
    <mergeCell ref="HZ11:IB11"/>
    <mergeCell ref="IC10:IE10"/>
    <mergeCell ref="IC11:IE11"/>
    <mergeCell ref="HN10:HP10"/>
    <mergeCell ref="HQ10:HS10"/>
    <mergeCell ref="HN11:HP11"/>
    <mergeCell ref="HQ11:HS11"/>
    <mergeCell ref="HT10:HV10"/>
    <mergeCell ref="HT11:HV11"/>
    <mergeCell ref="GV10:GX10"/>
    <mergeCell ref="GV11:GX11"/>
    <mergeCell ref="GY10:HA10"/>
    <mergeCell ref="HB10:HD10"/>
    <mergeCell ref="GY11:HA11"/>
    <mergeCell ref="HB11:HD11"/>
    <mergeCell ref="HH10:HJ10"/>
    <mergeCell ref="HK10:HM10"/>
    <mergeCell ref="HH11:HJ11"/>
    <mergeCell ref="HK11:HM11"/>
    <mergeCell ref="HE10:HG10"/>
    <mergeCell ref="HE11:HG11"/>
    <mergeCell ref="GJ10:GL10"/>
    <mergeCell ref="GG11:GI11"/>
    <mergeCell ref="GJ11:GL11"/>
    <mergeCell ref="GM10:GO10"/>
    <mergeCell ref="GP10:GR10"/>
    <mergeCell ref="GS10:GU10"/>
    <mergeCell ref="GM11:GO11"/>
    <mergeCell ref="GP11:GR11"/>
    <mergeCell ref="GS11:GU11"/>
    <mergeCell ref="FU10:FW10"/>
    <mergeCell ref="FU11:FW11"/>
    <mergeCell ref="FX10:FZ10"/>
    <mergeCell ref="FX11:FZ11"/>
    <mergeCell ref="GA10:GC10"/>
    <mergeCell ref="GD10:GF10"/>
    <mergeCell ref="GA11:GC11"/>
    <mergeCell ref="GD11:GF11"/>
    <mergeCell ref="GG10:GI10"/>
    <mergeCell ref="AS10:AU10"/>
    <mergeCell ref="AM10:AO10"/>
    <mergeCell ref="R10:T10"/>
    <mergeCell ref="U10:W10"/>
    <mergeCell ref="X10:Z10"/>
    <mergeCell ref="AA10:AC10"/>
    <mergeCell ref="F10:H10"/>
    <mergeCell ref="AJ10:AL10"/>
    <mergeCell ref="I11:K11"/>
    <mergeCell ref="L11:N11"/>
    <mergeCell ref="O11:Q11"/>
    <mergeCell ref="I10:K10"/>
    <mergeCell ref="L10:N10"/>
    <mergeCell ref="O10:Q10"/>
    <mergeCell ref="AD10:AF10"/>
    <mergeCell ref="AG10:AI10"/>
    <mergeCell ref="AP10:AR10"/>
    <mergeCell ref="B12:D12"/>
    <mergeCell ref="AV11:AX11"/>
    <mergeCell ref="AA11:AC11"/>
    <mergeCell ref="AD11:AF11"/>
    <mergeCell ref="AG11:AI11"/>
    <mergeCell ref="AJ11:AL11"/>
    <mergeCell ref="AM11:AO11"/>
    <mergeCell ref="AP11:AR11"/>
    <mergeCell ref="AS11:AU11"/>
    <mergeCell ref="F11:H11"/>
    <mergeCell ref="R11:T11"/>
    <mergeCell ref="U11:W11"/>
    <mergeCell ref="X11:Z11"/>
    <mergeCell ref="AY10:BA10"/>
    <mergeCell ref="AV10:AX10"/>
    <mergeCell ref="BN10:BP10"/>
    <mergeCell ref="BN11:BP11"/>
    <mergeCell ref="BQ10:BS10"/>
    <mergeCell ref="BQ11:BS11"/>
    <mergeCell ref="BH10:BJ10"/>
    <mergeCell ref="BH11:BJ11"/>
    <mergeCell ref="BK10:BM10"/>
    <mergeCell ref="BK11:BM11"/>
    <mergeCell ref="AY11:BA11"/>
    <mergeCell ref="BB10:BD10"/>
    <mergeCell ref="BB11:BD11"/>
    <mergeCell ref="BE10:BG10"/>
    <mergeCell ref="BE11:BG11"/>
    <mergeCell ref="BZ10:CB10"/>
    <mergeCell ref="BZ11:CB11"/>
    <mergeCell ref="CC10:CE10"/>
    <mergeCell ref="CC11:CE11"/>
    <mergeCell ref="BT10:BV10"/>
    <mergeCell ref="BT11:BV11"/>
    <mergeCell ref="BW10:BY10"/>
    <mergeCell ref="BW11:BY11"/>
    <mergeCell ref="CL10:CN10"/>
    <mergeCell ref="CL11:CN11"/>
    <mergeCell ref="CO10:CQ10"/>
    <mergeCell ref="CO11:CQ11"/>
    <mergeCell ref="CF10:CH10"/>
    <mergeCell ref="CF11:CH11"/>
    <mergeCell ref="CI10:CK10"/>
    <mergeCell ref="CI11:CK11"/>
    <mergeCell ref="CX10:CZ10"/>
    <mergeCell ref="CX11:CZ11"/>
    <mergeCell ref="DA10:DC10"/>
    <mergeCell ref="DA11:DC11"/>
    <mergeCell ref="CR10:CT10"/>
    <mergeCell ref="CR11:CT11"/>
    <mergeCell ref="CU10:CW10"/>
    <mergeCell ref="CU11:CW11"/>
    <mergeCell ref="DJ10:DL10"/>
    <mergeCell ref="DJ11:DL11"/>
    <mergeCell ref="DM10:DO10"/>
    <mergeCell ref="DM11:DO11"/>
    <mergeCell ref="DD10:DF10"/>
    <mergeCell ref="DD11:DF11"/>
    <mergeCell ref="DG10:DI10"/>
    <mergeCell ref="DG11:DI11"/>
    <mergeCell ref="DY10:EA10"/>
    <mergeCell ref="DY11:EA11"/>
    <mergeCell ref="EQ10:ES10"/>
    <mergeCell ref="EQ11:ES11"/>
    <mergeCell ref="ET10:EV10"/>
    <mergeCell ref="ET11:EV11"/>
    <mergeCell ref="FC10:FE10"/>
    <mergeCell ref="FC11:FE11"/>
    <mergeCell ref="EB10:ED10"/>
    <mergeCell ref="EB11:ED11"/>
    <mergeCell ref="DP10:DR10"/>
    <mergeCell ref="DP11:DR11"/>
    <mergeCell ref="DS10:DU10"/>
    <mergeCell ref="DS11:DU11"/>
    <mergeCell ref="EK10:EM10"/>
    <mergeCell ref="EK11:EM11"/>
    <mergeCell ref="EN10:EP10"/>
    <mergeCell ref="EN11:EP11"/>
    <mergeCell ref="EE10:EG10"/>
    <mergeCell ref="EE11:EG11"/>
    <mergeCell ref="EH10:EJ10"/>
    <mergeCell ref="EH11:EJ11"/>
    <mergeCell ref="DV11:DX11"/>
    <mergeCell ref="DV10:DX10"/>
    <mergeCell ref="FR10:FT10"/>
    <mergeCell ref="FR11:FT11"/>
    <mergeCell ref="FL10:FN10"/>
    <mergeCell ref="FL11:FN11"/>
    <mergeCell ref="FF10:FH10"/>
    <mergeCell ref="FF11:FH11"/>
    <mergeCell ref="FI10:FK10"/>
    <mergeCell ref="FI11:FK11"/>
    <mergeCell ref="EW10:EY10"/>
    <mergeCell ref="EW11:EY11"/>
    <mergeCell ref="EZ10:FB10"/>
    <mergeCell ref="EZ11:FB11"/>
    <mergeCell ref="FO10:FQ10"/>
    <mergeCell ref="FO11:FQ11"/>
  </mergeCells>
  <phoneticPr fontId="18" type="noConversion"/>
  <printOptions horizontalCentered="1"/>
  <pageMargins left="0.23622047244094488" right="0.23622047244094488" top="0.3543307086614173" bottom="0.3543307086614173" header="0.31496062992125984" footer="0.31496062992125984"/>
  <pageSetup paperSize="9" scale="63" firstPageNumber="0" orientation="portrait" horizontalDpi="300" verticalDpi="300" r:id="rId1"/>
  <headerFooter alignWithMargins="0"/>
  <rowBreaks count="1" manualBreakCount="1">
    <brk id="53" max="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O71"/>
  <sheetViews>
    <sheetView workbookViewId="0"/>
  </sheetViews>
  <sheetFormatPr baseColWidth="10" defaultColWidth="11" defaultRowHeight="12.75" x14ac:dyDescent="0.2"/>
  <cols>
    <col min="1" max="1" width="19" style="1" customWidth="1"/>
    <col min="2" max="2" width="6.7109375" style="1" customWidth="1"/>
    <col min="3" max="3" width="6.7109375" style="8" customWidth="1"/>
    <col min="4" max="4" width="6.7109375" style="1" customWidth="1"/>
    <col min="5" max="5" width="1.42578125" style="1" customWidth="1"/>
    <col min="6" max="6" width="6.7109375" style="1" customWidth="1"/>
    <col min="7" max="7" width="6.7109375" style="8" customWidth="1"/>
    <col min="8" max="41" width="6.7109375" style="1" customWidth="1"/>
    <col min="42" max="16384" width="11" style="1"/>
  </cols>
  <sheetData>
    <row r="3" spans="1:41" x14ac:dyDescent="0.2">
      <c r="D3" s="10" t="s">
        <v>129</v>
      </c>
      <c r="E3" s="10"/>
    </row>
    <row r="4" spans="1:41" x14ac:dyDescent="0.2">
      <c r="O4" s="74"/>
      <c r="P4" s="76" t="s">
        <v>130</v>
      </c>
      <c r="Q4" s="76"/>
      <c r="R4" s="76"/>
      <c r="S4" s="76"/>
      <c r="T4" s="76"/>
      <c r="U4" s="76"/>
      <c r="V4" s="76"/>
      <c r="W4" s="76"/>
      <c r="X4" s="77"/>
      <c r="Y4" s="42"/>
      <c r="Z4" s="42"/>
      <c r="AA4" s="42"/>
      <c r="AB4" s="42"/>
      <c r="AC4" s="42"/>
      <c r="AD4" s="42"/>
      <c r="AE4" s="42"/>
      <c r="AF4" s="42"/>
      <c r="AG4" s="42"/>
    </row>
    <row r="5" spans="1:41" x14ac:dyDescent="0.2">
      <c r="O5" s="75"/>
      <c r="P5" s="78" t="s">
        <v>131</v>
      </c>
      <c r="Q5" s="78"/>
      <c r="R5" s="78"/>
      <c r="S5" s="78"/>
      <c r="T5" s="78"/>
      <c r="U5" s="78"/>
      <c r="V5" s="78"/>
      <c r="W5" s="78"/>
      <c r="X5" s="79"/>
      <c r="Y5" s="42"/>
      <c r="Z5" s="42"/>
      <c r="AA5" s="42"/>
      <c r="AB5" s="42"/>
      <c r="AC5" s="42"/>
      <c r="AD5" s="42"/>
      <c r="AE5" s="42"/>
      <c r="AF5" s="42"/>
      <c r="AG5" s="42"/>
    </row>
    <row r="6" spans="1:41" x14ac:dyDescent="0.2">
      <c r="B6" s="12" t="s">
        <v>132</v>
      </c>
      <c r="C6" s="65"/>
      <c r="D6" s="63" t="s">
        <v>133</v>
      </c>
      <c r="E6" s="63"/>
      <c r="F6" s="64"/>
      <c r="H6" s="80" t="s">
        <v>134</v>
      </c>
      <c r="I6" s="81"/>
      <c r="J6" s="81"/>
      <c r="K6" s="82"/>
      <c r="L6" s="81"/>
      <c r="M6" s="81"/>
      <c r="N6" s="82"/>
    </row>
    <row r="10" spans="1:41" x14ac:dyDescent="0.2">
      <c r="A10" s="18"/>
      <c r="B10" s="18"/>
      <c r="C10" s="68"/>
      <c r="D10" s="18"/>
      <c r="E10" s="18"/>
      <c r="F10" s="181" t="s">
        <v>135</v>
      </c>
      <c r="G10" s="181"/>
      <c r="H10" s="181"/>
      <c r="I10" s="180" t="s">
        <v>136</v>
      </c>
      <c r="J10" s="180"/>
      <c r="K10" s="180"/>
      <c r="L10" s="180" t="s">
        <v>137</v>
      </c>
      <c r="M10" s="180"/>
      <c r="N10" s="180"/>
      <c r="O10" s="180" t="s">
        <v>138</v>
      </c>
      <c r="P10" s="180"/>
      <c r="Q10" s="180"/>
      <c r="R10" s="180" t="s">
        <v>139</v>
      </c>
      <c r="S10" s="180"/>
      <c r="T10" s="180"/>
      <c r="U10" s="180" t="s">
        <v>140</v>
      </c>
      <c r="V10" s="180"/>
      <c r="W10" s="180"/>
      <c r="X10" s="180" t="s">
        <v>141</v>
      </c>
      <c r="Y10" s="180"/>
      <c r="Z10" s="180"/>
      <c r="AA10" s="180" t="s">
        <v>142</v>
      </c>
      <c r="AB10" s="180"/>
      <c r="AC10" s="180"/>
      <c r="AD10" s="180" t="s">
        <v>143</v>
      </c>
      <c r="AE10" s="180"/>
      <c r="AF10" s="180"/>
      <c r="AG10" s="180" t="s">
        <v>144</v>
      </c>
      <c r="AH10" s="180"/>
      <c r="AI10" s="180"/>
      <c r="AJ10" s="180" t="s">
        <v>145</v>
      </c>
      <c r="AK10" s="180"/>
      <c r="AL10" s="180"/>
      <c r="AM10" s="180" t="s">
        <v>146</v>
      </c>
      <c r="AN10" s="180"/>
      <c r="AO10" s="180"/>
    </row>
    <row r="11" spans="1:41" x14ac:dyDescent="0.2">
      <c r="A11" s="15"/>
      <c r="B11" s="15"/>
      <c r="C11" s="83"/>
      <c r="D11" s="15"/>
      <c r="E11" s="15"/>
      <c r="F11" s="184" t="s">
        <v>147</v>
      </c>
      <c r="G11" s="184"/>
      <c r="H11" s="184"/>
      <c r="I11" s="185" t="s">
        <v>148</v>
      </c>
      <c r="J11" s="185"/>
      <c r="K11" s="185"/>
      <c r="L11" s="185" t="s">
        <v>149</v>
      </c>
      <c r="M11" s="185"/>
      <c r="N11" s="185"/>
      <c r="O11" s="185" t="s">
        <v>150</v>
      </c>
      <c r="P11" s="185"/>
      <c r="Q11" s="185"/>
      <c r="R11" s="185" t="s">
        <v>151</v>
      </c>
      <c r="S11" s="185"/>
      <c r="T11" s="185"/>
      <c r="U11" s="185" t="s">
        <v>152</v>
      </c>
      <c r="V11" s="185"/>
      <c r="W11" s="185"/>
      <c r="X11" s="185" t="s">
        <v>153</v>
      </c>
      <c r="Y11" s="185"/>
      <c r="Z11" s="185"/>
      <c r="AA11" s="185" t="s">
        <v>154</v>
      </c>
      <c r="AB11" s="185"/>
      <c r="AC11" s="185"/>
      <c r="AD11" s="183" t="s">
        <v>155</v>
      </c>
      <c r="AE11" s="183"/>
      <c r="AF11" s="183"/>
      <c r="AG11" s="183" t="s">
        <v>156</v>
      </c>
      <c r="AH11" s="183"/>
      <c r="AI11" s="183"/>
      <c r="AJ11" s="183" t="s">
        <v>157</v>
      </c>
      <c r="AK11" s="183"/>
      <c r="AL11" s="183"/>
      <c r="AM11" s="183" t="s">
        <v>158</v>
      </c>
      <c r="AN11" s="183"/>
      <c r="AO11" s="183"/>
    </row>
    <row r="12" spans="1:41" x14ac:dyDescent="0.2">
      <c r="A12" s="17" t="s">
        <v>159</v>
      </c>
      <c r="B12" s="182" t="s">
        <v>160</v>
      </c>
      <c r="C12" s="182"/>
      <c r="D12" s="182"/>
      <c r="E12" s="18"/>
      <c r="F12" s="21" t="s">
        <v>161</v>
      </c>
      <c r="G12" s="22" t="s">
        <v>162</v>
      </c>
      <c r="H12" s="21" t="s">
        <v>163</v>
      </c>
      <c r="I12" s="21" t="s">
        <v>164</v>
      </c>
      <c r="J12" s="21" t="s">
        <v>165</v>
      </c>
      <c r="K12" s="21" t="s">
        <v>166</v>
      </c>
      <c r="L12" s="21" t="s">
        <v>167</v>
      </c>
      <c r="M12" s="21" t="s">
        <v>168</v>
      </c>
      <c r="N12" s="21" t="s">
        <v>169</v>
      </c>
      <c r="O12" s="21" t="s">
        <v>170</v>
      </c>
      <c r="P12" s="21" t="s">
        <v>171</v>
      </c>
      <c r="Q12" s="21" t="s">
        <v>172</v>
      </c>
      <c r="R12" s="21" t="s">
        <v>173</v>
      </c>
      <c r="S12" s="21" t="s">
        <v>174</v>
      </c>
      <c r="T12" s="21" t="s">
        <v>175</v>
      </c>
      <c r="U12" s="21" t="s">
        <v>176</v>
      </c>
      <c r="V12" s="21" t="s">
        <v>177</v>
      </c>
      <c r="W12" s="21" t="s">
        <v>178</v>
      </c>
      <c r="X12" s="21" t="s">
        <v>179</v>
      </c>
      <c r="Y12" s="21" t="s">
        <v>180</v>
      </c>
      <c r="Z12" s="21" t="s">
        <v>181</v>
      </c>
      <c r="AA12" s="21" t="s">
        <v>182</v>
      </c>
      <c r="AB12" s="21" t="s">
        <v>183</v>
      </c>
      <c r="AC12" s="21" t="s">
        <v>184</v>
      </c>
      <c r="AD12" s="21" t="s">
        <v>185</v>
      </c>
      <c r="AE12" s="21" t="s">
        <v>186</v>
      </c>
      <c r="AF12" s="21" t="s">
        <v>187</v>
      </c>
      <c r="AG12" s="21" t="s">
        <v>188</v>
      </c>
      <c r="AH12" s="21" t="s">
        <v>189</v>
      </c>
      <c r="AI12" s="21" t="s">
        <v>190</v>
      </c>
      <c r="AJ12" s="21" t="s">
        <v>191</v>
      </c>
      <c r="AK12" s="21" t="s">
        <v>192</v>
      </c>
      <c r="AL12" s="21" t="s">
        <v>193</v>
      </c>
      <c r="AM12" s="21" t="s">
        <v>194</v>
      </c>
      <c r="AN12" s="21" t="s">
        <v>195</v>
      </c>
      <c r="AO12" s="21" t="s">
        <v>196</v>
      </c>
    </row>
    <row r="13" spans="1:41" x14ac:dyDescent="0.2">
      <c r="A13" s="23"/>
      <c r="B13" s="25" t="s">
        <v>197</v>
      </c>
      <c r="C13" s="84" t="s">
        <v>198</v>
      </c>
      <c r="D13" s="25" t="s">
        <v>199</v>
      </c>
      <c r="E13" s="18"/>
      <c r="F13" s="28" t="s">
        <v>200</v>
      </c>
      <c r="G13" s="29" t="s">
        <v>201</v>
      </c>
      <c r="H13" s="28" t="s">
        <v>202</v>
      </c>
      <c r="I13" s="28" t="s">
        <v>203</v>
      </c>
      <c r="J13" s="28" t="s">
        <v>204</v>
      </c>
      <c r="K13" s="28" t="s">
        <v>205</v>
      </c>
      <c r="L13" s="28" t="s">
        <v>206</v>
      </c>
      <c r="M13" s="28" t="s">
        <v>207</v>
      </c>
      <c r="N13" s="28" t="s">
        <v>208</v>
      </c>
      <c r="O13" s="28" t="s">
        <v>209</v>
      </c>
      <c r="P13" s="28" t="s">
        <v>210</v>
      </c>
      <c r="Q13" s="28" t="s">
        <v>211</v>
      </c>
      <c r="R13" s="28" t="s">
        <v>212</v>
      </c>
      <c r="S13" s="28" t="s">
        <v>213</v>
      </c>
      <c r="T13" s="28" t="s">
        <v>214</v>
      </c>
      <c r="U13" s="28" t="s">
        <v>215</v>
      </c>
      <c r="V13" s="28" t="s">
        <v>216</v>
      </c>
      <c r="W13" s="28" t="s">
        <v>217</v>
      </c>
      <c r="X13" s="28" t="s">
        <v>218</v>
      </c>
      <c r="Y13" s="28" t="s">
        <v>219</v>
      </c>
      <c r="Z13" s="28" t="s">
        <v>220</v>
      </c>
      <c r="AA13" s="28" t="s">
        <v>221</v>
      </c>
      <c r="AB13" s="28" t="s">
        <v>222</v>
      </c>
      <c r="AC13" s="28" t="s">
        <v>223</v>
      </c>
      <c r="AD13" s="28" t="s">
        <v>224</v>
      </c>
      <c r="AE13" s="28" t="s">
        <v>225</v>
      </c>
      <c r="AF13" s="28" t="s">
        <v>226</v>
      </c>
      <c r="AG13" s="28" t="s">
        <v>227</v>
      </c>
      <c r="AH13" s="28" t="s">
        <v>228</v>
      </c>
      <c r="AI13" s="28" t="s">
        <v>229</v>
      </c>
      <c r="AJ13" s="28" t="s">
        <v>230</v>
      </c>
      <c r="AK13" s="28" t="s">
        <v>231</v>
      </c>
      <c r="AL13" s="28" t="s">
        <v>232</v>
      </c>
      <c r="AM13" s="28" t="s">
        <v>233</v>
      </c>
      <c r="AN13" s="28" t="s">
        <v>234</v>
      </c>
      <c r="AO13" s="28" t="s">
        <v>235</v>
      </c>
    </row>
    <row r="15" spans="1:41" x14ac:dyDescent="0.2">
      <c r="A15" s="30" t="s">
        <v>236</v>
      </c>
      <c r="B15" s="30">
        <v>1413</v>
      </c>
      <c r="C15" s="32">
        <v>7.0990799716914399</v>
      </c>
      <c r="D15" s="30">
        <v>10031</v>
      </c>
      <c r="F15" s="4">
        <v>64</v>
      </c>
      <c r="G15" s="85">
        <v>7</v>
      </c>
      <c r="H15" s="30">
        <v>448</v>
      </c>
      <c r="I15" s="4">
        <v>80</v>
      </c>
      <c r="J15" s="85">
        <v>7</v>
      </c>
      <c r="K15" s="30">
        <v>560</v>
      </c>
      <c r="L15" s="4">
        <v>300</v>
      </c>
      <c r="M15" s="85">
        <v>6.5</v>
      </c>
      <c r="N15" s="30">
        <v>1950</v>
      </c>
      <c r="O15" s="4">
        <v>160</v>
      </c>
      <c r="P15" s="85">
        <v>8</v>
      </c>
      <c r="Q15" s="30">
        <v>1280</v>
      </c>
      <c r="R15" s="4">
        <v>260</v>
      </c>
      <c r="S15" s="85">
        <v>7.5</v>
      </c>
      <c r="T15" s="30">
        <v>1950</v>
      </c>
      <c r="U15" s="4">
        <v>180</v>
      </c>
      <c r="V15" s="85">
        <v>7</v>
      </c>
      <c r="W15" s="30">
        <v>1260</v>
      </c>
      <c r="X15" s="4"/>
      <c r="Y15" s="85"/>
      <c r="Z15" s="30">
        <v>0</v>
      </c>
      <c r="AA15" s="4"/>
      <c r="AB15" s="85"/>
      <c r="AC15" s="30">
        <v>0</v>
      </c>
      <c r="AD15" s="4">
        <v>105</v>
      </c>
      <c r="AE15" s="85">
        <v>7</v>
      </c>
      <c r="AF15" s="30">
        <v>735</v>
      </c>
      <c r="AG15" s="4">
        <v>264</v>
      </c>
      <c r="AH15" s="85">
        <v>7</v>
      </c>
      <c r="AI15" s="30">
        <v>1848</v>
      </c>
      <c r="AJ15" s="4"/>
      <c r="AK15" s="85"/>
      <c r="AL15" s="30">
        <v>0</v>
      </c>
      <c r="AM15" s="4"/>
      <c r="AN15" s="85"/>
      <c r="AO15" s="30">
        <v>0</v>
      </c>
    </row>
    <row r="16" spans="1:41" x14ac:dyDescent="0.2">
      <c r="A16" s="30" t="s">
        <v>237</v>
      </c>
      <c r="B16" s="30">
        <v>0</v>
      </c>
      <c r="C16" s="32"/>
      <c r="D16" s="30">
        <v>0</v>
      </c>
      <c r="F16" s="4"/>
      <c r="G16" s="85"/>
      <c r="H16" s="30">
        <v>0</v>
      </c>
      <c r="I16" s="4"/>
      <c r="J16" s="85"/>
      <c r="K16" s="30">
        <v>0</v>
      </c>
      <c r="L16" s="4"/>
      <c r="M16" s="85"/>
      <c r="N16" s="30">
        <v>0</v>
      </c>
      <c r="O16" s="4"/>
      <c r="P16" s="85"/>
      <c r="Q16" s="30">
        <v>0</v>
      </c>
      <c r="R16" s="4"/>
      <c r="S16" s="85"/>
      <c r="T16" s="30">
        <v>0</v>
      </c>
      <c r="U16" s="4"/>
      <c r="V16" s="85"/>
      <c r="W16" s="30">
        <v>0</v>
      </c>
      <c r="X16" s="4"/>
      <c r="Y16" s="85"/>
      <c r="Z16" s="30">
        <v>0</v>
      </c>
      <c r="AA16" s="4"/>
      <c r="AB16" s="85"/>
      <c r="AC16" s="30">
        <v>0</v>
      </c>
      <c r="AD16" s="4"/>
      <c r="AE16" s="85"/>
      <c r="AF16" s="30">
        <v>0</v>
      </c>
      <c r="AG16" s="4"/>
      <c r="AH16" s="85"/>
      <c r="AI16" s="30">
        <v>0</v>
      </c>
      <c r="AJ16" s="4"/>
      <c r="AK16" s="85"/>
      <c r="AL16" s="30">
        <v>0</v>
      </c>
      <c r="AM16" s="4"/>
      <c r="AN16" s="85"/>
      <c r="AO16" s="30">
        <v>0</v>
      </c>
    </row>
    <row r="17" spans="1:41" x14ac:dyDescent="0.2">
      <c r="A17" s="30">
        <v>0</v>
      </c>
      <c r="B17" s="30">
        <v>196</v>
      </c>
      <c r="C17" s="32">
        <v>7</v>
      </c>
      <c r="D17" s="30">
        <v>1372</v>
      </c>
      <c r="F17" s="4"/>
      <c r="G17" s="85"/>
      <c r="H17" s="30">
        <v>0</v>
      </c>
      <c r="I17" s="4">
        <v>196</v>
      </c>
      <c r="J17" s="85">
        <v>7</v>
      </c>
      <c r="K17" s="30">
        <v>1372</v>
      </c>
      <c r="L17" s="4"/>
      <c r="M17" s="85"/>
      <c r="N17" s="30">
        <v>0</v>
      </c>
      <c r="O17" s="4"/>
      <c r="P17" s="85"/>
      <c r="Q17" s="30">
        <v>0</v>
      </c>
      <c r="R17" s="4"/>
      <c r="S17" s="85"/>
      <c r="T17" s="30">
        <v>0</v>
      </c>
      <c r="U17" s="4"/>
      <c r="V17" s="85"/>
      <c r="W17" s="30">
        <v>0</v>
      </c>
      <c r="X17" s="4"/>
      <c r="Y17" s="85"/>
      <c r="Z17" s="30">
        <v>0</v>
      </c>
      <c r="AA17" s="4"/>
      <c r="AB17" s="85"/>
      <c r="AC17" s="30">
        <v>0</v>
      </c>
      <c r="AD17" s="4"/>
      <c r="AE17" s="85"/>
      <c r="AF17" s="30">
        <v>0</v>
      </c>
      <c r="AG17" s="4"/>
      <c r="AH17" s="85"/>
      <c r="AI17" s="30">
        <v>0</v>
      </c>
      <c r="AJ17" s="4"/>
      <c r="AK17" s="85"/>
      <c r="AL17" s="30">
        <v>0</v>
      </c>
      <c r="AM17" s="4"/>
      <c r="AN17" s="85"/>
      <c r="AO17" s="30">
        <v>0</v>
      </c>
    </row>
    <row r="18" spans="1:41" x14ac:dyDescent="0.2">
      <c r="A18" s="30">
        <v>0</v>
      </c>
      <c r="B18" s="30">
        <v>435</v>
      </c>
      <c r="C18" s="32">
        <v>6.8218390804597702</v>
      </c>
      <c r="D18" s="30">
        <v>2967.5</v>
      </c>
      <c r="F18" s="4">
        <v>70</v>
      </c>
      <c r="G18" s="85">
        <v>7</v>
      </c>
      <c r="H18" s="30">
        <v>490</v>
      </c>
      <c r="I18" s="4">
        <v>210</v>
      </c>
      <c r="J18" s="85">
        <v>7</v>
      </c>
      <c r="K18" s="30">
        <v>1470</v>
      </c>
      <c r="L18" s="4">
        <v>70</v>
      </c>
      <c r="M18" s="85">
        <v>6.5</v>
      </c>
      <c r="N18" s="30">
        <v>455</v>
      </c>
      <c r="O18" s="4"/>
      <c r="P18" s="85"/>
      <c r="Q18" s="30">
        <v>0</v>
      </c>
      <c r="R18" s="4"/>
      <c r="S18" s="85"/>
      <c r="T18" s="30">
        <v>0</v>
      </c>
      <c r="U18" s="4"/>
      <c r="V18" s="85"/>
      <c r="W18" s="30">
        <v>0</v>
      </c>
      <c r="X18" s="4"/>
      <c r="Y18" s="85"/>
      <c r="Z18" s="30">
        <v>0</v>
      </c>
      <c r="AA18" s="4"/>
      <c r="AB18" s="85"/>
      <c r="AC18" s="30">
        <v>0</v>
      </c>
      <c r="AD18" s="4">
        <v>85</v>
      </c>
      <c r="AE18" s="85">
        <v>6.5</v>
      </c>
      <c r="AF18" s="30">
        <v>552.5</v>
      </c>
      <c r="AG18" s="4"/>
      <c r="AH18" s="85"/>
      <c r="AI18" s="30">
        <v>0</v>
      </c>
      <c r="AJ18" s="4"/>
      <c r="AK18" s="85"/>
      <c r="AL18" s="30">
        <v>0</v>
      </c>
      <c r="AM18" s="4"/>
      <c r="AN18" s="85"/>
      <c r="AO18" s="30">
        <v>0</v>
      </c>
    </row>
    <row r="19" spans="1:41" x14ac:dyDescent="0.2">
      <c r="A19" s="30">
        <v>0</v>
      </c>
      <c r="B19" s="30">
        <v>0</v>
      </c>
      <c r="C19" s="32"/>
      <c r="D19" s="30">
        <v>0</v>
      </c>
      <c r="F19" s="4"/>
      <c r="G19" s="85"/>
      <c r="H19" s="30">
        <v>0</v>
      </c>
      <c r="I19" s="4"/>
      <c r="J19" s="85"/>
      <c r="K19" s="30">
        <v>0</v>
      </c>
      <c r="L19" s="4"/>
      <c r="M19" s="85"/>
      <c r="N19" s="30">
        <v>0</v>
      </c>
      <c r="O19" s="4"/>
      <c r="P19" s="85"/>
      <c r="Q19" s="30">
        <v>0</v>
      </c>
      <c r="R19" s="4"/>
      <c r="S19" s="85"/>
      <c r="T19" s="30">
        <v>0</v>
      </c>
      <c r="U19" s="4"/>
      <c r="V19" s="85"/>
      <c r="W19" s="30">
        <v>0</v>
      </c>
      <c r="X19" s="4"/>
      <c r="Y19" s="85"/>
      <c r="Z19" s="30">
        <v>0</v>
      </c>
      <c r="AA19" s="4"/>
      <c r="AB19" s="85"/>
      <c r="AC19" s="30">
        <v>0</v>
      </c>
      <c r="AD19" s="4"/>
      <c r="AE19" s="85"/>
      <c r="AF19" s="30">
        <v>0</v>
      </c>
      <c r="AG19" s="4"/>
      <c r="AH19" s="85"/>
      <c r="AI19" s="30">
        <v>0</v>
      </c>
      <c r="AJ19" s="4"/>
      <c r="AK19" s="85"/>
      <c r="AL19" s="30">
        <v>0</v>
      </c>
      <c r="AM19" s="4"/>
      <c r="AN19" s="85"/>
      <c r="AO19" s="30">
        <v>0</v>
      </c>
    </row>
    <row r="20" spans="1:41" x14ac:dyDescent="0.2">
      <c r="A20" s="30">
        <v>0</v>
      </c>
      <c r="B20" s="30">
        <v>31</v>
      </c>
      <c r="C20" s="32">
        <v>6.0967741935483897</v>
      </c>
      <c r="D20" s="30">
        <v>189</v>
      </c>
      <c r="F20" s="4"/>
      <c r="G20" s="85"/>
      <c r="H20" s="30">
        <v>0</v>
      </c>
      <c r="I20" s="4">
        <v>5</v>
      </c>
      <c r="J20" s="85">
        <v>6</v>
      </c>
      <c r="K20" s="30">
        <v>30</v>
      </c>
      <c r="L20" s="4">
        <v>20</v>
      </c>
      <c r="M20" s="85">
        <v>6</v>
      </c>
      <c r="N20" s="30">
        <v>120</v>
      </c>
      <c r="O20" s="4"/>
      <c r="P20" s="85"/>
      <c r="Q20" s="30">
        <v>0</v>
      </c>
      <c r="R20" s="4"/>
      <c r="S20" s="85"/>
      <c r="T20" s="30">
        <v>0</v>
      </c>
      <c r="U20" s="4"/>
      <c r="V20" s="85"/>
      <c r="W20" s="30">
        <v>0</v>
      </c>
      <c r="X20" s="4"/>
      <c r="Y20" s="85"/>
      <c r="Z20" s="30">
        <v>0</v>
      </c>
      <c r="AA20" s="4"/>
      <c r="AB20" s="85"/>
      <c r="AC20" s="30">
        <v>0</v>
      </c>
      <c r="AD20" s="4"/>
      <c r="AE20" s="85"/>
      <c r="AF20" s="30">
        <v>0</v>
      </c>
      <c r="AG20" s="4">
        <v>6</v>
      </c>
      <c r="AH20" s="85">
        <v>6.5</v>
      </c>
      <c r="AI20" s="30">
        <v>39</v>
      </c>
      <c r="AJ20" s="4"/>
      <c r="AK20" s="85"/>
      <c r="AL20" s="30">
        <v>0</v>
      </c>
      <c r="AM20" s="4"/>
      <c r="AN20" s="85"/>
      <c r="AO20" s="30">
        <v>0</v>
      </c>
    </row>
    <row r="21" spans="1:41" x14ac:dyDescent="0.2">
      <c r="A21" s="30">
        <v>0</v>
      </c>
      <c r="B21" s="30">
        <v>0</v>
      </c>
      <c r="C21" s="32"/>
      <c r="D21" s="30">
        <v>0</v>
      </c>
      <c r="F21" s="4"/>
      <c r="G21" s="85"/>
      <c r="H21" s="30">
        <v>0</v>
      </c>
      <c r="I21" s="4"/>
      <c r="J21" s="85"/>
      <c r="K21" s="30">
        <v>0</v>
      </c>
      <c r="L21" s="4"/>
      <c r="M21" s="85"/>
      <c r="N21" s="30">
        <v>0</v>
      </c>
      <c r="O21" s="4"/>
      <c r="P21" s="85"/>
      <c r="Q21" s="30">
        <v>0</v>
      </c>
      <c r="R21" s="4"/>
      <c r="S21" s="85"/>
      <c r="T21" s="30">
        <v>0</v>
      </c>
      <c r="U21" s="4"/>
      <c r="V21" s="85"/>
      <c r="W21" s="30">
        <v>0</v>
      </c>
      <c r="X21" s="4"/>
      <c r="Y21" s="85"/>
      <c r="Z21" s="30">
        <v>0</v>
      </c>
      <c r="AA21" s="4"/>
      <c r="AB21" s="85"/>
      <c r="AC21" s="30">
        <v>0</v>
      </c>
      <c r="AD21" s="4"/>
      <c r="AE21" s="85"/>
      <c r="AF21" s="30">
        <v>0</v>
      </c>
      <c r="AG21" s="4"/>
      <c r="AH21" s="85"/>
      <c r="AI21" s="30">
        <v>0</v>
      </c>
      <c r="AJ21" s="4"/>
      <c r="AK21" s="85"/>
      <c r="AL21" s="30">
        <v>0</v>
      </c>
      <c r="AM21" s="4"/>
      <c r="AN21" s="85"/>
      <c r="AO21" s="30">
        <v>0</v>
      </c>
    </row>
    <row r="22" spans="1:41" x14ac:dyDescent="0.2">
      <c r="A22" s="30">
        <v>0</v>
      </c>
      <c r="B22" s="30">
        <v>155</v>
      </c>
      <c r="C22" s="32">
        <v>6.8967741935483904</v>
      </c>
      <c r="D22" s="30">
        <v>1069</v>
      </c>
      <c r="F22" s="4">
        <v>22</v>
      </c>
      <c r="G22" s="85">
        <v>6.5</v>
      </c>
      <c r="H22" s="30">
        <v>143</v>
      </c>
      <c r="I22" s="4">
        <v>56</v>
      </c>
      <c r="J22" s="85">
        <v>7</v>
      </c>
      <c r="K22" s="30">
        <v>392</v>
      </c>
      <c r="L22" s="4">
        <v>14</v>
      </c>
      <c r="M22" s="85">
        <v>6</v>
      </c>
      <c r="N22" s="30">
        <v>84</v>
      </c>
      <c r="O22" s="4">
        <v>18</v>
      </c>
      <c r="P22" s="85">
        <v>7.5</v>
      </c>
      <c r="Q22" s="30">
        <v>135</v>
      </c>
      <c r="R22" s="4">
        <v>13</v>
      </c>
      <c r="S22" s="85">
        <v>7</v>
      </c>
      <c r="T22" s="30">
        <v>91</v>
      </c>
      <c r="U22" s="4"/>
      <c r="V22" s="85"/>
      <c r="W22" s="30">
        <v>0</v>
      </c>
      <c r="X22" s="4"/>
      <c r="Y22" s="85"/>
      <c r="Z22" s="30">
        <v>0</v>
      </c>
      <c r="AA22" s="4"/>
      <c r="AB22" s="85"/>
      <c r="AC22" s="30">
        <v>0</v>
      </c>
      <c r="AD22" s="4">
        <v>13</v>
      </c>
      <c r="AE22" s="85">
        <v>7</v>
      </c>
      <c r="AF22" s="30">
        <v>91</v>
      </c>
      <c r="AG22" s="4">
        <v>19</v>
      </c>
      <c r="AH22" s="85">
        <v>7</v>
      </c>
      <c r="AI22" s="30">
        <v>133</v>
      </c>
      <c r="AJ22" s="4"/>
      <c r="AK22" s="85"/>
      <c r="AL22" s="30">
        <v>0</v>
      </c>
      <c r="AM22" s="4"/>
      <c r="AN22" s="85"/>
      <c r="AO22" s="30">
        <v>0</v>
      </c>
    </row>
    <row r="23" spans="1:41" x14ac:dyDescent="0.2">
      <c r="A23" s="30">
        <v>0</v>
      </c>
      <c r="B23" s="30">
        <v>0</v>
      </c>
      <c r="C23" s="32"/>
      <c r="D23" s="30">
        <v>0</v>
      </c>
      <c r="F23" s="4"/>
      <c r="G23" s="85"/>
      <c r="H23" s="30">
        <v>0</v>
      </c>
      <c r="I23" s="4"/>
      <c r="J23" s="85"/>
      <c r="K23" s="30">
        <v>0</v>
      </c>
      <c r="L23" s="4"/>
      <c r="M23" s="85"/>
      <c r="N23" s="30">
        <v>0</v>
      </c>
      <c r="O23" s="4"/>
      <c r="P23" s="85"/>
      <c r="Q23" s="30">
        <v>0</v>
      </c>
      <c r="R23" s="4"/>
      <c r="S23" s="85"/>
      <c r="T23" s="30">
        <v>0</v>
      </c>
      <c r="U23" s="4"/>
      <c r="V23" s="85"/>
      <c r="W23" s="30">
        <v>0</v>
      </c>
      <c r="X23" s="4"/>
      <c r="Y23" s="85"/>
      <c r="Z23" s="30">
        <v>0</v>
      </c>
      <c r="AA23" s="4"/>
      <c r="AB23" s="85"/>
      <c r="AC23" s="30">
        <v>0</v>
      </c>
      <c r="AD23" s="4"/>
      <c r="AE23" s="85"/>
      <c r="AF23" s="30">
        <v>0</v>
      </c>
      <c r="AG23" s="4"/>
      <c r="AH23" s="85"/>
      <c r="AI23" s="30">
        <v>0</v>
      </c>
      <c r="AJ23" s="4"/>
      <c r="AK23" s="85"/>
      <c r="AL23" s="30">
        <v>0</v>
      </c>
      <c r="AM23" s="4"/>
      <c r="AN23" s="85"/>
      <c r="AO23" s="30">
        <v>0</v>
      </c>
    </row>
    <row r="24" spans="1:41" x14ac:dyDescent="0.2">
      <c r="A24" s="30">
        <v>0</v>
      </c>
      <c r="B24" s="30">
        <v>0</v>
      </c>
      <c r="C24" s="32"/>
      <c r="D24" s="30">
        <v>0</v>
      </c>
      <c r="F24" s="4"/>
      <c r="G24" s="85"/>
      <c r="H24" s="30">
        <v>0</v>
      </c>
      <c r="I24" s="4"/>
      <c r="J24" s="85"/>
      <c r="K24" s="30">
        <v>0</v>
      </c>
      <c r="L24" s="4"/>
      <c r="M24" s="85"/>
      <c r="N24" s="30">
        <v>0</v>
      </c>
      <c r="O24" s="4"/>
      <c r="P24" s="85"/>
      <c r="Q24" s="30">
        <v>0</v>
      </c>
      <c r="R24" s="4"/>
      <c r="S24" s="85"/>
      <c r="T24" s="30">
        <v>0</v>
      </c>
      <c r="U24" s="4"/>
      <c r="V24" s="85"/>
      <c r="W24" s="30">
        <v>0</v>
      </c>
      <c r="X24" s="4"/>
      <c r="Y24" s="85"/>
      <c r="Z24" s="30">
        <v>0</v>
      </c>
      <c r="AA24" s="4"/>
      <c r="AB24" s="85"/>
      <c r="AC24" s="30">
        <v>0</v>
      </c>
      <c r="AD24" s="4"/>
      <c r="AE24" s="85"/>
      <c r="AF24" s="30">
        <v>0</v>
      </c>
      <c r="AG24" s="4"/>
      <c r="AH24" s="85"/>
      <c r="AI24" s="30">
        <v>0</v>
      </c>
      <c r="AJ24" s="4"/>
      <c r="AK24" s="85"/>
      <c r="AL24" s="30">
        <v>0</v>
      </c>
      <c r="AM24" s="4"/>
      <c r="AN24" s="85"/>
      <c r="AO24" s="30">
        <v>0</v>
      </c>
    </row>
    <row r="25" spans="1:41" x14ac:dyDescent="0.2">
      <c r="A25" s="30">
        <v>0</v>
      </c>
      <c r="B25" s="30">
        <v>2</v>
      </c>
      <c r="C25" s="32">
        <v>4.5</v>
      </c>
      <c r="D25" s="30">
        <v>9</v>
      </c>
      <c r="F25" s="4">
        <v>2</v>
      </c>
      <c r="G25" s="85">
        <v>4.5</v>
      </c>
      <c r="H25" s="30">
        <v>9</v>
      </c>
      <c r="I25" s="4"/>
      <c r="J25" s="85"/>
      <c r="K25" s="30">
        <v>0</v>
      </c>
      <c r="L25" s="4"/>
      <c r="M25" s="85"/>
      <c r="N25" s="30">
        <v>0</v>
      </c>
      <c r="O25" s="4"/>
      <c r="P25" s="85"/>
      <c r="Q25" s="30">
        <v>0</v>
      </c>
      <c r="R25" s="4"/>
      <c r="S25" s="85"/>
      <c r="T25" s="30">
        <v>0</v>
      </c>
      <c r="U25" s="4"/>
      <c r="V25" s="85"/>
      <c r="W25" s="30">
        <v>0</v>
      </c>
      <c r="X25" s="4"/>
      <c r="Y25" s="85"/>
      <c r="Z25" s="30">
        <v>0</v>
      </c>
      <c r="AA25" s="4"/>
      <c r="AB25" s="85"/>
      <c r="AC25" s="30">
        <v>0</v>
      </c>
      <c r="AD25" s="4"/>
      <c r="AE25" s="85"/>
      <c r="AF25" s="30">
        <v>0</v>
      </c>
      <c r="AG25" s="4"/>
      <c r="AH25" s="85"/>
      <c r="AI25" s="30">
        <v>0</v>
      </c>
      <c r="AJ25" s="4"/>
      <c r="AK25" s="85"/>
      <c r="AL25" s="30">
        <v>0</v>
      </c>
      <c r="AM25" s="4"/>
      <c r="AN25" s="85"/>
      <c r="AO25" s="30">
        <v>0</v>
      </c>
    </row>
    <row r="26" spans="1:41" x14ac:dyDescent="0.2">
      <c r="A26" s="30">
        <v>0</v>
      </c>
      <c r="B26" s="30">
        <v>0</v>
      </c>
      <c r="C26" s="32"/>
      <c r="D26" s="30">
        <v>0</v>
      </c>
      <c r="F26" s="4"/>
      <c r="G26" s="85"/>
      <c r="H26" s="30">
        <v>0</v>
      </c>
      <c r="I26" s="4"/>
      <c r="J26" s="85"/>
      <c r="K26" s="30">
        <v>0</v>
      </c>
      <c r="L26" s="4"/>
      <c r="M26" s="85"/>
      <c r="N26" s="30">
        <v>0</v>
      </c>
      <c r="O26" s="4"/>
      <c r="P26" s="85"/>
      <c r="Q26" s="30">
        <v>0</v>
      </c>
      <c r="R26" s="4"/>
      <c r="S26" s="85"/>
      <c r="T26" s="30">
        <v>0</v>
      </c>
      <c r="U26" s="4"/>
      <c r="V26" s="85"/>
      <c r="W26" s="30">
        <v>0</v>
      </c>
      <c r="X26" s="4"/>
      <c r="Y26" s="85"/>
      <c r="Z26" s="30">
        <v>0</v>
      </c>
      <c r="AA26" s="4"/>
      <c r="AB26" s="85"/>
      <c r="AC26" s="30">
        <v>0</v>
      </c>
      <c r="AD26" s="4"/>
      <c r="AE26" s="85"/>
      <c r="AF26" s="30">
        <v>0</v>
      </c>
      <c r="AG26" s="4"/>
      <c r="AH26" s="85"/>
      <c r="AI26" s="30">
        <v>0</v>
      </c>
      <c r="AJ26" s="4"/>
      <c r="AK26" s="85"/>
      <c r="AL26" s="30">
        <v>0</v>
      </c>
      <c r="AM26" s="4"/>
      <c r="AN26" s="85"/>
      <c r="AO26" s="30">
        <v>0</v>
      </c>
    </row>
    <row r="27" spans="1:41" x14ac:dyDescent="0.2">
      <c r="A27" s="30">
        <v>0</v>
      </c>
      <c r="B27" s="30">
        <v>0</v>
      </c>
      <c r="C27" s="32"/>
      <c r="D27" s="30">
        <v>0</v>
      </c>
      <c r="F27" s="4"/>
      <c r="G27" s="85"/>
      <c r="H27" s="30">
        <v>0</v>
      </c>
      <c r="I27" s="4"/>
      <c r="J27" s="85"/>
      <c r="K27" s="30">
        <v>0</v>
      </c>
      <c r="L27" s="4"/>
      <c r="M27" s="85"/>
      <c r="N27" s="30">
        <v>0</v>
      </c>
      <c r="O27" s="4"/>
      <c r="P27" s="85"/>
      <c r="Q27" s="30">
        <v>0</v>
      </c>
      <c r="R27" s="4"/>
      <c r="S27" s="85"/>
      <c r="T27" s="30">
        <v>0</v>
      </c>
      <c r="U27" s="4"/>
      <c r="V27" s="85"/>
      <c r="W27" s="30">
        <v>0</v>
      </c>
      <c r="X27" s="4"/>
      <c r="Y27" s="85"/>
      <c r="Z27" s="30">
        <v>0</v>
      </c>
      <c r="AA27" s="4"/>
      <c r="AB27" s="85"/>
      <c r="AC27" s="30">
        <v>0</v>
      </c>
      <c r="AD27" s="4"/>
      <c r="AE27" s="85"/>
      <c r="AF27" s="30">
        <v>0</v>
      </c>
      <c r="AG27" s="4"/>
      <c r="AH27" s="85"/>
      <c r="AI27" s="30">
        <v>0</v>
      </c>
      <c r="AJ27" s="4"/>
      <c r="AK27" s="85"/>
      <c r="AL27" s="30">
        <v>0</v>
      </c>
      <c r="AM27" s="4"/>
      <c r="AN27" s="85"/>
      <c r="AO27" s="30">
        <v>0</v>
      </c>
    </row>
    <row r="28" spans="1:41" x14ac:dyDescent="0.2">
      <c r="A28" s="30">
        <v>0</v>
      </c>
      <c r="B28" s="30">
        <v>499</v>
      </c>
      <c r="C28" s="32">
        <v>6.7094188376753499</v>
      </c>
      <c r="D28" s="30">
        <v>3348</v>
      </c>
      <c r="F28" s="4">
        <v>28</v>
      </c>
      <c r="G28" s="85">
        <v>7</v>
      </c>
      <c r="H28" s="30">
        <v>196</v>
      </c>
      <c r="I28" s="4">
        <v>93</v>
      </c>
      <c r="J28" s="85">
        <v>6.5</v>
      </c>
      <c r="K28" s="30">
        <v>604.5</v>
      </c>
      <c r="L28" s="4">
        <v>110</v>
      </c>
      <c r="M28" s="85">
        <v>6</v>
      </c>
      <c r="N28" s="30">
        <v>660</v>
      </c>
      <c r="O28" s="4">
        <v>100</v>
      </c>
      <c r="P28" s="85">
        <v>7.5</v>
      </c>
      <c r="Q28" s="30">
        <v>750</v>
      </c>
      <c r="R28" s="4">
        <v>19</v>
      </c>
      <c r="S28" s="85">
        <v>6.5</v>
      </c>
      <c r="T28" s="30">
        <v>123.5</v>
      </c>
      <c r="U28" s="4">
        <v>6</v>
      </c>
      <c r="V28" s="85">
        <v>6</v>
      </c>
      <c r="W28" s="30">
        <v>36</v>
      </c>
      <c r="X28" s="4"/>
      <c r="Y28" s="85"/>
      <c r="Z28" s="30">
        <v>0</v>
      </c>
      <c r="AA28" s="4"/>
      <c r="AB28" s="85"/>
      <c r="AC28" s="30">
        <v>0</v>
      </c>
      <c r="AD28" s="4">
        <v>46</v>
      </c>
      <c r="AE28" s="85">
        <v>6.5</v>
      </c>
      <c r="AF28" s="30">
        <v>299</v>
      </c>
      <c r="AG28" s="4">
        <v>97</v>
      </c>
      <c r="AH28" s="85">
        <v>7</v>
      </c>
      <c r="AI28" s="30">
        <v>679</v>
      </c>
      <c r="AJ28" s="4"/>
      <c r="AK28" s="85"/>
      <c r="AL28" s="30">
        <v>0</v>
      </c>
      <c r="AM28" s="4"/>
      <c r="AN28" s="85"/>
      <c r="AO28" s="30">
        <v>0</v>
      </c>
    </row>
    <row r="29" spans="1:41" x14ac:dyDescent="0.2">
      <c r="A29" s="30">
        <v>0</v>
      </c>
      <c r="B29" s="30">
        <v>0</v>
      </c>
      <c r="C29" s="32"/>
      <c r="D29" s="30">
        <v>0</v>
      </c>
      <c r="F29" s="4"/>
      <c r="G29" s="85"/>
      <c r="H29" s="30">
        <v>0</v>
      </c>
      <c r="I29" s="4"/>
      <c r="J29" s="85"/>
      <c r="K29" s="30">
        <v>0</v>
      </c>
      <c r="L29" s="4"/>
      <c r="M29" s="85"/>
      <c r="N29" s="30">
        <v>0</v>
      </c>
      <c r="O29" s="4"/>
      <c r="P29" s="85"/>
      <c r="Q29" s="30">
        <v>0</v>
      </c>
      <c r="R29" s="4"/>
      <c r="S29" s="85"/>
      <c r="T29" s="30">
        <v>0</v>
      </c>
      <c r="U29" s="4"/>
      <c r="V29" s="85"/>
      <c r="W29" s="30">
        <v>0</v>
      </c>
      <c r="X29" s="4"/>
      <c r="Y29" s="85"/>
      <c r="Z29" s="30">
        <v>0</v>
      </c>
      <c r="AA29" s="4"/>
      <c r="AB29" s="85"/>
      <c r="AC29" s="30">
        <v>0</v>
      </c>
      <c r="AD29" s="4"/>
      <c r="AE29" s="85"/>
      <c r="AF29" s="30">
        <v>0</v>
      </c>
      <c r="AG29" s="4"/>
      <c r="AH29" s="85"/>
      <c r="AI29" s="30">
        <v>0</v>
      </c>
      <c r="AJ29" s="4"/>
      <c r="AK29" s="85"/>
      <c r="AL29" s="30">
        <v>0</v>
      </c>
      <c r="AM29" s="4"/>
      <c r="AN29" s="85"/>
      <c r="AO29" s="30">
        <v>0</v>
      </c>
    </row>
    <row r="30" spans="1:41" x14ac:dyDescent="0.2">
      <c r="A30" s="30">
        <v>0</v>
      </c>
      <c r="B30" s="30">
        <v>0</v>
      </c>
      <c r="C30" s="32"/>
      <c r="D30" s="30">
        <v>0</v>
      </c>
      <c r="F30" s="4"/>
      <c r="G30" s="85"/>
      <c r="H30" s="30">
        <v>0</v>
      </c>
      <c r="I30" s="4"/>
      <c r="J30" s="85"/>
      <c r="K30" s="30">
        <v>0</v>
      </c>
      <c r="L30" s="4"/>
      <c r="M30" s="85"/>
      <c r="N30" s="30">
        <v>0</v>
      </c>
      <c r="O30" s="4"/>
      <c r="P30" s="85"/>
      <c r="Q30" s="30">
        <v>0</v>
      </c>
      <c r="R30" s="4"/>
      <c r="S30" s="85"/>
      <c r="T30" s="30">
        <v>0</v>
      </c>
      <c r="U30" s="4"/>
      <c r="V30" s="85"/>
      <c r="W30" s="30">
        <v>0</v>
      </c>
      <c r="X30" s="4"/>
      <c r="Y30" s="85"/>
      <c r="Z30" s="30">
        <v>0</v>
      </c>
      <c r="AA30" s="4"/>
      <c r="AB30" s="85"/>
      <c r="AC30" s="30">
        <v>0</v>
      </c>
      <c r="AD30" s="4"/>
      <c r="AE30" s="85"/>
      <c r="AF30" s="30">
        <v>0</v>
      </c>
      <c r="AG30" s="4"/>
      <c r="AH30" s="85"/>
      <c r="AI30" s="30">
        <v>0</v>
      </c>
      <c r="AJ30" s="4"/>
      <c r="AK30" s="85"/>
      <c r="AL30" s="30">
        <v>0</v>
      </c>
      <c r="AM30" s="4"/>
      <c r="AN30" s="85"/>
      <c r="AO30" s="30">
        <v>0</v>
      </c>
    </row>
    <row r="31" spans="1:41" x14ac:dyDescent="0.2">
      <c r="A31" s="30">
        <v>0</v>
      </c>
      <c r="B31" s="30">
        <v>0</v>
      </c>
      <c r="C31" s="32"/>
      <c r="D31" s="30">
        <v>0</v>
      </c>
      <c r="F31" s="4"/>
      <c r="G31" s="85"/>
      <c r="H31" s="30">
        <v>0</v>
      </c>
      <c r="I31" s="4"/>
      <c r="J31" s="85"/>
      <c r="K31" s="30">
        <v>0</v>
      </c>
      <c r="L31" s="4"/>
      <c r="M31" s="85"/>
      <c r="N31" s="30">
        <v>0</v>
      </c>
      <c r="O31" s="4"/>
      <c r="P31" s="85"/>
      <c r="Q31" s="30">
        <v>0</v>
      </c>
      <c r="R31" s="4"/>
      <c r="S31" s="85"/>
      <c r="T31" s="30">
        <v>0</v>
      </c>
      <c r="U31" s="4"/>
      <c r="V31" s="85"/>
      <c r="W31" s="30">
        <v>0</v>
      </c>
      <c r="X31" s="4"/>
      <c r="Y31" s="85"/>
      <c r="Z31" s="30">
        <v>0</v>
      </c>
      <c r="AA31" s="4"/>
      <c r="AB31" s="85"/>
      <c r="AC31" s="30">
        <v>0</v>
      </c>
      <c r="AD31" s="4"/>
      <c r="AE31" s="85"/>
      <c r="AF31" s="30">
        <v>0</v>
      </c>
      <c r="AG31" s="4"/>
      <c r="AH31" s="85"/>
      <c r="AI31" s="30">
        <v>0</v>
      </c>
      <c r="AJ31" s="4"/>
      <c r="AK31" s="85"/>
      <c r="AL31" s="30">
        <v>0</v>
      </c>
      <c r="AM31" s="4"/>
      <c r="AN31" s="85"/>
      <c r="AO31" s="30">
        <v>0</v>
      </c>
    </row>
    <row r="32" spans="1:41" x14ac:dyDescent="0.2">
      <c r="A32" s="30">
        <v>0</v>
      </c>
      <c r="B32" s="30">
        <v>0</v>
      </c>
      <c r="C32" s="32"/>
      <c r="D32" s="30">
        <v>0</v>
      </c>
      <c r="F32" s="4"/>
      <c r="G32" s="85"/>
      <c r="H32" s="30">
        <v>0</v>
      </c>
      <c r="I32" s="4"/>
      <c r="J32" s="85"/>
      <c r="K32" s="30">
        <v>0</v>
      </c>
      <c r="L32" s="4"/>
      <c r="M32" s="85"/>
      <c r="N32" s="30">
        <v>0</v>
      </c>
      <c r="O32" s="4"/>
      <c r="P32" s="85"/>
      <c r="Q32" s="30">
        <v>0</v>
      </c>
      <c r="R32" s="4"/>
      <c r="S32" s="85"/>
      <c r="T32" s="30">
        <v>0</v>
      </c>
      <c r="U32" s="4"/>
      <c r="V32" s="85"/>
      <c r="W32" s="30">
        <v>0</v>
      </c>
      <c r="X32" s="4"/>
      <c r="Y32" s="85"/>
      <c r="Z32" s="30">
        <v>0</v>
      </c>
      <c r="AA32" s="4"/>
      <c r="AB32" s="85"/>
      <c r="AC32" s="30">
        <v>0</v>
      </c>
      <c r="AD32" s="4"/>
      <c r="AE32" s="85"/>
      <c r="AF32" s="30">
        <v>0</v>
      </c>
      <c r="AG32" s="4"/>
      <c r="AH32" s="85"/>
      <c r="AI32" s="30">
        <v>0</v>
      </c>
      <c r="AJ32" s="4"/>
      <c r="AK32" s="85"/>
      <c r="AL32" s="30">
        <v>0</v>
      </c>
      <c r="AM32" s="4"/>
      <c r="AN32" s="85"/>
      <c r="AO32" s="30">
        <v>0</v>
      </c>
    </row>
    <row r="33" spans="1:41" x14ac:dyDescent="0.2">
      <c r="A33" s="30">
        <v>0</v>
      </c>
      <c r="B33" s="30">
        <v>281</v>
      </c>
      <c r="C33" s="32">
        <v>5.4288256227757996</v>
      </c>
      <c r="D33" s="30">
        <v>1525.5</v>
      </c>
      <c r="F33" s="4"/>
      <c r="G33" s="85"/>
      <c r="H33" s="30">
        <v>0</v>
      </c>
      <c r="I33" s="4">
        <v>65</v>
      </c>
      <c r="J33" s="85">
        <v>5.5</v>
      </c>
      <c r="K33" s="30">
        <v>357.5</v>
      </c>
      <c r="L33" s="4">
        <v>40</v>
      </c>
      <c r="M33" s="85">
        <v>5</v>
      </c>
      <c r="N33" s="30">
        <v>200</v>
      </c>
      <c r="O33" s="4">
        <v>100</v>
      </c>
      <c r="P33" s="85">
        <v>5.5</v>
      </c>
      <c r="Q33" s="30">
        <v>550</v>
      </c>
      <c r="R33" s="4">
        <v>34</v>
      </c>
      <c r="S33" s="85">
        <v>5.5</v>
      </c>
      <c r="T33" s="30">
        <v>187</v>
      </c>
      <c r="U33" s="4"/>
      <c r="V33" s="85"/>
      <c r="W33" s="30">
        <v>0</v>
      </c>
      <c r="X33" s="4"/>
      <c r="Y33" s="85"/>
      <c r="Z33" s="30">
        <v>0</v>
      </c>
      <c r="AA33" s="4"/>
      <c r="AB33" s="85"/>
      <c r="AC33" s="30">
        <v>0</v>
      </c>
      <c r="AD33" s="4"/>
      <c r="AE33" s="85"/>
      <c r="AF33" s="30">
        <v>0</v>
      </c>
      <c r="AG33" s="4">
        <v>42</v>
      </c>
      <c r="AH33" s="85">
        <v>5.5</v>
      </c>
      <c r="AI33" s="30">
        <v>231</v>
      </c>
      <c r="AJ33" s="4"/>
      <c r="AK33" s="85"/>
      <c r="AL33" s="30">
        <v>0</v>
      </c>
      <c r="AM33" s="4"/>
      <c r="AN33" s="85"/>
      <c r="AO33" s="30">
        <v>0</v>
      </c>
    </row>
    <row r="34" spans="1:41" x14ac:dyDescent="0.2">
      <c r="A34" s="30">
        <v>0</v>
      </c>
      <c r="B34" s="30">
        <v>488</v>
      </c>
      <c r="C34" s="32">
        <v>2.97745901639344</v>
      </c>
      <c r="D34" s="30">
        <v>1453</v>
      </c>
      <c r="F34" s="4"/>
      <c r="G34" s="85"/>
      <c r="H34" s="30">
        <v>0</v>
      </c>
      <c r="I34" s="4">
        <v>93</v>
      </c>
      <c r="J34" s="85">
        <v>3</v>
      </c>
      <c r="K34" s="30">
        <v>279</v>
      </c>
      <c r="L34" s="4">
        <v>150</v>
      </c>
      <c r="M34" s="85">
        <v>2.5</v>
      </c>
      <c r="N34" s="30">
        <v>375</v>
      </c>
      <c r="O34" s="4">
        <v>110</v>
      </c>
      <c r="P34" s="85">
        <v>3.5</v>
      </c>
      <c r="Q34" s="30">
        <v>385</v>
      </c>
      <c r="R34" s="4">
        <v>90</v>
      </c>
      <c r="S34" s="85">
        <v>3</v>
      </c>
      <c r="T34" s="30">
        <v>270</v>
      </c>
      <c r="U34" s="4">
        <v>12</v>
      </c>
      <c r="V34" s="85">
        <v>3</v>
      </c>
      <c r="W34" s="30">
        <v>36</v>
      </c>
      <c r="X34" s="4"/>
      <c r="Y34" s="85"/>
      <c r="Z34" s="30">
        <v>0</v>
      </c>
      <c r="AA34" s="4"/>
      <c r="AB34" s="85"/>
      <c r="AC34" s="30">
        <v>0</v>
      </c>
      <c r="AD34" s="4">
        <v>15</v>
      </c>
      <c r="AE34" s="85">
        <v>3</v>
      </c>
      <c r="AF34" s="30">
        <v>45</v>
      </c>
      <c r="AG34" s="4">
        <v>18</v>
      </c>
      <c r="AH34" s="85">
        <v>3.5</v>
      </c>
      <c r="AI34" s="30">
        <v>63</v>
      </c>
      <c r="AJ34" s="4"/>
      <c r="AK34" s="85"/>
      <c r="AL34" s="30">
        <v>0</v>
      </c>
      <c r="AM34" s="4"/>
      <c r="AN34" s="85"/>
      <c r="AO34" s="30">
        <v>0</v>
      </c>
    </row>
    <row r="35" spans="1:41" x14ac:dyDescent="0.2">
      <c r="A35" s="30">
        <v>0</v>
      </c>
      <c r="B35" s="30">
        <v>0</v>
      </c>
      <c r="C35" s="32"/>
      <c r="D35" s="30">
        <v>0</v>
      </c>
      <c r="F35" s="4"/>
      <c r="G35" s="85"/>
      <c r="H35" s="30">
        <v>0</v>
      </c>
      <c r="I35" s="4"/>
      <c r="J35" s="85"/>
      <c r="K35" s="30">
        <v>0</v>
      </c>
      <c r="L35" s="4"/>
      <c r="M35" s="85"/>
      <c r="N35" s="30">
        <v>0</v>
      </c>
      <c r="O35" s="4"/>
      <c r="P35" s="85"/>
      <c r="Q35" s="30">
        <v>0</v>
      </c>
      <c r="R35" s="4"/>
      <c r="S35" s="85"/>
      <c r="T35" s="30">
        <v>0</v>
      </c>
      <c r="U35" s="4"/>
      <c r="V35" s="85"/>
      <c r="W35" s="30">
        <v>0</v>
      </c>
      <c r="X35" s="4"/>
      <c r="Y35" s="85"/>
      <c r="Z35" s="30">
        <v>0</v>
      </c>
      <c r="AA35" s="4"/>
      <c r="AB35" s="85"/>
      <c r="AC35" s="30">
        <v>0</v>
      </c>
      <c r="AD35" s="4"/>
      <c r="AE35" s="85"/>
      <c r="AF35" s="30">
        <v>0</v>
      </c>
      <c r="AG35" s="4"/>
      <c r="AH35" s="85"/>
      <c r="AI35" s="30">
        <v>0</v>
      </c>
      <c r="AJ35" s="4"/>
      <c r="AK35" s="85"/>
      <c r="AL35" s="30">
        <v>0</v>
      </c>
      <c r="AM35" s="4"/>
      <c r="AN35" s="85"/>
      <c r="AO35" s="30">
        <v>0</v>
      </c>
    </row>
    <row r="36" spans="1:41" x14ac:dyDescent="0.2">
      <c r="A36" s="30">
        <v>0</v>
      </c>
      <c r="B36" s="30">
        <v>0</v>
      </c>
      <c r="C36" s="32"/>
      <c r="D36" s="30">
        <v>0</v>
      </c>
      <c r="F36" s="4"/>
      <c r="G36" s="85"/>
      <c r="H36" s="30">
        <v>0</v>
      </c>
      <c r="I36" s="4"/>
      <c r="J36" s="85"/>
      <c r="K36" s="30">
        <v>0</v>
      </c>
      <c r="L36" s="4"/>
      <c r="M36" s="85"/>
      <c r="N36" s="30">
        <v>0</v>
      </c>
      <c r="O36" s="4"/>
      <c r="P36" s="85"/>
      <c r="Q36" s="30">
        <v>0</v>
      </c>
      <c r="R36" s="4"/>
      <c r="S36" s="85"/>
      <c r="T36" s="30">
        <v>0</v>
      </c>
      <c r="U36" s="4"/>
      <c r="V36" s="85"/>
      <c r="W36" s="30">
        <v>0</v>
      </c>
      <c r="X36" s="4"/>
      <c r="Y36" s="85"/>
      <c r="Z36" s="30">
        <v>0</v>
      </c>
      <c r="AA36" s="4"/>
      <c r="AB36" s="85"/>
      <c r="AC36" s="30">
        <v>0</v>
      </c>
      <c r="AD36" s="4"/>
      <c r="AE36" s="85"/>
      <c r="AF36" s="30">
        <v>0</v>
      </c>
      <c r="AG36" s="4"/>
      <c r="AH36" s="85"/>
      <c r="AI36" s="30">
        <v>0</v>
      </c>
      <c r="AJ36" s="4"/>
      <c r="AK36" s="85"/>
      <c r="AL36" s="30">
        <v>0</v>
      </c>
      <c r="AM36" s="4"/>
      <c r="AN36" s="85"/>
      <c r="AO36" s="30">
        <v>0</v>
      </c>
    </row>
    <row r="37" spans="1:41" x14ac:dyDescent="0.2">
      <c r="A37" s="30">
        <v>0</v>
      </c>
      <c r="B37" s="30">
        <v>0</v>
      </c>
      <c r="C37" s="32"/>
      <c r="D37" s="30">
        <v>0</v>
      </c>
      <c r="F37" s="4"/>
      <c r="G37" s="85"/>
      <c r="H37" s="30">
        <v>0</v>
      </c>
      <c r="I37" s="4"/>
      <c r="J37" s="85"/>
      <c r="K37" s="30">
        <v>0</v>
      </c>
      <c r="L37" s="4"/>
      <c r="M37" s="85"/>
      <c r="N37" s="30">
        <v>0</v>
      </c>
      <c r="O37" s="4"/>
      <c r="P37" s="85"/>
      <c r="Q37" s="30">
        <v>0</v>
      </c>
      <c r="R37" s="4"/>
      <c r="S37" s="85"/>
      <c r="T37" s="30">
        <v>0</v>
      </c>
      <c r="U37" s="4"/>
      <c r="V37" s="85"/>
      <c r="W37" s="30">
        <v>0</v>
      </c>
      <c r="X37" s="4"/>
      <c r="Y37" s="85"/>
      <c r="Z37" s="30">
        <v>0</v>
      </c>
      <c r="AA37" s="4"/>
      <c r="AB37" s="85"/>
      <c r="AC37" s="30">
        <v>0</v>
      </c>
      <c r="AD37" s="4"/>
      <c r="AE37" s="85"/>
      <c r="AF37" s="30">
        <v>0</v>
      </c>
      <c r="AG37" s="4"/>
      <c r="AH37" s="85"/>
      <c r="AI37" s="30">
        <v>0</v>
      </c>
      <c r="AJ37" s="4"/>
      <c r="AK37" s="85"/>
      <c r="AL37" s="30">
        <v>0</v>
      </c>
      <c r="AM37" s="4"/>
      <c r="AN37" s="85"/>
      <c r="AO37" s="30">
        <v>0</v>
      </c>
    </row>
    <row r="38" spans="1:41" x14ac:dyDescent="0.2">
      <c r="A38" s="30">
        <v>0</v>
      </c>
      <c r="B38" s="30">
        <v>1931</v>
      </c>
      <c r="C38" s="32">
        <v>8.8808907301916094</v>
      </c>
      <c r="D38" s="30">
        <v>17149</v>
      </c>
      <c r="F38" s="4">
        <v>548</v>
      </c>
      <c r="G38" s="85">
        <v>9</v>
      </c>
      <c r="H38" s="30">
        <v>4932</v>
      </c>
      <c r="I38" s="4">
        <v>250</v>
      </c>
      <c r="J38" s="85">
        <v>8</v>
      </c>
      <c r="K38" s="30">
        <v>2000</v>
      </c>
      <c r="L38" s="4">
        <v>180</v>
      </c>
      <c r="M38" s="85">
        <v>9</v>
      </c>
      <c r="N38" s="30">
        <v>1620</v>
      </c>
      <c r="O38" s="4">
        <v>20</v>
      </c>
      <c r="P38" s="85">
        <v>10</v>
      </c>
      <c r="Q38" s="30">
        <v>200</v>
      </c>
      <c r="R38" s="4">
        <v>75</v>
      </c>
      <c r="S38" s="85">
        <v>9</v>
      </c>
      <c r="T38" s="30">
        <v>675</v>
      </c>
      <c r="U38" s="4"/>
      <c r="V38" s="85"/>
      <c r="W38" s="30">
        <v>0</v>
      </c>
      <c r="X38" s="4"/>
      <c r="Y38" s="85"/>
      <c r="Z38" s="30">
        <v>0</v>
      </c>
      <c r="AA38" s="4"/>
      <c r="AB38" s="85"/>
      <c r="AC38" s="30">
        <v>0</v>
      </c>
      <c r="AD38" s="4">
        <v>467</v>
      </c>
      <c r="AE38" s="85">
        <v>9</v>
      </c>
      <c r="AF38" s="30">
        <v>4203</v>
      </c>
      <c r="AG38" s="4">
        <v>141</v>
      </c>
      <c r="AH38" s="85">
        <v>9</v>
      </c>
      <c r="AI38" s="30">
        <v>1269</v>
      </c>
      <c r="AJ38" s="4"/>
      <c r="AK38" s="85"/>
      <c r="AL38" s="30">
        <v>0</v>
      </c>
      <c r="AM38" s="4">
        <v>250</v>
      </c>
      <c r="AN38" s="85">
        <v>9</v>
      </c>
      <c r="AO38" s="30">
        <v>2250</v>
      </c>
    </row>
    <row r="39" spans="1:41" x14ac:dyDescent="0.2">
      <c r="A39" s="30">
        <v>0</v>
      </c>
      <c r="B39" s="30">
        <v>95</v>
      </c>
      <c r="C39" s="32">
        <v>9.7894736842105292</v>
      </c>
      <c r="D39" s="30">
        <v>930</v>
      </c>
      <c r="F39" s="4">
        <v>11</v>
      </c>
      <c r="G39" s="85">
        <v>9</v>
      </c>
      <c r="H39" s="30">
        <v>99</v>
      </c>
      <c r="I39" s="4"/>
      <c r="J39" s="85"/>
      <c r="K39" s="30">
        <v>0</v>
      </c>
      <c r="L39" s="4"/>
      <c r="M39" s="85"/>
      <c r="N39" s="30">
        <v>0</v>
      </c>
      <c r="O39" s="4">
        <v>75</v>
      </c>
      <c r="P39" s="85">
        <v>10</v>
      </c>
      <c r="Q39" s="30">
        <v>750</v>
      </c>
      <c r="R39" s="4">
        <v>9</v>
      </c>
      <c r="S39" s="85">
        <v>9</v>
      </c>
      <c r="T39" s="30">
        <v>81</v>
      </c>
      <c r="U39" s="4"/>
      <c r="V39" s="85"/>
      <c r="W39" s="30">
        <v>0</v>
      </c>
      <c r="X39" s="4"/>
      <c r="Y39" s="85"/>
      <c r="Z39" s="30">
        <v>0</v>
      </c>
      <c r="AA39" s="4"/>
      <c r="AB39" s="85"/>
      <c r="AC39" s="30">
        <v>0</v>
      </c>
      <c r="AD39" s="4"/>
      <c r="AE39" s="85"/>
      <c r="AF39" s="30">
        <v>0</v>
      </c>
      <c r="AG39" s="4"/>
      <c r="AH39" s="85"/>
      <c r="AI39" s="30">
        <v>0</v>
      </c>
      <c r="AJ39" s="4"/>
      <c r="AK39" s="85"/>
      <c r="AL39" s="30">
        <v>0</v>
      </c>
      <c r="AM39" s="4"/>
      <c r="AN39" s="85"/>
      <c r="AO39" s="30">
        <v>0</v>
      </c>
    </row>
    <row r="40" spans="1:41" x14ac:dyDescent="0.2">
      <c r="A40" s="30">
        <v>0</v>
      </c>
      <c r="B40" s="30">
        <v>0</v>
      </c>
      <c r="C40" s="32"/>
      <c r="D40" s="30">
        <v>0</v>
      </c>
      <c r="F40" s="4"/>
      <c r="G40" s="85"/>
      <c r="H40" s="30">
        <v>0</v>
      </c>
      <c r="I40" s="4"/>
      <c r="J40" s="85"/>
      <c r="K40" s="30">
        <v>0</v>
      </c>
      <c r="L40" s="4"/>
      <c r="M40" s="85"/>
      <c r="N40" s="30">
        <v>0</v>
      </c>
      <c r="O40" s="4"/>
      <c r="P40" s="85"/>
      <c r="Q40" s="30">
        <v>0</v>
      </c>
      <c r="R40" s="4"/>
      <c r="S40" s="85"/>
      <c r="T40" s="30">
        <v>0</v>
      </c>
      <c r="U40" s="4"/>
      <c r="V40" s="85"/>
      <c r="W40" s="30">
        <v>0</v>
      </c>
      <c r="X40" s="4"/>
      <c r="Y40" s="85"/>
      <c r="Z40" s="30">
        <v>0</v>
      </c>
      <c r="AA40" s="4"/>
      <c r="AB40" s="85"/>
      <c r="AC40" s="30">
        <v>0</v>
      </c>
      <c r="AD40" s="4"/>
      <c r="AE40" s="85"/>
      <c r="AF40" s="30">
        <v>0</v>
      </c>
      <c r="AG40" s="4"/>
      <c r="AH40" s="85"/>
      <c r="AI40" s="30">
        <v>0</v>
      </c>
      <c r="AJ40" s="4"/>
      <c r="AK40" s="85"/>
      <c r="AL40" s="30">
        <v>0</v>
      </c>
      <c r="AM40" s="4"/>
      <c r="AN40" s="85"/>
      <c r="AO40" s="30">
        <v>0</v>
      </c>
    </row>
    <row r="41" spans="1:41" x14ac:dyDescent="0.2">
      <c r="A41" s="30">
        <v>0</v>
      </c>
      <c r="B41" s="30">
        <v>0</v>
      </c>
      <c r="C41" s="32"/>
      <c r="D41" s="30">
        <v>0</v>
      </c>
      <c r="F41" s="4"/>
      <c r="G41" s="85"/>
      <c r="H41" s="30">
        <v>0</v>
      </c>
      <c r="I41" s="4"/>
      <c r="J41" s="85"/>
      <c r="K41" s="30">
        <v>0</v>
      </c>
      <c r="L41" s="4"/>
      <c r="M41" s="85"/>
      <c r="N41" s="30">
        <v>0</v>
      </c>
      <c r="O41" s="4"/>
      <c r="P41" s="85"/>
      <c r="Q41" s="30">
        <v>0</v>
      </c>
      <c r="R41" s="4"/>
      <c r="S41" s="85"/>
      <c r="T41" s="30">
        <v>0</v>
      </c>
      <c r="U41" s="4"/>
      <c r="V41" s="85"/>
      <c r="W41" s="30">
        <v>0</v>
      </c>
      <c r="X41" s="4"/>
      <c r="Y41" s="85"/>
      <c r="Z41" s="30">
        <v>0</v>
      </c>
      <c r="AA41" s="4"/>
      <c r="AB41" s="85"/>
      <c r="AC41" s="30">
        <v>0</v>
      </c>
      <c r="AD41" s="4"/>
      <c r="AE41" s="85"/>
      <c r="AF41" s="30">
        <v>0</v>
      </c>
      <c r="AG41" s="4"/>
      <c r="AH41" s="85"/>
      <c r="AI41" s="30">
        <v>0</v>
      </c>
      <c r="AJ41" s="4"/>
      <c r="AK41" s="85"/>
      <c r="AL41" s="30">
        <v>0</v>
      </c>
      <c r="AM41" s="4"/>
      <c r="AN41" s="85"/>
      <c r="AO41" s="30">
        <v>0</v>
      </c>
    </row>
    <row r="42" spans="1:41" x14ac:dyDescent="0.2">
      <c r="A42" s="30">
        <v>0</v>
      </c>
      <c r="B42" s="30">
        <v>686</v>
      </c>
      <c r="C42" s="32">
        <v>2.5220116618075799</v>
      </c>
      <c r="D42" s="30">
        <v>1730.1</v>
      </c>
      <c r="F42" s="4">
        <v>28</v>
      </c>
      <c r="G42" s="85">
        <v>2.6</v>
      </c>
      <c r="H42" s="30">
        <v>72.8</v>
      </c>
      <c r="I42" s="4">
        <v>190</v>
      </c>
      <c r="J42" s="85">
        <v>2.5</v>
      </c>
      <c r="K42" s="30">
        <v>475</v>
      </c>
      <c r="L42" s="4">
        <v>85</v>
      </c>
      <c r="M42" s="85">
        <v>2.5</v>
      </c>
      <c r="N42" s="30">
        <v>212.5</v>
      </c>
      <c r="O42" s="4">
        <v>150</v>
      </c>
      <c r="P42" s="85">
        <v>2.5</v>
      </c>
      <c r="Q42" s="30">
        <v>375</v>
      </c>
      <c r="R42" s="4">
        <v>80</v>
      </c>
      <c r="S42" s="85">
        <v>2.5</v>
      </c>
      <c r="T42" s="30">
        <v>200</v>
      </c>
      <c r="U42" s="4">
        <v>30</v>
      </c>
      <c r="V42" s="85">
        <v>2.5</v>
      </c>
      <c r="W42" s="30">
        <v>75</v>
      </c>
      <c r="X42" s="4"/>
      <c r="Y42" s="85"/>
      <c r="Z42" s="30">
        <v>0</v>
      </c>
      <c r="AA42" s="4"/>
      <c r="AB42" s="85"/>
      <c r="AC42" s="30">
        <v>0</v>
      </c>
      <c r="AD42" s="4">
        <v>26</v>
      </c>
      <c r="AE42" s="85">
        <v>2.6</v>
      </c>
      <c r="AF42" s="30">
        <v>67.599999999999994</v>
      </c>
      <c r="AG42" s="4">
        <v>97</v>
      </c>
      <c r="AH42" s="85">
        <v>2.6</v>
      </c>
      <c r="AI42" s="30">
        <v>252.2</v>
      </c>
      <c r="AJ42" s="4"/>
      <c r="AK42" s="85"/>
      <c r="AL42" s="30">
        <v>0</v>
      </c>
      <c r="AM42" s="4"/>
      <c r="AN42" s="85"/>
      <c r="AO42" s="30">
        <v>0</v>
      </c>
    </row>
    <row r="43" spans="1:41" x14ac:dyDescent="0.2">
      <c r="A43" s="30">
        <v>0</v>
      </c>
      <c r="B43" s="30">
        <v>0</v>
      </c>
      <c r="C43" s="32"/>
      <c r="D43" s="30">
        <v>0</v>
      </c>
      <c r="F43" s="4"/>
      <c r="G43" s="85"/>
      <c r="H43" s="30">
        <v>0</v>
      </c>
      <c r="I43" s="4"/>
      <c r="J43" s="85"/>
      <c r="K43" s="30">
        <v>0</v>
      </c>
      <c r="L43" s="4"/>
      <c r="M43" s="85"/>
      <c r="N43" s="30">
        <v>0</v>
      </c>
      <c r="O43" s="4"/>
      <c r="P43" s="85"/>
      <c r="Q43" s="30">
        <v>0</v>
      </c>
      <c r="R43" s="4"/>
      <c r="S43" s="85"/>
      <c r="T43" s="30">
        <v>0</v>
      </c>
      <c r="U43" s="4"/>
      <c r="V43" s="85"/>
      <c r="W43" s="30">
        <v>0</v>
      </c>
      <c r="X43" s="4"/>
      <c r="Y43" s="85"/>
      <c r="Z43" s="30">
        <v>0</v>
      </c>
      <c r="AA43" s="4"/>
      <c r="AB43" s="85"/>
      <c r="AC43" s="30">
        <v>0</v>
      </c>
      <c r="AD43" s="4"/>
      <c r="AE43" s="85"/>
      <c r="AF43" s="30">
        <v>0</v>
      </c>
      <c r="AG43" s="4"/>
      <c r="AH43" s="85"/>
      <c r="AI43" s="30">
        <v>0</v>
      </c>
      <c r="AJ43" s="4"/>
      <c r="AK43" s="85"/>
      <c r="AL43" s="30">
        <v>0</v>
      </c>
      <c r="AM43" s="4"/>
      <c r="AN43" s="85"/>
      <c r="AO43" s="30">
        <v>0</v>
      </c>
    </row>
    <row r="44" spans="1:41" x14ac:dyDescent="0.2">
      <c r="A44" s="30">
        <v>0</v>
      </c>
      <c r="B44" s="30">
        <v>0</v>
      </c>
      <c r="C44" s="32"/>
      <c r="D44" s="30">
        <v>0</v>
      </c>
      <c r="F44" s="4"/>
      <c r="G44" s="85"/>
      <c r="H44" s="30">
        <v>0</v>
      </c>
      <c r="I44" s="4"/>
      <c r="J44" s="85"/>
      <c r="K44" s="30">
        <v>0</v>
      </c>
      <c r="L44" s="4"/>
      <c r="M44" s="85"/>
      <c r="N44" s="30">
        <v>0</v>
      </c>
      <c r="O44" s="4"/>
      <c r="P44" s="85"/>
      <c r="Q44" s="30">
        <v>0</v>
      </c>
      <c r="R44" s="4"/>
      <c r="S44" s="85"/>
      <c r="T44" s="30">
        <v>0</v>
      </c>
      <c r="U44" s="4"/>
      <c r="V44" s="85"/>
      <c r="W44" s="30">
        <v>0</v>
      </c>
      <c r="X44" s="4"/>
      <c r="Y44" s="85"/>
      <c r="Z44" s="30">
        <v>0</v>
      </c>
      <c r="AA44" s="4"/>
      <c r="AB44" s="85"/>
      <c r="AC44" s="30">
        <v>0</v>
      </c>
      <c r="AD44" s="4"/>
      <c r="AE44" s="85"/>
      <c r="AF44" s="30">
        <v>0</v>
      </c>
      <c r="AG44" s="4"/>
      <c r="AH44" s="85"/>
      <c r="AI44" s="30">
        <v>0</v>
      </c>
      <c r="AJ44" s="4"/>
      <c r="AK44" s="85"/>
      <c r="AL44" s="30">
        <v>0</v>
      </c>
      <c r="AM44" s="4"/>
      <c r="AN44" s="85"/>
      <c r="AO44" s="30">
        <v>0</v>
      </c>
    </row>
    <row r="45" spans="1:41" x14ac:dyDescent="0.2">
      <c r="A45" s="30">
        <v>0</v>
      </c>
      <c r="B45" s="30">
        <v>0</v>
      </c>
      <c r="C45" s="32"/>
      <c r="D45" s="30">
        <v>0</v>
      </c>
      <c r="F45" s="4"/>
      <c r="G45" s="85"/>
      <c r="H45" s="30">
        <v>0</v>
      </c>
      <c r="I45" s="4"/>
      <c r="J45" s="85"/>
      <c r="K45" s="30">
        <v>0</v>
      </c>
      <c r="L45" s="4"/>
      <c r="M45" s="85"/>
      <c r="N45" s="30">
        <v>0</v>
      </c>
      <c r="O45" s="4"/>
      <c r="P45" s="85"/>
      <c r="Q45" s="30">
        <v>0</v>
      </c>
      <c r="R45" s="4"/>
      <c r="S45" s="85"/>
      <c r="T45" s="30">
        <v>0</v>
      </c>
      <c r="U45" s="4"/>
      <c r="V45" s="85"/>
      <c r="W45" s="30">
        <v>0</v>
      </c>
      <c r="X45" s="4"/>
      <c r="Y45" s="85"/>
      <c r="Z45" s="30">
        <v>0</v>
      </c>
      <c r="AA45" s="4"/>
      <c r="AB45" s="85"/>
      <c r="AC45" s="30">
        <v>0</v>
      </c>
      <c r="AD45" s="4"/>
      <c r="AE45" s="85"/>
      <c r="AF45" s="30">
        <v>0</v>
      </c>
      <c r="AG45" s="4"/>
      <c r="AH45" s="85"/>
      <c r="AI45" s="30">
        <v>0</v>
      </c>
      <c r="AJ45" s="4"/>
      <c r="AK45" s="85"/>
      <c r="AL45" s="30">
        <v>0</v>
      </c>
      <c r="AM45" s="4"/>
      <c r="AN45" s="85"/>
      <c r="AO45" s="30">
        <v>0</v>
      </c>
    </row>
    <row r="46" spans="1:41" x14ac:dyDescent="0.2">
      <c r="A46" s="30">
        <v>0</v>
      </c>
      <c r="B46" s="30">
        <v>0</v>
      </c>
      <c r="C46" s="32"/>
      <c r="D46" s="30">
        <v>0</v>
      </c>
      <c r="F46" s="4"/>
      <c r="G46" s="85"/>
      <c r="H46" s="30">
        <v>0</v>
      </c>
      <c r="I46" s="4"/>
      <c r="J46" s="85"/>
      <c r="K46" s="30">
        <v>0</v>
      </c>
      <c r="L46" s="4"/>
      <c r="M46" s="85"/>
      <c r="N46" s="30">
        <v>0</v>
      </c>
      <c r="O46" s="4"/>
      <c r="P46" s="85"/>
      <c r="Q46" s="30">
        <v>0</v>
      </c>
      <c r="R46" s="4"/>
      <c r="S46" s="85"/>
      <c r="T46" s="30">
        <v>0</v>
      </c>
      <c r="U46" s="4"/>
      <c r="V46" s="85"/>
      <c r="W46" s="30">
        <v>0</v>
      </c>
      <c r="X46" s="4"/>
      <c r="Y46" s="85"/>
      <c r="Z46" s="30">
        <v>0</v>
      </c>
      <c r="AA46" s="4"/>
      <c r="AB46" s="85"/>
      <c r="AC46" s="30">
        <v>0</v>
      </c>
      <c r="AD46" s="4"/>
      <c r="AE46" s="85"/>
      <c r="AF46" s="30">
        <v>0</v>
      </c>
      <c r="AG46" s="4"/>
      <c r="AH46" s="85"/>
      <c r="AI46" s="30">
        <v>0</v>
      </c>
      <c r="AJ46" s="4"/>
      <c r="AK46" s="85"/>
      <c r="AL46" s="30">
        <v>0</v>
      </c>
      <c r="AM46" s="4"/>
      <c r="AN46" s="85"/>
      <c r="AO46" s="30">
        <v>0</v>
      </c>
    </row>
    <row r="47" spans="1:41" x14ac:dyDescent="0.2">
      <c r="A47" s="30">
        <v>0</v>
      </c>
      <c r="B47" s="30">
        <v>0</v>
      </c>
      <c r="C47" s="32"/>
      <c r="D47" s="30">
        <v>0</v>
      </c>
      <c r="F47" s="4"/>
      <c r="G47" s="85"/>
      <c r="H47" s="30">
        <v>0</v>
      </c>
      <c r="I47" s="4"/>
      <c r="J47" s="85"/>
      <c r="K47" s="30">
        <v>0</v>
      </c>
      <c r="L47" s="4"/>
      <c r="M47" s="85"/>
      <c r="N47" s="30">
        <v>0</v>
      </c>
      <c r="O47" s="4"/>
      <c r="P47" s="85"/>
      <c r="Q47" s="30">
        <v>0</v>
      </c>
      <c r="R47" s="4"/>
      <c r="S47" s="85"/>
      <c r="T47" s="30">
        <v>0</v>
      </c>
      <c r="U47" s="4"/>
      <c r="V47" s="85"/>
      <c r="W47" s="30">
        <v>0</v>
      </c>
      <c r="X47" s="4"/>
      <c r="Y47" s="85"/>
      <c r="Z47" s="30">
        <v>0</v>
      </c>
      <c r="AA47" s="4"/>
      <c r="AB47" s="85"/>
      <c r="AC47" s="30">
        <v>0</v>
      </c>
      <c r="AD47" s="4"/>
      <c r="AE47" s="85"/>
      <c r="AF47" s="30">
        <v>0</v>
      </c>
      <c r="AG47" s="4"/>
      <c r="AH47" s="85"/>
      <c r="AI47" s="30">
        <v>0</v>
      </c>
      <c r="AJ47" s="4"/>
      <c r="AK47" s="85"/>
      <c r="AL47" s="30">
        <v>0</v>
      </c>
      <c r="AM47" s="4"/>
      <c r="AN47" s="85"/>
      <c r="AO47" s="30">
        <v>0</v>
      </c>
    </row>
    <row r="48" spans="1:41" x14ac:dyDescent="0.2">
      <c r="A48" s="30">
        <v>0</v>
      </c>
      <c r="B48" s="30">
        <v>0</v>
      </c>
      <c r="C48" s="32"/>
      <c r="D48" s="30">
        <v>0</v>
      </c>
      <c r="F48" s="4"/>
      <c r="G48" s="85"/>
      <c r="H48" s="30">
        <v>0</v>
      </c>
      <c r="I48" s="4"/>
      <c r="J48" s="85"/>
      <c r="K48" s="30">
        <v>0</v>
      </c>
      <c r="L48" s="4"/>
      <c r="M48" s="85"/>
      <c r="N48" s="30">
        <v>0</v>
      </c>
      <c r="O48" s="4"/>
      <c r="P48" s="85"/>
      <c r="Q48" s="30">
        <v>0</v>
      </c>
      <c r="R48" s="4"/>
      <c r="S48" s="85"/>
      <c r="T48" s="30">
        <v>0</v>
      </c>
      <c r="U48" s="4"/>
      <c r="V48" s="85"/>
      <c r="W48" s="30">
        <v>0</v>
      </c>
      <c r="X48" s="4"/>
      <c r="Y48" s="85"/>
      <c r="Z48" s="30">
        <v>0</v>
      </c>
      <c r="AA48" s="4"/>
      <c r="AB48" s="85"/>
      <c r="AC48" s="30">
        <v>0</v>
      </c>
      <c r="AD48" s="4"/>
      <c r="AE48" s="85"/>
      <c r="AF48" s="30">
        <v>0</v>
      </c>
      <c r="AG48" s="4"/>
      <c r="AH48" s="85"/>
      <c r="AI48" s="30">
        <v>0</v>
      </c>
      <c r="AJ48" s="4"/>
      <c r="AK48" s="85"/>
      <c r="AL48" s="30">
        <v>0</v>
      </c>
      <c r="AM48" s="4"/>
      <c r="AN48" s="85"/>
      <c r="AO48" s="30">
        <v>0</v>
      </c>
    </row>
    <row r="49" spans="1:41" x14ac:dyDescent="0.2">
      <c r="J49" s="8"/>
      <c r="M49" s="8"/>
      <c r="P49" s="8"/>
      <c r="S49" s="8"/>
      <c r="AE49" s="8"/>
      <c r="AH49" s="8"/>
      <c r="AK49" s="8"/>
      <c r="AN49" s="8"/>
    </row>
    <row r="50" spans="1:41" x14ac:dyDescent="0.2">
      <c r="A50" s="86" t="s">
        <v>238</v>
      </c>
      <c r="B50" s="51">
        <v>6212</v>
      </c>
      <c r="C50" s="87">
        <v>6.7245814552479102</v>
      </c>
      <c r="D50" s="51">
        <v>41773.1</v>
      </c>
      <c r="E50" s="51"/>
      <c r="F50" s="51">
        <v>773</v>
      </c>
      <c r="G50" s="53"/>
      <c r="H50" s="51">
        <v>6389.8</v>
      </c>
      <c r="I50" s="51">
        <v>1238</v>
      </c>
      <c r="J50" s="53"/>
      <c r="K50" s="51">
        <v>7540</v>
      </c>
      <c r="L50" s="51">
        <v>969</v>
      </c>
      <c r="M50" s="53"/>
      <c r="N50" s="51">
        <v>5676.5</v>
      </c>
      <c r="O50" s="51">
        <v>733</v>
      </c>
      <c r="P50" s="53"/>
      <c r="Q50" s="51">
        <v>4425</v>
      </c>
      <c r="R50" s="51">
        <v>580</v>
      </c>
      <c r="S50" s="53"/>
      <c r="T50" s="51">
        <v>3577.5</v>
      </c>
      <c r="U50" s="51"/>
      <c r="V50" s="51"/>
      <c r="W50" s="51"/>
      <c r="X50" s="51"/>
      <c r="Y50" s="51"/>
      <c r="Z50" s="51"/>
      <c r="AA50" s="51"/>
      <c r="AB50" s="51"/>
      <c r="AC50" s="51"/>
      <c r="AD50" s="51">
        <v>757</v>
      </c>
      <c r="AE50" s="53"/>
      <c r="AF50" s="51">
        <v>5993.1</v>
      </c>
      <c r="AG50" s="51">
        <v>684</v>
      </c>
      <c r="AH50" s="53"/>
      <c r="AI50" s="51">
        <v>4514.2</v>
      </c>
      <c r="AJ50" s="51">
        <v>0</v>
      </c>
      <c r="AK50" s="53"/>
      <c r="AL50" s="51">
        <v>0</v>
      </c>
      <c r="AM50" s="51">
        <v>250</v>
      </c>
      <c r="AN50" s="53"/>
      <c r="AO50" s="51">
        <v>2250</v>
      </c>
    </row>
    <row r="52" spans="1:41" ht="15" x14ac:dyDescent="0.2">
      <c r="B52" s="71"/>
    </row>
    <row r="53" spans="1:41" ht="15" x14ac:dyDescent="0.2">
      <c r="B53" s="71"/>
      <c r="C53" s="55"/>
      <c r="D53" s="88" t="s">
        <v>239</v>
      </c>
      <c r="E53" s="89"/>
      <c r="F53" s="89"/>
      <c r="G53" s="90"/>
    </row>
    <row r="54" spans="1:41" x14ac:dyDescent="0.2">
      <c r="A54" s="18"/>
      <c r="B54" s="18"/>
      <c r="C54" s="91"/>
      <c r="D54" s="70"/>
      <c r="E54" s="18"/>
    </row>
    <row r="55" spans="1:41" ht="15" x14ac:dyDescent="0.2">
      <c r="A55" s="3" t="s">
        <v>240</v>
      </c>
      <c r="B55" s="71"/>
      <c r="C55" s="55"/>
      <c r="D55" s="7"/>
    </row>
    <row r="56" spans="1:41" x14ac:dyDescent="0.2">
      <c r="A56" s="4" t="s">
        <v>241</v>
      </c>
      <c r="B56" s="30">
        <v>225</v>
      </c>
      <c r="C56" s="32">
        <v>7</v>
      </c>
      <c r="D56" s="30">
        <v>1575</v>
      </c>
      <c r="F56" s="4">
        <v>82</v>
      </c>
      <c r="G56" s="85">
        <v>7</v>
      </c>
      <c r="H56" s="30">
        <v>574</v>
      </c>
      <c r="I56" s="4">
        <v>28</v>
      </c>
      <c r="J56" s="85">
        <v>7</v>
      </c>
      <c r="K56" s="30">
        <v>196</v>
      </c>
      <c r="L56" s="4">
        <v>57</v>
      </c>
      <c r="M56" s="85">
        <v>7</v>
      </c>
      <c r="N56" s="30">
        <v>399</v>
      </c>
      <c r="O56" s="4">
        <v>35</v>
      </c>
      <c r="P56" s="85">
        <v>7</v>
      </c>
      <c r="Q56" s="30">
        <v>245</v>
      </c>
      <c r="R56" s="4">
        <v>23</v>
      </c>
      <c r="S56" s="85">
        <v>7</v>
      </c>
      <c r="T56" s="30">
        <v>161</v>
      </c>
      <c r="U56" s="4"/>
      <c r="V56" s="85"/>
      <c r="W56" s="30">
        <v>0</v>
      </c>
      <c r="X56" s="4"/>
      <c r="Y56" s="85"/>
      <c r="Z56" s="30">
        <v>0</v>
      </c>
      <c r="AA56" s="4"/>
      <c r="AB56" s="85"/>
      <c r="AC56" s="30">
        <v>0</v>
      </c>
      <c r="AD56" s="4"/>
      <c r="AE56" s="85"/>
      <c r="AF56" s="30">
        <v>0</v>
      </c>
      <c r="AG56" s="4"/>
      <c r="AH56" s="85"/>
      <c r="AI56" s="30">
        <v>0</v>
      </c>
      <c r="AJ56" s="4"/>
      <c r="AK56" s="85"/>
      <c r="AL56" s="30">
        <v>0</v>
      </c>
      <c r="AM56" s="4"/>
      <c r="AN56" s="85"/>
      <c r="AO56" s="30">
        <v>0</v>
      </c>
    </row>
    <row r="57" spans="1:41" x14ac:dyDescent="0.2">
      <c r="A57" s="4" t="s">
        <v>242</v>
      </c>
      <c r="B57" s="30">
        <v>39</v>
      </c>
      <c r="C57" s="32">
        <v>6.0769230769230802</v>
      </c>
      <c r="D57" s="30">
        <v>237</v>
      </c>
      <c r="F57" s="4">
        <v>12</v>
      </c>
      <c r="G57" s="85">
        <v>6</v>
      </c>
      <c r="H57" s="30">
        <v>72</v>
      </c>
      <c r="I57" s="4">
        <v>3</v>
      </c>
      <c r="J57" s="85">
        <v>7</v>
      </c>
      <c r="K57" s="30">
        <v>21</v>
      </c>
      <c r="L57" s="4"/>
      <c r="M57" s="85"/>
      <c r="N57" s="30">
        <v>0</v>
      </c>
      <c r="O57" s="4">
        <v>24</v>
      </c>
      <c r="P57" s="85">
        <v>6</v>
      </c>
      <c r="Q57" s="30">
        <v>144</v>
      </c>
      <c r="R57" s="4"/>
      <c r="S57" s="85"/>
      <c r="T57" s="30">
        <v>0</v>
      </c>
      <c r="U57" s="4"/>
      <c r="V57" s="85"/>
      <c r="W57" s="30">
        <v>0</v>
      </c>
      <c r="X57" s="4"/>
      <c r="Y57" s="85"/>
      <c r="Z57" s="30">
        <v>0</v>
      </c>
      <c r="AA57" s="4"/>
      <c r="AB57" s="85"/>
      <c r="AC57" s="30">
        <v>0</v>
      </c>
      <c r="AD57" s="4"/>
      <c r="AE57" s="85"/>
      <c r="AF57" s="30">
        <v>0</v>
      </c>
      <c r="AG57" s="4"/>
      <c r="AH57" s="85"/>
      <c r="AI57" s="30">
        <v>0</v>
      </c>
      <c r="AJ57" s="4"/>
      <c r="AK57" s="85"/>
      <c r="AL57" s="30">
        <v>0</v>
      </c>
      <c r="AM57" s="4"/>
      <c r="AN57" s="85"/>
      <c r="AO57" s="30">
        <v>0</v>
      </c>
    </row>
    <row r="58" spans="1:41" x14ac:dyDescent="0.2">
      <c r="A58" s="4" t="s">
        <v>243</v>
      </c>
      <c r="B58" s="30">
        <v>58</v>
      </c>
      <c r="C58" s="32">
        <v>6</v>
      </c>
      <c r="D58" s="30">
        <v>348</v>
      </c>
      <c r="F58" s="4">
        <v>43</v>
      </c>
      <c r="G58" s="85">
        <v>6</v>
      </c>
      <c r="H58" s="30">
        <v>258</v>
      </c>
      <c r="I58" s="4"/>
      <c r="J58" s="85"/>
      <c r="K58" s="30">
        <v>0</v>
      </c>
      <c r="L58" s="4">
        <v>4</v>
      </c>
      <c r="M58" s="85">
        <v>6</v>
      </c>
      <c r="N58" s="30">
        <v>24</v>
      </c>
      <c r="O58" s="4">
        <v>11</v>
      </c>
      <c r="P58" s="85">
        <v>6</v>
      </c>
      <c r="Q58" s="30">
        <v>66</v>
      </c>
      <c r="R58" s="4"/>
      <c r="S58" s="85"/>
      <c r="T58" s="30">
        <v>0</v>
      </c>
      <c r="U58" s="4"/>
      <c r="V58" s="85"/>
      <c r="W58" s="30">
        <v>0</v>
      </c>
      <c r="X58" s="4"/>
      <c r="Y58" s="85"/>
      <c r="Z58" s="30">
        <v>0</v>
      </c>
      <c r="AA58" s="4"/>
      <c r="AB58" s="85"/>
      <c r="AC58" s="30">
        <v>0</v>
      </c>
      <c r="AD58" s="4"/>
      <c r="AE58" s="85"/>
      <c r="AF58" s="30">
        <v>0</v>
      </c>
      <c r="AG58" s="4"/>
      <c r="AH58" s="85"/>
      <c r="AI58" s="30">
        <v>0</v>
      </c>
      <c r="AJ58" s="4"/>
      <c r="AK58" s="85"/>
      <c r="AL58" s="30">
        <v>0</v>
      </c>
      <c r="AM58" s="4"/>
      <c r="AN58" s="85"/>
      <c r="AO58" s="30">
        <v>0</v>
      </c>
    </row>
    <row r="59" spans="1:41" x14ac:dyDescent="0.2">
      <c r="A59" s="4" t="s">
        <v>244</v>
      </c>
      <c r="B59" s="30">
        <v>0</v>
      </c>
      <c r="C59" s="32"/>
      <c r="D59" s="30">
        <v>0</v>
      </c>
      <c r="F59" s="4"/>
      <c r="G59" s="85"/>
      <c r="H59" s="30">
        <v>0</v>
      </c>
      <c r="I59" s="4"/>
      <c r="J59" s="85"/>
      <c r="K59" s="30">
        <v>0</v>
      </c>
      <c r="L59" s="4"/>
      <c r="M59" s="85"/>
      <c r="N59" s="30">
        <v>0</v>
      </c>
      <c r="O59" s="4"/>
      <c r="P59" s="85"/>
      <c r="Q59" s="30">
        <v>0</v>
      </c>
      <c r="R59" s="4"/>
      <c r="S59" s="85"/>
      <c r="T59" s="30">
        <v>0</v>
      </c>
      <c r="U59" s="4"/>
      <c r="V59" s="85"/>
      <c r="W59" s="30">
        <v>0</v>
      </c>
      <c r="X59" s="4"/>
      <c r="Y59" s="85"/>
      <c r="Z59" s="30">
        <v>0</v>
      </c>
      <c r="AA59" s="4"/>
      <c r="AB59" s="85"/>
      <c r="AC59" s="30">
        <v>0</v>
      </c>
      <c r="AD59" s="4"/>
      <c r="AE59" s="85"/>
      <c r="AF59" s="30">
        <v>0</v>
      </c>
      <c r="AG59" s="4"/>
      <c r="AH59" s="85"/>
      <c r="AI59" s="30">
        <v>0</v>
      </c>
      <c r="AJ59" s="4"/>
      <c r="AK59" s="85"/>
      <c r="AL59" s="30">
        <v>0</v>
      </c>
      <c r="AM59" s="4"/>
      <c r="AN59" s="85"/>
      <c r="AO59" s="30">
        <v>0</v>
      </c>
    </row>
    <row r="60" spans="1:41" x14ac:dyDescent="0.2">
      <c r="A60" s="4"/>
      <c r="B60" s="30">
        <v>40</v>
      </c>
      <c r="C60" s="32">
        <v>6</v>
      </c>
      <c r="D60" s="30">
        <v>240</v>
      </c>
      <c r="F60" s="4">
        <v>20</v>
      </c>
      <c r="G60" s="85">
        <v>6</v>
      </c>
      <c r="H60" s="30">
        <v>120</v>
      </c>
      <c r="I60" s="4"/>
      <c r="J60" s="85"/>
      <c r="K60" s="30">
        <v>0</v>
      </c>
      <c r="L60" s="4"/>
      <c r="M60" s="85"/>
      <c r="N60" s="30">
        <v>0</v>
      </c>
      <c r="O60" s="4">
        <v>20</v>
      </c>
      <c r="P60" s="85">
        <v>6</v>
      </c>
      <c r="Q60" s="30">
        <v>120</v>
      </c>
      <c r="R60" s="4"/>
      <c r="S60" s="85"/>
      <c r="T60" s="30">
        <v>0</v>
      </c>
      <c r="U60" s="4"/>
      <c r="V60" s="85"/>
      <c r="W60" s="30">
        <v>0</v>
      </c>
      <c r="X60" s="4"/>
      <c r="Y60" s="85"/>
      <c r="Z60" s="30">
        <v>0</v>
      </c>
      <c r="AA60" s="4"/>
      <c r="AB60" s="85"/>
      <c r="AC60" s="30">
        <v>0</v>
      </c>
      <c r="AD60" s="4"/>
      <c r="AE60" s="85"/>
      <c r="AF60" s="30">
        <v>0</v>
      </c>
      <c r="AG60" s="4"/>
      <c r="AH60" s="85"/>
      <c r="AI60" s="30">
        <v>0</v>
      </c>
      <c r="AJ60" s="4"/>
      <c r="AK60" s="85"/>
      <c r="AL60" s="30">
        <v>0</v>
      </c>
      <c r="AM60" s="4"/>
      <c r="AN60" s="85"/>
      <c r="AO60" s="30">
        <v>0</v>
      </c>
    </row>
    <row r="61" spans="1:41" x14ac:dyDescent="0.2">
      <c r="A61" s="4"/>
      <c r="B61" s="30">
        <v>54</v>
      </c>
      <c r="C61" s="32">
        <v>5</v>
      </c>
      <c r="D61" s="30">
        <v>270</v>
      </c>
      <c r="F61" s="4">
        <v>10</v>
      </c>
      <c r="G61" s="85">
        <v>5</v>
      </c>
      <c r="H61" s="30">
        <v>50</v>
      </c>
      <c r="I61" s="4">
        <v>7.5</v>
      </c>
      <c r="J61" s="85">
        <v>5</v>
      </c>
      <c r="K61" s="30">
        <v>37.5</v>
      </c>
      <c r="L61" s="4">
        <v>7.5</v>
      </c>
      <c r="M61" s="85">
        <v>5</v>
      </c>
      <c r="N61" s="30">
        <v>37.5</v>
      </c>
      <c r="O61" s="4">
        <v>29</v>
      </c>
      <c r="P61" s="85">
        <v>5</v>
      </c>
      <c r="Q61" s="30">
        <v>145</v>
      </c>
      <c r="R61" s="4"/>
      <c r="S61" s="85"/>
      <c r="T61" s="30">
        <v>0</v>
      </c>
      <c r="U61" s="4"/>
      <c r="V61" s="85"/>
      <c r="W61" s="30">
        <v>0</v>
      </c>
      <c r="X61" s="4"/>
      <c r="Y61" s="85"/>
      <c r="Z61" s="30">
        <v>0</v>
      </c>
      <c r="AA61" s="4"/>
      <c r="AB61" s="85"/>
      <c r="AC61" s="30">
        <v>0</v>
      </c>
      <c r="AD61" s="4"/>
      <c r="AE61" s="85"/>
      <c r="AF61" s="30">
        <v>0</v>
      </c>
      <c r="AG61" s="4"/>
      <c r="AH61" s="85"/>
      <c r="AI61" s="30">
        <v>0</v>
      </c>
      <c r="AJ61" s="4"/>
      <c r="AK61" s="85"/>
      <c r="AL61" s="30">
        <v>0</v>
      </c>
      <c r="AM61" s="4"/>
      <c r="AN61" s="85"/>
      <c r="AO61" s="30">
        <v>0</v>
      </c>
    </row>
    <row r="62" spans="1:41" x14ac:dyDescent="0.2">
      <c r="A62" s="4"/>
      <c r="B62" s="30">
        <v>0</v>
      </c>
      <c r="C62" s="32"/>
      <c r="D62" s="30">
        <v>0</v>
      </c>
      <c r="F62" s="4"/>
      <c r="G62" s="85"/>
      <c r="H62" s="30">
        <v>0</v>
      </c>
      <c r="I62" s="4"/>
      <c r="J62" s="85"/>
      <c r="K62" s="30">
        <v>0</v>
      </c>
      <c r="L62" s="4"/>
      <c r="M62" s="85"/>
      <c r="N62" s="30">
        <v>0</v>
      </c>
      <c r="O62" s="4"/>
      <c r="P62" s="85"/>
      <c r="Q62" s="30">
        <v>0</v>
      </c>
      <c r="R62" s="4"/>
      <c r="S62" s="85"/>
      <c r="T62" s="30">
        <v>0</v>
      </c>
      <c r="U62" s="4"/>
      <c r="V62" s="85"/>
      <c r="W62" s="30">
        <v>0</v>
      </c>
      <c r="X62" s="4"/>
      <c r="Y62" s="85"/>
      <c r="Z62" s="30">
        <v>0</v>
      </c>
      <c r="AA62" s="4"/>
      <c r="AB62" s="85"/>
      <c r="AC62" s="30">
        <v>0</v>
      </c>
      <c r="AD62" s="4"/>
      <c r="AE62" s="85"/>
      <c r="AF62" s="30">
        <v>0</v>
      </c>
      <c r="AG62" s="4"/>
      <c r="AH62" s="85"/>
      <c r="AI62" s="30">
        <v>0</v>
      </c>
      <c r="AJ62" s="4"/>
      <c r="AK62" s="85"/>
      <c r="AL62" s="30">
        <v>0</v>
      </c>
      <c r="AM62" s="4"/>
      <c r="AN62" s="85"/>
      <c r="AO62" s="30">
        <v>0</v>
      </c>
    </row>
    <row r="63" spans="1:41" x14ac:dyDescent="0.2">
      <c r="A63" s="5"/>
      <c r="C63" s="55"/>
      <c r="D63" s="7"/>
      <c r="F63" s="5"/>
      <c r="G63" s="92"/>
      <c r="I63" s="5"/>
      <c r="J63" s="5"/>
      <c r="L63" s="5"/>
      <c r="M63" s="5"/>
      <c r="O63" s="5"/>
      <c r="P63" s="5"/>
      <c r="R63" s="5"/>
      <c r="S63" s="5"/>
      <c r="AD63" s="5"/>
      <c r="AE63" s="5"/>
      <c r="AG63" s="5"/>
      <c r="AH63" s="5"/>
      <c r="AJ63" s="5"/>
      <c r="AK63" s="5"/>
    </row>
    <row r="64" spans="1:41" x14ac:dyDescent="0.2">
      <c r="A64" s="6" t="s">
        <v>245</v>
      </c>
      <c r="C64" s="55"/>
      <c r="D64" s="7"/>
      <c r="F64" s="5"/>
      <c r="G64" s="92"/>
      <c r="I64" s="5"/>
      <c r="J64" s="5"/>
      <c r="L64" s="5"/>
      <c r="M64" s="5"/>
      <c r="O64" s="5"/>
      <c r="P64" s="5"/>
      <c r="R64" s="5"/>
      <c r="S64" s="5"/>
      <c r="AD64" s="5"/>
      <c r="AE64" s="5"/>
      <c r="AG64" s="5"/>
      <c r="AH64" s="5"/>
      <c r="AJ64" s="5"/>
      <c r="AK64" s="5"/>
    </row>
    <row r="65" spans="1:41" x14ac:dyDescent="0.2">
      <c r="A65" s="4" t="s">
        <v>246</v>
      </c>
      <c r="B65" s="30">
        <v>210</v>
      </c>
      <c r="C65" s="32">
        <v>7.8095238095238102</v>
      </c>
      <c r="D65" s="30">
        <v>1640</v>
      </c>
      <c r="F65" s="4">
        <v>90</v>
      </c>
      <c r="G65" s="85">
        <v>8</v>
      </c>
      <c r="H65" s="30">
        <v>720</v>
      </c>
      <c r="I65" s="4">
        <v>20</v>
      </c>
      <c r="J65" s="85">
        <v>7</v>
      </c>
      <c r="K65" s="30">
        <v>140</v>
      </c>
      <c r="L65" s="4">
        <v>60</v>
      </c>
      <c r="M65" s="85">
        <v>8</v>
      </c>
      <c r="N65" s="30">
        <v>480</v>
      </c>
      <c r="O65" s="4">
        <v>20</v>
      </c>
      <c r="P65" s="85">
        <v>8</v>
      </c>
      <c r="Q65" s="30">
        <v>160</v>
      </c>
      <c r="R65" s="4">
        <v>20</v>
      </c>
      <c r="S65" s="85">
        <v>7</v>
      </c>
      <c r="T65" s="30">
        <v>140</v>
      </c>
      <c r="U65" s="4"/>
      <c r="V65" s="85"/>
      <c r="W65" s="30">
        <v>0</v>
      </c>
      <c r="X65" s="4"/>
      <c r="Y65" s="85"/>
      <c r="Z65" s="30">
        <v>0</v>
      </c>
      <c r="AA65" s="4"/>
      <c r="AB65" s="85"/>
      <c r="AC65" s="30">
        <v>0</v>
      </c>
      <c r="AD65" s="4"/>
      <c r="AE65" s="85"/>
      <c r="AF65" s="30">
        <v>0</v>
      </c>
      <c r="AG65" s="4"/>
      <c r="AH65" s="85"/>
      <c r="AI65" s="30">
        <v>0</v>
      </c>
      <c r="AJ65" s="4"/>
      <c r="AK65" s="85"/>
      <c r="AL65" s="30">
        <v>0</v>
      </c>
      <c r="AM65" s="4"/>
      <c r="AN65" s="85"/>
      <c r="AO65" s="30">
        <v>0</v>
      </c>
    </row>
    <row r="66" spans="1:41" x14ac:dyDescent="0.2">
      <c r="A66" s="4" t="s">
        <v>247</v>
      </c>
      <c r="B66" s="30">
        <v>25</v>
      </c>
      <c r="C66" s="32">
        <v>7</v>
      </c>
      <c r="D66" s="30">
        <v>175</v>
      </c>
      <c r="F66" s="4">
        <v>5</v>
      </c>
      <c r="G66" s="85">
        <v>7</v>
      </c>
      <c r="H66" s="30">
        <v>35</v>
      </c>
      <c r="I66" s="4">
        <v>10</v>
      </c>
      <c r="J66" s="85">
        <v>7</v>
      </c>
      <c r="K66" s="30">
        <v>70</v>
      </c>
      <c r="L66" s="4">
        <v>10</v>
      </c>
      <c r="M66" s="85">
        <v>7</v>
      </c>
      <c r="N66" s="30">
        <v>70</v>
      </c>
      <c r="O66" s="4"/>
      <c r="P66" s="85"/>
      <c r="Q66" s="30">
        <v>0</v>
      </c>
      <c r="R66" s="4"/>
      <c r="S66" s="85"/>
      <c r="T66" s="30">
        <v>0</v>
      </c>
      <c r="U66" s="4"/>
      <c r="V66" s="85"/>
      <c r="W66" s="30">
        <v>0</v>
      </c>
      <c r="X66" s="4"/>
      <c r="Y66" s="85"/>
      <c r="Z66" s="30">
        <v>0</v>
      </c>
      <c r="AA66" s="4"/>
      <c r="AB66" s="85"/>
      <c r="AC66" s="30">
        <v>0</v>
      </c>
      <c r="AD66" s="4"/>
      <c r="AE66" s="85"/>
      <c r="AF66" s="30">
        <v>0</v>
      </c>
      <c r="AG66" s="4"/>
      <c r="AH66" s="85"/>
      <c r="AI66" s="30">
        <v>0</v>
      </c>
      <c r="AJ66" s="4"/>
      <c r="AK66" s="85"/>
      <c r="AL66" s="30">
        <v>0</v>
      </c>
      <c r="AM66" s="4"/>
      <c r="AN66" s="85"/>
      <c r="AO66" s="30">
        <v>0</v>
      </c>
    </row>
    <row r="67" spans="1:41" x14ac:dyDescent="0.2">
      <c r="A67" s="4" t="s">
        <v>248</v>
      </c>
      <c r="B67" s="30">
        <v>210</v>
      </c>
      <c r="C67" s="32">
        <v>9</v>
      </c>
      <c r="D67" s="30">
        <v>1890</v>
      </c>
      <c r="F67" s="4">
        <v>100</v>
      </c>
      <c r="G67" s="85">
        <v>9</v>
      </c>
      <c r="H67" s="30">
        <v>900</v>
      </c>
      <c r="I67" s="4"/>
      <c r="J67" s="85"/>
      <c r="K67" s="30">
        <v>0</v>
      </c>
      <c r="L67" s="4">
        <v>70</v>
      </c>
      <c r="M67" s="85">
        <v>9</v>
      </c>
      <c r="N67" s="30">
        <v>630</v>
      </c>
      <c r="O67" s="4"/>
      <c r="P67" s="85"/>
      <c r="Q67" s="30">
        <v>0</v>
      </c>
      <c r="R67" s="4"/>
      <c r="S67" s="85"/>
      <c r="T67" s="30">
        <v>0</v>
      </c>
      <c r="U67" s="4">
        <v>40</v>
      </c>
      <c r="V67" s="85">
        <v>9</v>
      </c>
      <c r="W67" s="30">
        <v>360</v>
      </c>
      <c r="X67" s="4"/>
      <c r="Y67" s="85"/>
      <c r="Z67" s="30">
        <v>0</v>
      </c>
      <c r="AA67" s="4"/>
      <c r="AB67" s="85"/>
      <c r="AC67" s="30">
        <v>0</v>
      </c>
      <c r="AD67" s="4"/>
      <c r="AE67" s="85"/>
      <c r="AF67" s="30">
        <v>0</v>
      </c>
      <c r="AG67" s="4"/>
      <c r="AH67" s="85"/>
      <c r="AI67" s="30">
        <v>0</v>
      </c>
      <c r="AJ67" s="4"/>
      <c r="AK67" s="85"/>
      <c r="AL67" s="30">
        <v>0</v>
      </c>
      <c r="AM67" s="4"/>
      <c r="AN67" s="85"/>
      <c r="AO67" s="30">
        <v>0</v>
      </c>
    </row>
    <row r="68" spans="1:41" x14ac:dyDescent="0.2">
      <c r="A68" s="4" t="s">
        <v>249</v>
      </c>
      <c r="B68" s="30">
        <v>0</v>
      </c>
      <c r="C68" s="32"/>
      <c r="D68" s="30">
        <v>0</v>
      </c>
      <c r="F68" s="4"/>
      <c r="G68" s="85"/>
      <c r="H68" s="30">
        <v>0</v>
      </c>
      <c r="I68" s="4"/>
      <c r="J68" s="85"/>
      <c r="K68" s="30">
        <v>0</v>
      </c>
      <c r="L68" s="4"/>
      <c r="M68" s="85"/>
      <c r="N68" s="30">
        <v>0</v>
      </c>
      <c r="O68" s="4"/>
      <c r="P68" s="85"/>
      <c r="Q68" s="30">
        <v>0</v>
      </c>
      <c r="R68" s="4"/>
      <c r="S68" s="85"/>
      <c r="T68" s="30">
        <v>0</v>
      </c>
      <c r="U68" s="4"/>
      <c r="V68" s="85"/>
      <c r="W68" s="30">
        <v>0</v>
      </c>
      <c r="X68" s="4"/>
      <c r="Y68" s="85"/>
      <c r="Z68" s="30">
        <v>0</v>
      </c>
      <c r="AA68" s="4"/>
      <c r="AB68" s="85"/>
      <c r="AC68" s="30">
        <v>0</v>
      </c>
      <c r="AD68" s="4"/>
      <c r="AE68" s="85"/>
      <c r="AF68" s="30">
        <v>0</v>
      </c>
      <c r="AG68" s="4"/>
      <c r="AH68" s="85"/>
      <c r="AI68" s="30">
        <v>0</v>
      </c>
      <c r="AJ68" s="4"/>
      <c r="AK68" s="85"/>
      <c r="AL68" s="30">
        <v>0</v>
      </c>
      <c r="AM68" s="4"/>
      <c r="AN68" s="85"/>
      <c r="AO68" s="30">
        <v>0</v>
      </c>
    </row>
    <row r="69" spans="1:41" x14ac:dyDescent="0.2">
      <c r="A69" s="4"/>
      <c r="B69" s="30">
        <v>0</v>
      </c>
      <c r="C69" s="32"/>
      <c r="D69" s="30">
        <v>0</v>
      </c>
      <c r="F69" s="4"/>
      <c r="G69" s="85"/>
      <c r="H69" s="30">
        <v>0</v>
      </c>
      <c r="I69" s="4"/>
      <c r="J69" s="85"/>
      <c r="K69" s="30">
        <v>0</v>
      </c>
      <c r="L69" s="4"/>
      <c r="M69" s="85"/>
      <c r="N69" s="30">
        <v>0</v>
      </c>
      <c r="O69" s="4"/>
      <c r="P69" s="85"/>
      <c r="Q69" s="30">
        <v>0</v>
      </c>
      <c r="R69" s="4"/>
      <c r="S69" s="85"/>
      <c r="T69" s="30">
        <v>0</v>
      </c>
      <c r="U69" s="4"/>
      <c r="V69" s="85"/>
      <c r="W69" s="30">
        <v>0</v>
      </c>
      <c r="X69" s="4"/>
      <c r="Y69" s="85"/>
      <c r="Z69" s="30">
        <v>0</v>
      </c>
      <c r="AA69" s="4"/>
      <c r="AB69" s="85"/>
      <c r="AC69" s="30">
        <v>0</v>
      </c>
      <c r="AD69" s="4"/>
      <c r="AE69" s="85"/>
      <c r="AF69" s="30">
        <v>0</v>
      </c>
      <c r="AG69" s="4"/>
      <c r="AH69" s="85"/>
      <c r="AI69" s="30">
        <v>0</v>
      </c>
      <c r="AJ69" s="4"/>
      <c r="AK69" s="85"/>
      <c r="AL69" s="30">
        <v>0</v>
      </c>
      <c r="AM69" s="4"/>
      <c r="AN69" s="85"/>
      <c r="AO69" s="30">
        <v>0</v>
      </c>
    </row>
    <row r="70" spans="1:41" x14ac:dyDescent="0.2">
      <c r="A70" s="4"/>
      <c r="B70" s="30">
        <v>0</v>
      </c>
      <c r="C70" s="32"/>
      <c r="D70" s="30">
        <v>0</v>
      </c>
      <c r="F70" s="4"/>
      <c r="G70" s="85"/>
      <c r="H70" s="30">
        <v>0</v>
      </c>
      <c r="I70" s="4"/>
      <c r="J70" s="85"/>
      <c r="K70" s="30">
        <v>0</v>
      </c>
      <c r="L70" s="4"/>
      <c r="M70" s="85"/>
      <c r="N70" s="30">
        <v>0</v>
      </c>
      <c r="O70" s="4"/>
      <c r="P70" s="85"/>
      <c r="Q70" s="30">
        <v>0</v>
      </c>
      <c r="R70" s="4"/>
      <c r="S70" s="85"/>
      <c r="T70" s="30">
        <v>0</v>
      </c>
      <c r="U70" s="4"/>
      <c r="V70" s="85"/>
      <c r="W70" s="30">
        <v>0</v>
      </c>
      <c r="X70" s="4"/>
      <c r="Y70" s="85"/>
      <c r="Z70" s="30">
        <v>0</v>
      </c>
      <c r="AA70" s="4"/>
      <c r="AB70" s="85"/>
      <c r="AC70" s="30">
        <v>0</v>
      </c>
      <c r="AD70" s="4"/>
      <c r="AE70" s="85"/>
      <c r="AF70" s="30">
        <v>0</v>
      </c>
      <c r="AG70" s="4"/>
      <c r="AH70" s="85"/>
      <c r="AI70" s="30">
        <v>0</v>
      </c>
      <c r="AJ70" s="4"/>
      <c r="AK70" s="85"/>
      <c r="AL70" s="30">
        <v>0</v>
      </c>
      <c r="AM70" s="4"/>
      <c r="AN70" s="85"/>
      <c r="AO70" s="30">
        <v>0</v>
      </c>
    </row>
    <row r="71" spans="1:41" x14ac:dyDescent="0.2">
      <c r="A71" s="4"/>
      <c r="B71" s="30">
        <v>0</v>
      </c>
      <c r="C71" s="32"/>
      <c r="D71" s="30">
        <v>0</v>
      </c>
      <c r="F71" s="4"/>
      <c r="G71" s="85"/>
      <c r="H71" s="30">
        <v>0</v>
      </c>
      <c r="I71" s="4"/>
      <c r="J71" s="85"/>
      <c r="K71" s="30">
        <v>0</v>
      </c>
      <c r="L71" s="4"/>
      <c r="M71" s="85"/>
      <c r="N71" s="30">
        <v>0</v>
      </c>
      <c r="O71" s="4"/>
      <c r="P71" s="85"/>
      <c r="Q71" s="30">
        <v>0</v>
      </c>
      <c r="R71" s="4"/>
      <c r="S71" s="85"/>
      <c r="T71" s="30">
        <v>0</v>
      </c>
      <c r="U71" s="4"/>
      <c r="V71" s="85"/>
      <c r="W71" s="30">
        <v>0</v>
      </c>
      <c r="X71" s="4"/>
      <c r="Y71" s="85"/>
      <c r="Z71" s="30">
        <v>0</v>
      </c>
      <c r="AA71" s="4"/>
      <c r="AB71" s="85"/>
      <c r="AC71" s="30">
        <v>0</v>
      </c>
      <c r="AD71" s="4"/>
      <c r="AE71" s="85"/>
      <c r="AF71" s="30">
        <v>0</v>
      </c>
      <c r="AG71" s="4"/>
      <c r="AH71" s="85"/>
      <c r="AI71" s="30">
        <v>0</v>
      </c>
      <c r="AJ71" s="4"/>
      <c r="AK71" s="85"/>
      <c r="AL71" s="30">
        <v>0</v>
      </c>
      <c r="AM71" s="4"/>
      <c r="AN71" s="85"/>
      <c r="AO71" s="30">
        <v>0</v>
      </c>
    </row>
  </sheetData>
  <mergeCells count="25">
    <mergeCell ref="AM11:AO11"/>
    <mergeCell ref="R11:T11"/>
    <mergeCell ref="U11:W11"/>
    <mergeCell ref="X11:Z11"/>
    <mergeCell ref="AA11:AC11"/>
    <mergeCell ref="B12:D12"/>
    <mergeCell ref="AD11:AF11"/>
    <mergeCell ref="AG11:AI11"/>
    <mergeCell ref="AJ11:AL11"/>
    <mergeCell ref="F11:H11"/>
    <mergeCell ref="I11:K11"/>
    <mergeCell ref="L11:N11"/>
    <mergeCell ref="O11:Q11"/>
    <mergeCell ref="AM10:AO10"/>
    <mergeCell ref="F10:H10"/>
    <mergeCell ref="I10:K10"/>
    <mergeCell ref="L10:N10"/>
    <mergeCell ref="O10:Q10"/>
    <mergeCell ref="R10:T10"/>
    <mergeCell ref="U10:W10"/>
    <mergeCell ref="X10:Z10"/>
    <mergeCell ref="AA10:AC10"/>
    <mergeCell ref="AD10:AF10"/>
    <mergeCell ref="AG10:AI10"/>
    <mergeCell ref="AJ10:AL10"/>
  </mergeCells>
  <phoneticPr fontId="18" type="noConversion"/>
  <pageMargins left="0.78749999999999998" right="0.78749999999999998" top="0.78749999999999998" bottom="0.78749999999999998" header="9.8611111111111122E-2" footer="9.8611111111111122E-2"/>
  <pageSetup paperSize="9" firstPageNumber="0" fitToHeight="0" orientation="portrait" horizontalDpi="300" verticalDpi="300" r:id="rId1"/>
  <headerFooter alignWithMargins="0">
    <oddHeader>&amp;C&amp;A</oddHeader>
    <oddFooter>&amp;CPage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O63"/>
  <sheetViews>
    <sheetView workbookViewId="0"/>
  </sheetViews>
  <sheetFormatPr baseColWidth="10" defaultColWidth="11" defaultRowHeight="12.75" x14ac:dyDescent="0.2"/>
  <cols>
    <col min="1" max="1" width="18.7109375" style="1" customWidth="1"/>
    <col min="2" max="2" width="6.7109375" style="1" customWidth="1"/>
    <col min="3" max="3" width="6.7109375" style="8" customWidth="1"/>
    <col min="4" max="4" width="6.7109375" style="7" customWidth="1"/>
    <col min="5" max="5" width="1.42578125" style="1" customWidth="1"/>
    <col min="6" max="41" width="6.7109375" style="1" customWidth="1"/>
    <col min="42" max="16384" width="11" style="1"/>
  </cols>
  <sheetData>
    <row r="3" spans="1:41" x14ac:dyDescent="0.2">
      <c r="D3" s="93" t="s">
        <v>250</v>
      </c>
      <c r="E3" s="10"/>
    </row>
    <row r="4" spans="1:41" x14ac:dyDescent="0.2">
      <c r="P4" s="94" t="s">
        <v>251</v>
      </c>
      <c r="Q4" s="76"/>
      <c r="R4" s="76"/>
      <c r="S4" s="76"/>
      <c r="T4" s="76"/>
      <c r="U4" s="76"/>
      <c r="V4" s="76"/>
      <c r="W4" s="76"/>
      <c r="X4" s="77"/>
    </row>
    <row r="5" spans="1:41" x14ac:dyDescent="0.2">
      <c r="P5" s="95" t="s">
        <v>252</v>
      </c>
      <c r="Q5" s="78"/>
      <c r="R5" s="78"/>
      <c r="S5" s="78"/>
      <c r="T5" s="78"/>
      <c r="U5" s="78"/>
      <c r="V5" s="78"/>
      <c r="W5" s="78"/>
      <c r="X5" s="79"/>
    </row>
    <row r="6" spans="1:41" x14ac:dyDescent="0.2">
      <c r="B6" s="12" t="s">
        <v>253</v>
      </c>
      <c r="C6" s="65"/>
      <c r="D6" s="14" t="s">
        <v>254</v>
      </c>
      <c r="E6" s="63"/>
      <c r="F6" s="64"/>
      <c r="H6" s="80" t="s">
        <v>255</v>
      </c>
      <c r="I6" s="81"/>
      <c r="J6" s="81"/>
      <c r="K6" s="82"/>
      <c r="L6" s="81"/>
      <c r="M6" s="81"/>
      <c r="N6" s="82"/>
    </row>
    <row r="10" spans="1:41" x14ac:dyDescent="0.2">
      <c r="A10" s="18"/>
      <c r="B10" s="18"/>
      <c r="C10" s="68"/>
      <c r="D10" s="70"/>
      <c r="E10" s="18"/>
      <c r="F10" s="181" t="s">
        <v>256</v>
      </c>
      <c r="G10" s="181"/>
      <c r="H10" s="181"/>
      <c r="I10" s="180" t="s">
        <v>257</v>
      </c>
      <c r="J10" s="180"/>
      <c r="K10" s="180"/>
      <c r="L10" s="180" t="s">
        <v>258</v>
      </c>
      <c r="M10" s="180"/>
      <c r="N10" s="180"/>
      <c r="O10" s="180" t="s">
        <v>259</v>
      </c>
      <c r="P10" s="180"/>
      <c r="Q10" s="180"/>
      <c r="R10" s="180" t="s">
        <v>260</v>
      </c>
      <c r="S10" s="180"/>
      <c r="T10" s="180"/>
      <c r="U10" s="180" t="s">
        <v>261</v>
      </c>
      <c r="V10" s="180"/>
      <c r="W10" s="180"/>
      <c r="X10" s="180" t="s">
        <v>262</v>
      </c>
      <c r="Y10" s="180"/>
      <c r="Z10" s="180"/>
      <c r="AA10" s="180" t="s">
        <v>263</v>
      </c>
      <c r="AB10" s="180"/>
      <c r="AC10" s="180"/>
      <c r="AD10" s="180" t="s">
        <v>264</v>
      </c>
      <c r="AE10" s="180"/>
      <c r="AF10" s="180"/>
      <c r="AG10" s="180" t="s">
        <v>265</v>
      </c>
      <c r="AH10" s="180"/>
      <c r="AI10" s="180"/>
      <c r="AJ10" s="180" t="s">
        <v>266</v>
      </c>
      <c r="AK10" s="180"/>
      <c r="AL10" s="180"/>
      <c r="AM10" s="180" t="s">
        <v>267</v>
      </c>
      <c r="AN10" s="180"/>
      <c r="AO10" s="180"/>
    </row>
    <row r="11" spans="1:41" x14ac:dyDescent="0.2">
      <c r="A11" s="15"/>
      <c r="B11" s="15"/>
      <c r="C11" s="83"/>
      <c r="D11" s="16"/>
      <c r="E11" s="15"/>
      <c r="F11" s="184" t="s">
        <v>268</v>
      </c>
      <c r="G11" s="184"/>
      <c r="H11" s="184"/>
      <c r="I11" s="185" t="s">
        <v>269</v>
      </c>
      <c r="J11" s="185"/>
      <c r="K11" s="185"/>
      <c r="L11" s="185" t="s">
        <v>270</v>
      </c>
      <c r="M11" s="185"/>
      <c r="N11" s="185"/>
      <c r="O11" s="185" t="s">
        <v>271</v>
      </c>
      <c r="P11" s="185"/>
      <c r="Q11" s="185"/>
      <c r="R11" s="185" t="s">
        <v>272</v>
      </c>
      <c r="S11" s="185"/>
      <c r="T11" s="185"/>
      <c r="U11" s="185" t="s">
        <v>273</v>
      </c>
      <c r="V11" s="185"/>
      <c r="W11" s="185"/>
      <c r="X11" s="185" t="s">
        <v>274</v>
      </c>
      <c r="Y11" s="185"/>
      <c r="Z11" s="185"/>
      <c r="AA11" s="185" t="s">
        <v>275</v>
      </c>
      <c r="AB11" s="185"/>
      <c r="AC11" s="185"/>
      <c r="AD11" s="183" t="s">
        <v>276</v>
      </c>
      <c r="AE11" s="183"/>
      <c r="AF11" s="183"/>
      <c r="AG11" s="183" t="s">
        <v>277</v>
      </c>
      <c r="AH11" s="183"/>
      <c r="AI11" s="183"/>
      <c r="AJ11" s="183" t="s">
        <v>278</v>
      </c>
      <c r="AK11" s="183"/>
      <c r="AL11" s="183"/>
      <c r="AM11" s="183" t="s">
        <v>279</v>
      </c>
      <c r="AN11" s="183"/>
      <c r="AO11" s="183"/>
    </row>
    <row r="12" spans="1:41" x14ac:dyDescent="0.2">
      <c r="A12" s="17" t="s">
        <v>280</v>
      </c>
      <c r="B12" s="182" t="s">
        <v>281</v>
      </c>
      <c r="C12" s="182"/>
      <c r="D12" s="182"/>
      <c r="E12" s="18"/>
      <c r="F12" s="21" t="s">
        <v>282</v>
      </c>
      <c r="G12" s="22" t="s">
        <v>283</v>
      </c>
      <c r="H12" s="21" t="s">
        <v>284</v>
      </c>
      <c r="I12" s="21" t="s">
        <v>285</v>
      </c>
      <c r="J12" s="21" t="s">
        <v>286</v>
      </c>
      <c r="K12" s="21" t="s">
        <v>287</v>
      </c>
      <c r="L12" s="21" t="s">
        <v>288</v>
      </c>
      <c r="M12" s="21" t="s">
        <v>289</v>
      </c>
      <c r="N12" s="21" t="s">
        <v>290</v>
      </c>
      <c r="O12" s="21" t="s">
        <v>291</v>
      </c>
      <c r="P12" s="21" t="s">
        <v>292</v>
      </c>
      <c r="Q12" s="21" t="s">
        <v>293</v>
      </c>
      <c r="R12" s="21" t="s">
        <v>294</v>
      </c>
      <c r="S12" s="21" t="s">
        <v>295</v>
      </c>
      <c r="T12" s="21" t="s">
        <v>296</v>
      </c>
      <c r="U12" s="21" t="s">
        <v>297</v>
      </c>
      <c r="V12" s="21" t="s">
        <v>298</v>
      </c>
      <c r="W12" s="21" t="s">
        <v>299</v>
      </c>
      <c r="X12" s="21" t="s">
        <v>300</v>
      </c>
      <c r="Y12" s="21" t="s">
        <v>301</v>
      </c>
      <c r="Z12" s="21" t="s">
        <v>302</v>
      </c>
      <c r="AA12" s="21" t="s">
        <v>303</v>
      </c>
      <c r="AB12" s="21" t="s">
        <v>304</v>
      </c>
      <c r="AC12" s="21" t="s">
        <v>305</v>
      </c>
      <c r="AD12" s="21" t="s">
        <v>306</v>
      </c>
      <c r="AE12" s="21" t="s">
        <v>307</v>
      </c>
      <c r="AF12" s="21" t="s">
        <v>308</v>
      </c>
      <c r="AG12" s="21" t="s">
        <v>309</v>
      </c>
      <c r="AH12" s="21" t="s">
        <v>310</v>
      </c>
      <c r="AI12" s="21" t="s">
        <v>311</v>
      </c>
      <c r="AJ12" s="21" t="s">
        <v>312</v>
      </c>
      <c r="AK12" s="21" t="s">
        <v>313</v>
      </c>
      <c r="AL12" s="21" t="s">
        <v>314</v>
      </c>
      <c r="AM12" s="21" t="s">
        <v>315</v>
      </c>
      <c r="AN12" s="21" t="s">
        <v>316</v>
      </c>
      <c r="AO12" s="21" t="s">
        <v>317</v>
      </c>
    </row>
    <row r="13" spans="1:41" x14ac:dyDescent="0.2">
      <c r="A13" s="23"/>
      <c r="B13" s="25" t="s">
        <v>318</v>
      </c>
      <c r="C13" s="84" t="s">
        <v>319</v>
      </c>
      <c r="D13" s="24" t="s">
        <v>320</v>
      </c>
      <c r="E13" s="18"/>
      <c r="F13" s="28" t="s">
        <v>321</v>
      </c>
      <c r="G13" s="29" t="s">
        <v>322</v>
      </c>
      <c r="H13" s="28" t="s">
        <v>323</v>
      </c>
      <c r="I13" s="28" t="s">
        <v>324</v>
      </c>
      <c r="J13" s="28" t="s">
        <v>325</v>
      </c>
      <c r="K13" s="28" t="s">
        <v>326</v>
      </c>
      <c r="L13" s="28" t="s">
        <v>327</v>
      </c>
      <c r="M13" s="28" t="s">
        <v>328</v>
      </c>
      <c r="N13" s="28" t="s">
        <v>329</v>
      </c>
      <c r="O13" s="28" t="s">
        <v>330</v>
      </c>
      <c r="P13" s="28" t="s">
        <v>331</v>
      </c>
      <c r="Q13" s="28" t="s">
        <v>332</v>
      </c>
      <c r="R13" s="28" t="s">
        <v>333</v>
      </c>
      <c r="S13" s="28" t="s">
        <v>334</v>
      </c>
      <c r="T13" s="28" t="s">
        <v>335</v>
      </c>
      <c r="U13" s="28" t="s">
        <v>336</v>
      </c>
      <c r="V13" s="28" t="s">
        <v>337</v>
      </c>
      <c r="W13" s="28" t="s">
        <v>338</v>
      </c>
      <c r="X13" s="28" t="s">
        <v>339</v>
      </c>
      <c r="Y13" s="28" t="s">
        <v>340</v>
      </c>
      <c r="Z13" s="28" t="s">
        <v>341</v>
      </c>
      <c r="AA13" s="28" t="s">
        <v>342</v>
      </c>
      <c r="AB13" s="28" t="s">
        <v>343</v>
      </c>
      <c r="AC13" s="28" t="s">
        <v>344</v>
      </c>
      <c r="AD13" s="28" t="s">
        <v>345</v>
      </c>
      <c r="AE13" s="28" t="s">
        <v>346</v>
      </c>
      <c r="AF13" s="28" t="s">
        <v>347</v>
      </c>
      <c r="AG13" s="28" t="s">
        <v>348</v>
      </c>
      <c r="AH13" s="28" t="s">
        <v>349</v>
      </c>
      <c r="AI13" s="28" t="s">
        <v>350</v>
      </c>
      <c r="AJ13" s="28" t="s">
        <v>351</v>
      </c>
      <c r="AK13" s="28" t="s">
        <v>352</v>
      </c>
      <c r="AL13" s="28" t="s">
        <v>353</v>
      </c>
      <c r="AM13" s="28" t="s">
        <v>354</v>
      </c>
      <c r="AN13" s="28" t="s">
        <v>355</v>
      </c>
      <c r="AO13" s="28" t="s">
        <v>356</v>
      </c>
    </row>
    <row r="15" spans="1:41" x14ac:dyDescent="0.2">
      <c r="A15" s="30" t="s">
        <v>357</v>
      </c>
      <c r="B15" s="30">
        <v>1413</v>
      </c>
      <c r="C15" s="32">
        <v>7.0990799716914399</v>
      </c>
      <c r="D15" s="31">
        <v>10031</v>
      </c>
      <c r="F15" s="30">
        <v>64</v>
      </c>
      <c r="G15" s="32">
        <v>7</v>
      </c>
      <c r="H15" s="31">
        <v>448</v>
      </c>
      <c r="I15" s="30">
        <v>80</v>
      </c>
      <c r="J15" s="32">
        <v>7</v>
      </c>
      <c r="K15" s="31">
        <v>560</v>
      </c>
      <c r="L15" s="30">
        <v>300</v>
      </c>
      <c r="M15" s="32">
        <v>6.5</v>
      </c>
      <c r="N15" s="31">
        <v>1950</v>
      </c>
      <c r="O15" s="30">
        <v>160</v>
      </c>
      <c r="P15" s="32">
        <v>8</v>
      </c>
      <c r="Q15" s="31">
        <v>1280</v>
      </c>
      <c r="R15" s="30">
        <v>260</v>
      </c>
      <c r="S15" s="32">
        <v>7.5</v>
      </c>
      <c r="T15" s="31">
        <v>1950</v>
      </c>
      <c r="U15" s="30">
        <v>180</v>
      </c>
      <c r="V15" s="32">
        <v>7</v>
      </c>
      <c r="W15" s="31">
        <v>1260</v>
      </c>
      <c r="X15" s="30">
        <v>0</v>
      </c>
      <c r="Y15" s="32">
        <v>0</v>
      </c>
      <c r="Z15" s="31">
        <v>0</v>
      </c>
      <c r="AA15" s="30">
        <v>0</v>
      </c>
      <c r="AB15" s="32">
        <v>0</v>
      </c>
      <c r="AC15" s="31">
        <v>0</v>
      </c>
      <c r="AD15" s="30">
        <v>105</v>
      </c>
      <c r="AE15" s="32">
        <v>7</v>
      </c>
      <c r="AF15" s="31">
        <v>735</v>
      </c>
      <c r="AG15" s="30">
        <v>264</v>
      </c>
      <c r="AH15" s="32">
        <v>7</v>
      </c>
      <c r="AI15" s="31">
        <v>1848</v>
      </c>
      <c r="AJ15" s="30">
        <v>0</v>
      </c>
      <c r="AK15" s="32">
        <v>0</v>
      </c>
      <c r="AL15" s="31">
        <v>0</v>
      </c>
      <c r="AM15" s="30">
        <v>0</v>
      </c>
      <c r="AN15" s="32">
        <v>0</v>
      </c>
      <c r="AO15" s="31">
        <v>0</v>
      </c>
    </row>
    <row r="16" spans="1:41" x14ac:dyDescent="0.2">
      <c r="A16" s="30" t="s">
        <v>358</v>
      </c>
      <c r="B16" s="30">
        <v>0</v>
      </c>
      <c r="C16" s="32"/>
      <c r="D16" s="31">
        <v>0</v>
      </c>
      <c r="F16" s="30">
        <v>0</v>
      </c>
      <c r="G16" s="32">
        <v>0</v>
      </c>
      <c r="H16" s="31">
        <v>0</v>
      </c>
      <c r="I16" s="30">
        <v>0</v>
      </c>
      <c r="J16" s="32">
        <v>0</v>
      </c>
      <c r="K16" s="31">
        <v>0</v>
      </c>
      <c r="L16" s="30">
        <v>0</v>
      </c>
      <c r="M16" s="32">
        <v>0</v>
      </c>
      <c r="N16" s="31">
        <v>0</v>
      </c>
      <c r="O16" s="30">
        <v>0</v>
      </c>
      <c r="P16" s="32">
        <v>0</v>
      </c>
      <c r="Q16" s="31">
        <v>0</v>
      </c>
      <c r="R16" s="30">
        <v>0</v>
      </c>
      <c r="S16" s="32">
        <v>0</v>
      </c>
      <c r="T16" s="31">
        <v>0</v>
      </c>
      <c r="U16" s="30">
        <v>0</v>
      </c>
      <c r="V16" s="32">
        <v>0</v>
      </c>
      <c r="W16" s="31">
        <v>0</v>
      </c>
      <c r="X16" s="30">
        <v>0</v>
      </c>
      <c r="Y16" s="32">
        <v>0</v>
      </c>
      <c r="Z16" s="31">
        <v>0</v>
      </c>
      <c r="AA16" s="30">
        <v>0</v>
      </c>
      <c r="AB16" s="32">
        <v>0</v>
      </c>
      <c r="AC16" s="31">
        <v>0</v>
      </c>
      <c r="AD16" s="30">
        <v>0</v>
      </c>
      <c r="AE16" s="32">
        <v>0</v>
      </c>
      <c r="AF16" s="31">
        <v>0</v>
      </c>
      <c r="AG16" s="30">
        <v>0</v>
      </c>
      <c r="AH16" s="32">
        <v>0</v>
      </c>
      <c r="AI16" s="31">
        <v>0</v>
      </c>
      <c r="AJ16" s="30">
        <v>0</v>
      </c>
      <c r="AK16" s="32">
        <v>0</v>
      </c>
      <c r="AL16" s="31">
        <v>0</v>
      </c>
      <c r="AM16" s="30">
        <v>0</v>
      </c>
      <c r="AN16" s="32">
        <v>0</v>
      </c>
      <c r="AO16" s="31">
        <v>0</v>
      </c>
    </row>
    <row r="17" spans="1:41" x14ac:dyDescent="0.2">
      <c r="A17" s="30" t="s">
        <v>359</v>
      </c>
      <c r="B17" s="30">
        <v>196</v>
      </c>
      <c r="C17" s="32">
        <v>7</v>
      </c>
      <c r="D17" s="31">
        <v>1372</v>
      </c>
      <c r="F17" s="30">
        <v>0</v>
      </c>
      <c r="G17" s="32">
        <v>0</v>
      </c>
      <c r="H17" s="31">
        <v>0</v>
      </c>
      <c r="I17" s="30">
        <v>196</v>
      </c>
      <c r="J17" s="32">
        <v>7</v>
      </c>
      <c r="K17" s="31">
        <v>1372</v>
      </c>
      <c r="L17" s="30">
        <v>0</v>
      </c>
      <c r="M17" s="32">
        <v>0</v>
      </c>
      <c r="N17" s="31">
        <v>0</v>
      </c>
      <c r="O17" s="30">
        <v>0</v>
      </c>
      <c r="P17" s="32">
        <v>0</v>
      </c>
      <c r="Q17" s="31">
        <v>0</v>
      </c>
      <c r="R17" s="30">
        <v>0</v>
      </c>
      <c r="S17" s="32">
        <v>0</v>
      </c>
      <c r="T17" s="31">
        <v>0</v>
      </c>
      <c r="U17" s="30">
        <v>0</v>
      </c>
      <c r="V17" s="32">
        <v>0</v>
      </c>
      <c r="W17" s="31">
        <v>0</v>
      </c>
      <c r="X17" s="30">
        <v>0</v>
      </c>
      <c r="Y17" s="32">
        <v>0</v>
      </c>
      <c r="Z17" s="31">
        <v>0</v>
      </c>
      <c r="AA17" s="30">
        <v>0</v>
      </c>
      <c r="AB17" s="32">
        <v>0</v>
      </c>
      <c r="AC17" s="31">
        <v>0</v>
      </c>
      <c r="AD17" s="30">
        <v>0</v>
      </c>
      <c r="AE17" s="32">
        <v>0</v>
      </c>
      <c r="AF17" s="31">
        <v>0</v>
      </c>
      <c r="AG17" s="30">
        <v>0</v>
      </c>
      <c r="AH17" s="32">
        <v>0</v>
      </c>
      <c r="AI17" s="31">
        <v>0</v>
      </c>
      <c r="AJ17" s="30">
        <v>0</v>
      </c>
      <c r="AK17" s="32">
        <v>0</v>
      </c>
      <c r="AL17" s="31">
        <v>0</v>
      </c>
      <c r="AM17" s="30">
        <v>0</v>
      </c>
      <c r="AN17" s="32">
        <v>0</v>
      </c>
      <c r="AO17" s="31">
        <v>0</v>
      </c>
    </row>
    <row r="18" spans="1:41" x14ac:dyDescent="0.2">
      <c r="A18" s="30" t="s">
        <v>360</v>
      </c>
      <c r="B18" s="30">
        <v>435</v>
      </c>
      <c r="C18" s="32">
        <v>6.8218390804597702</v>
      </c>
      <c r="D18" s="31">
        <v>2967.5</v>
      </c>
      <c r="F18" s="30">
        <v>70</v>
      </c>
      <c r="G18" s="32">
        <v>7</v>
      </c>
      <c r="H18" s="31">
        <v>490</v>
      </c>
      <c r="I18" s="30">
        <v>210</v>
      </c>
      <c r="J18" s="32">
        <v>7</v>
      </c>
      <c r="K18" s="31">
        <v>1470</v>
      </c>
      <c r="L18" s="30">
        <v>70</v>
      </c>
      <c r="M18" s="32">
        <v>6.5</v>
      </c>
      <c r="N18" s="31">
        <v>455</v>
      </c>
      <c r="O18" s="30">
        <v>0</v>
      </c>
      <c r="P18" s="32">
        <v>0</v>
      </c>
      <c r="Q18" s="31">
        <v>0</v>
      </c>
      <c r="R18" s="30">
        <v>0</v>
      </c>
      <c r="S18" s="32">
        <v>0</v>
      </c>
      <c r="T18" s="31">
        <v>0</v>
      </c>
      <c r="U18" s="30">
        <v>0</v>
      </c>
      <c r="V18" s="32">
        <v>0</v>
      </c>
      <c r="W18" s="31">
        <v>0</v>
      </c>
      <c r="X18" s="30">
        <v>0</v>
      </c>
      <c r="Y18" s="32">
        <v>0</v>
      </c>
      <c r="Z18" s="31">
        <v>0</v>
      </c>
      <c r="AA18" s="30">
        <v>0</v>
      </c>
      <c r="AB18" s="32">
        <v>0</v>
      </c>
      <c r="AC18" s="31">
        <v>0</v>
      </c>
      <c r="AD18" s="30">
        <v>85</v>
      </c>
      <c r="AE18" s="32">
        <v>6.5</v>
      </c>
      <c r="AF18" s="31">
        <v>552.5</v>
      </c>
      <c r="AG18" s="30">
        <v>0</v>
      </c>
      <c r="AH18" s="32">
        <v>0</v>
      </c>
      <c r="AI18" s="31">
        <v>0</v>
      </c>
      <c r="AJ18" s="30">
        <v>0</v>
      </c>
      <c r="AK18" s="32">
        <v>0</v>
      </c>
      <c r="AL18" s="31">
        <v>0</v>
      </c>
      <c r="AM18" s="30">
        <v>0</v>
      </c>
      <c r="AN18" s="32">
        <v>0</v>
      </c>
      <c r="AO18" s="31">
        <v>0</v>
      </c>
    </row>
    <row r="19" spans="1:41" x14ac:dyDescent="0.2">
      <c r="A19" s="30">
        <v>0</v>
      </c>
      <c r="B19" s="30">
        <v>0</v>
      </c>
      <c r="C19" s="32"/>
      <c r="D19" s="31">
        <v>0</v>
      </c>
      <c r="F19" s="30">
        <v>0</v>
      </c>
      <c r="G19" s="32">
        <v>0</v>
      </c>
      <c r="H19" s="31">
        <v>0</v>
      </c>
      <c r="I19" s="30">
        <v>0</v>
      </c>
      <c r="J19" s="32">
        <v>0</v>
      </c>
      <c r="K19" s="31">
        <v>0</v>
      </c>
      <c r="L19" s="30">
        <v>0</v>
      </c>
      <c r="M19" s="32">
        <v>0</v>
      </c>
      <c r="N19" s="31">
        <v>0</v>
      </c>
      <c r="O19" s="30">
        <v>0</v>
      </c>
      <c r="P19" s="32">
        <v>0</v>
      </c>
      <c r="Q19" s="31">
        <v>0</v>
      </c>
      <c r="R19" s="30">
        <v>0</v>
      </c>
      <c r="S19" s="32">
        <v>0</v>
      </c>
      <c r="T19" s="31">
        <v>0</v>
      </c>
      <c r="U19" s="30">
        <v>0</v>
      </c>
      <c r="V19" s="32">
        <v>0</v>
      </c>
      <c r="W19" s="31">
        <v>0</v>
      </c>
      <c r="X19" s="30">
        <v>0</v>
      </c>
      <c r="Y19" s="32">
        <v>0</v>
      </c>
      <c r="Z19" s="31">
        <v>0</v>
      </c>
      <c r="AA19" s="30">
        <v>0</v>
      </c>
      <c r="AB19" s="32">
        <v>0</v>
      </c>
      <c r="AC19" s="31">
        <v>0</v>
      </c>
      <c r="AD19" s="30">
        <v>0</v>
      </c>
      <c r="AE19" s="32">
        <v>0</v>
      </c>
      <c r="AF19" s="31">
        <v>0</v>
      </c>
      <c r="AG19" s="30">
        <v>0</v>
      </c>
      <c r="AH19" s="32">
        <v>0</v>
      </c>
      <c r="AI19" s="31">
        <v>0</v>
      </c>
      <c r="AJ19" s="30">
        <v>0</v>
      </c>
      <c r="AK19" s="32">
        <v>0</v>
      </c>
      <c r="AL19" s="31">
        <v>0</v>
      </c>
      <c r="AM19" s="30">
        <v>0</v>
      </c>
      <c r="AN19" s="32">
        <v>0</v>
      </c>
      <c r="AO19" s="31">
        <v>0</v>
      </c>
    </row>
    <row r="20" spans="1:41" x14ac:dyDescent="0.2">
      <c r="A20" s="30" t="s">
        <v>361</v>
      </c>
      <c r="B20" s="30">
        <v>31</v>
      </c>
      <c r="C20" s="32">
        <v>6.0967741935483897</v>
      </c>
      <c r="D20" s="31">
        <v>189</v>
      </c>
      <c r="F20" s="30">
        <v>0</v>
      </c>
      <c r="G20" s="32">
        <v>0</v>
      </c>
      <c r="H20" s="31">
        <v>0</v>
      </c>
      <c r="I20" s="30">
        <v>5</v>
      </c>
      <c r="J20" s="32">
        <v>6</v>
      </c>
      <c r="K20" s="31">
        <v>30</v>
      </c>
      <c r="L20" s="30">
        <v>20</v>
      </c>
      <c r="M20" s="32">
        <v>6</v>
      </c>
      <c r="N20" s="31">
        <v>120</v>
      </c>
      <c r="O20" s="30">
        <v>0</v>
      </c>
      <c r="P20" s="32">
        <v>0</v>
      </c>
      <c r="Q20" s="31">
        <v>0</v>
      </c>
      <c r="R20" s="30">
        <v>0</v>
      </c>
      <c r="S20" s="32">
        <v>0</v>
      </c>
      <c r="T20" s="31">
        <v>0</v>
      </c>
      <c r="U20" s="30">
        <v>0</v>
      </c>
      <c r="V20" s="32">
        <v>0</v>
      </c>
      <c r="W20" s="31">
        <v>0</v>
      </c>
      <c r="X20" s="30">
        <v>0</v>
      </c>
      <c r="Y20" s="32">
        <v>0</v>
      </c>
      <c r="Z20" s="31">
        <v>0</v>
      </c>
      <c r="AA20" s="30">
        <v>0</v>
      </c>
      <c r="AB20" s="32">
        <v>0</v>
      </c>
      <c r="AC20" s="31">
        <v>0</v>
      </c>
      <c r="AD20" s="30">
        <v>0</v>
      </c>
      <c r="AE20" s="32">
        <v>0</v>
      </c>
      <c r="AF20" s="31">
        <v>0</v>
      </c>
      <c r="AG20" s="30">
        <v>6</v>
      </c>
      <c r="AH20" s="32">
        <v>6.5</v>
      </c>
      <c r="AI20" s="31">
        <v>39</v>
      </c>
      <c r="AJ20" s="30">
        <v>0</v>
      </c>
      <c r="AK20" s="32">
        <v>0</v>
      </c>
      <c r="AL20" s="31">
        <v>0</v>
      </c>
      <c r="AM20" s="30">
        <v>0</v>
      </c>
      <c r="AN20" s="32">
        <v>0</v>
      </c>
      <c r="AO20" s="31">
        <v>0</v>
      </c>
    </row>
    <row r="21" spans="1:41" x14ac:dyDescent="0.2">
      <c r="A21" s="30" t="s">
        <v>362</v>
      </c>
      <c r="B21" s="30">
        <v>0</v>
      </c>
      <c r="C21" s="32"/>
      <c r="D21" s="31">
        <v>0</v>
      </c>
      <c r="F21" s="30">
        <v>0</v>
      </c>
      <c r="G21" s="32">
        <v>0</v>
      </c>
      <c r="H21" s="31">
        <v>0</v>
      </c>
      <c r="I21" s="30">
        <v>0</v>
      </c>
      <c r="J21" s="32">
        <v>0</v>
      </c>
      <c r="K21" s="31">
        <v>0</v>
      </c>
      <c r="L21" s="30">
        <v>0</v>
      </c>
      <c r="M21" s="32">
        <v>0</v>
      </c>
      <c r="N21" s="31">
        <v>0</v>
      </c>
      <c r="O21" s="30">
        <v>0</v>
      </c>
      <c r="P21" s="32">
        <v>0</v>
      </c>
      <c r="Q21" s="31">
        <v>0</v>
      </c>
      <c r="R21" s="30">
        <v>0</v>
      </c>
      <c r="S21" s="32">
        <v>0</v>
      </c>
      <c r="T21" s="31">
        <v>0</v>
      </c>
      <c r="U21" s="30">
        <v>0</v>
      </c>
      <c r="V21" s="32">
        <v>0</v>
      </c>
      <c r="W21" s="31">
        <v>0</v>
      </c>
      <c r="X21" s="30">
        <v>0</v>
      </c>
      <c r="Y21" s="32">
        <v>0</v>
      </c>
      <c r="Z21" s="31">
        <v>0</v>
      </c>
      <c r="AA21" s="30">
        <v>0</v>
      </c>
      <c r="AB21" s="32">
        <v>0</v>
      </c>
      <c r="AC21" s="31">
        <v>0</v>
      </c>
      <c r="AD21" s="30">
        <v>0</v>
      </c>
      <c r="AE21" s="32">
        <v>0</v>
      </c>
      <c r="AF21" s="31">
        <v>0</v>
      </c>
      <c r="AG21" s="30">
        <v>0</v>
      </c>
      <c r="AH21" s="32">
        <v>0</v>
      </c>
      <c r="AI21" s="31">
        <v>0</v>
      </c>
      <c r="AJ21" s="30">
        <v>0</v>
      </c>
      <c r="AK21" s="32">
        <v>0</v>
      </c>
      <c r="AL21" s="31">
        <v>0</v>
      </c>
      <c r="AM21" s="30">
        <v>0</v>
      </c>
      <c r="AN21" s="32">
        <v>0</v>
      </c>
      <c r="AO21" s="31">
        <v>0</v>
      </c>
    </row>
    <row r="22" spans="1:41" x14ac:dyDescent="0.2">
      <c r="A22" s="30" t="s">
        <v>363</v>
      </c>
      <c r="B22" s="30">
        <v>155</v>
      </c>
      <c r="C22" s="32">
        <v>6.8967741935483904</v>
      </c>
      <c r="D22" s="31">
        <v>1069</v>
      </c>
      <c r="F22" s="30">
        <v>22</v>
      </c>
      <c r="G22" s="32">
        <v>6.5</v>
      </c>
      <c r="H22" s="31">
        <v>143</v>
      </c>
      <c r="I22" s="30">
        <v>56</v>
      </c>
      <c r="J22" s="32">
        <v>7</v>
      </c>
      <c r="K22" s="31">
        <v>392</v>
      </c>
      <c r="L22" s="30">
        <v>14</v>
      </c>
      <c r="M22" s="32">
        <v>6</v>
      </c>
      <c r="N22" s="31">
        <v>84</v>
      </c>
      <c r="O22" s="30">
        <v>18</v>
      </c>
      <c r="P22" s="32">
        <v>7.5</v>
      </c>
      <c r="Q22" s="31">
        <v>135</v>
      </c>
      <c r="R22" s="30">
        <v>13</v>
      </c>
      <c r="S22" s="32">
        <v>7</v>
      </c>
      <c r="T22" s="31">
        <v>91</v>
      </c>
      <c r="U22" s="30">
        <v>0</v>
      </c>
      <c r="V22" s="32">
        <v>0</v>
      </c>
      <c r="W22" s="31">
        <v>0</v>
      </c>
      <c r="X22" s="30">
        <v>0</v>
      </c>
      <c r="Y22" s="32">
        <v>0</v>
      </c>
      <c r="Z22" s="31">
        <v>0</v>
      </c>
      <c r="AA22" s="30">
        <v>0</v>
      </c>
      <c r="AB22" s="32">
        <v>0</v>
      </c>
      <c r="AC22" s="31">
        <v>0</v>
      </c>
      <c r="AD22" s="30">
        <v>13</v>
      </c>
      <c r="AE22" s="32">
        <v>7</v>
      </c>
      <c r="AF22" s="31">
        <v>91</v>
      </c>
      <c r="AG22" s="30">
        <v>19</v>
      </c>
      <c r="AH22" s="32">
        <v>7</v>
      </c>
      <c r="AI22" s="31">
        <v>133</v>
      </c>
      <c r="AJ22" s="30">
        <v>0</v>
      </c>
      <c r="AK22" s="32">
        <v>0</v>
      </c>
      <c r="AL22" s="31">
        <v>0</v>
      </c>
      <c r="AM22" s="30">
        <v>0</v>
      </c>
      <c r="AN22" s="32">
        <v>0</v>
      </c>
      <c r="AO22" s="31">
        <v>0</v>
      </c>
    </row>
    <row r="23" spans="1:41" x14ac:dyDescent="0.2">
      <c r="A23" s="30" t="s">
        <v>364</v>
      </c>
      <c r="B23" s="30">
        <v>0</v>
      </c>
      <c r="C23" s="32"/>
      <c r="D23" s="31">
        <v>0</v>
      </c>
      <c r="F23" s="30">
        <v>0</v>
      </c>
      <c r="G23" s="32">
        <v>0</v>
      </c>
      <c r="H23" s="31">
        <v>0</v>
      </c>
      <c r="I23" s="30">
        <v>0</v>
      </c>
      <c r="J23" s="32">
        <v>0</v>
      </c>
      <c r="K23" s="31">
        <v>0</v>
      </c>
      <c r="L23" s="30">
        <v>0</v>
      </c>
      <c r="M23" s="32">
        <v>0</v>
      </c>
      <c r="N23" s="31">
        <v>0</v>
      </c>
      <c r="O23" s="30">
        <v>0</v>
      </c>
      <c r="P23" s="32">
        <v>0</v>
      </c>
      <c r="Q23" s="31">
        <v>0</v>
      </c>
      <c r="R23" s="30">
        <v>0</v>
      </c>
      <c r="S23" s="32">
        <v>0</v>
      </c>
      <c r="T23" s="31">
        <v>0</v>
      </c>
      <c r="U23" s="30">
        <v>0</v>
      </c>
      <c r="V23" s="32">
        <v>0</v>
      </c>
      <c r="W23" s="31">
        <v>0</v>
      </c>
      <c r="X23" s="30">
        <v>0</v>
      </c>
      <c r="Y23" s="32">
        <v>0</v>
      </c>
      <c r="Z23" s="31">
        <v>0</v>
      </c>
      <c r="AA23" s="30">
        <v>0</v>
      </c>
      <c r="AB23" s="32">
        <v>0</v>
      </c>
      <c r="AC23" s="31">
        <v>0</v>
      </c>
      <c r="AD23" s="30">
        <v>0</v>
      </c>
      <c r="AE23" s="32">
        <v>0</v>
      </c>
      <c r="AF23" s="31">
        <v>0</v>
      </c>
      <c r="AG23" s="30">
        <v>0</v>
      </c>
      <c r="AH23" s="32">
        <v>0</v>
      </c>
      <c r="AI23" s="31">
        <v>0</v>
      </c>
      <c r="AJ23" s="30">
        <v>0</v>
      </c>
      <c r="AK23" s="32">
        <v>0</v>
      </c>
      <c r="AL23" s="31">
        <v>0</v>
      </c>
      <c r="AM23" s="30">
        <v>0</v>
      </c>
      <c r="AN23" s="32">
        <v>0</v>
      </c>
      <c r="AO23" s="31">
        <v>0</v>
      </c>
    </row>
    <row r="24" spans="1:41" x14ac:dyDescent="0.2">
      <c r="A24" s="30">
        <v>0</v>
      </c>
      <c r="B24" s="30">
        <v>0</v>
      </c>
      <c r="C24" s="32"/>
      <c r="D24" s="31">
        <v>0</v>
      </c>
      <c r="F24" s="30">
        <v>0</v>
      </c>
      <c r="G24" s="32">
        <v>0</v>
      </c>
      <c r="H24" s="31">
        <v>0</v>
      </c>
      <c r="I24" s="30">
        <v>0</v>
      </c>
      <c r="J24" s="32">
        <v>0</v>
      </c>
      <c r="K24" s="31">
        <v>0</v>
      </c>
      <c r="L24" s="30">
        <v>0</v>
      </c>
      <c r="M24" s="32">
        <v>0</v>
      </c>
      <c r="N24" s="31">
        <v>0</v>
      </c>
      <c r="O24" s="30">
        <v>0</v>
      </c>
      <c r="P24" s="32">
        <v>0</v>
      </c>
      <c r="Q24" s="31">
        <v>0</v>
      </c>
      <c r="R24" s="30">
        <v>0</v>
      </c>
      <c r="S24" s="32">
        <v>0</v>
      </c>
      <c r="T24" s="31">
        <v>0</v>
      </c>
      <c r="U24" s="30">
        <v>0</v>
      </c>
      <c r="V24" s="32">
        <v>0</v>
      </c>
      <c r="W24" s="31">
        <v>0</v>
      </c>
      <c r="X24" s="30">
        <v>0</v>
      </c>
      <c r="Y24" s="32">
        <v>0</v>
      </c>
      <c r="Z24" s="31">
        <v>0</v>
      </c>
      <c r="AA24" s="30">
        <v>0</v>
      </c>
      <c r="AB24" s="32">
        <v>0</v>
      </c>
      <c r="AC24" s="31">
        <v>0</v>
      </c>
      <c r="AD24" s="30">
        <v>0</v>
      </c>
      <c r="AE24" s="32">
        <v>0</v>
      </c>
      <c r="AF24" s="31">
        <v>0</v>
      </c>
      <c r="AG24" s="30">
        <v>0</v>
      </c>
      <c r="AH24" s="32">
        <v>0</v>
      </c>
      <c r="AI24" s="31">
        <v>0</v>
      </c>
      <c r="AJ24" s="30">
        <v>0</v>
      </c>
      <c r="AK24" s="32">
        <v>0</v>
      </c>
      <c r="AL24" s="31">
        <v>0</v>
      </c>
      <c r="AM24" s="30">
        <v>0</v>
      </c>
      <c r="AN24" s="32">
        <v>0</v>
      </c>
      <c r="AO24" s="31">
        <v>0</v>
      </c>
    </row>
    <row r="25" spans="1:41" x14ac:dyDescent="0.2">
      <c r="A25" s="30" t="s">
        <v>365</v>
      </c>
      <c r="B25" s="30">
        <v>2</v>
      </c>
      <c r="C25" s="32">
        <v>4.5</v>
      </c>
      <c r="D25" s="31">
        <v>9</v>
      </c>
      <c r="F25" s="30">
        <v>2</v>
      </c>
      <c r="G25" s="32">
        <v>4.5</v>
      </c>
      <c r="H25" s="31">
        <v>9</v>
      </c>
      <c r="I25" s="30">
        <v>0</v>
      </c>
      <c r="J25" s="32">
        <v>0</v>
      </c>
      <c r="K25" s="31">
        <v>0</v>
      </c>
      <c r="L25" s="30">
        <v>0</v>
      </c>
      <c r="M25" s="32">
        <v>0</v>
      </c>
      <c r="N25" s="31">
        <v>0</v>
      </c>
      <c r="O25" s="30">
        <v>0</v>
      </c>
      <c r="P25" s="32">
        <v>0</v>
      </c>
      <c r="Q25" s="31">
        <v>0</v>
      </c>
      <c r="R25" s="30">
        <v>0</v>
      </c>
      <c r="S25" s="32">
        <v>0</v>
      </c>
      <c r="T25" s="31">
        <v>0</v>
      </c>
      <c r="U25" s="30">
        <v>0</v>
      </c>
      <c r="V25" s="32">
        <v>0</v>
      </c>
      <c r="W25" s="31">
        <v>0</v>
      </c>
      <c r="X25" s="30">
        <v>0</v>
      </c>
      <c r="Y25" s="32">
        <v>0</v>
      </c>
      <c r="Z25" s="31">
        <v>0</v>
      </c>
      <c r="AA25" s="30">
        <v>0</v>
      </c>
      <c r="AB25" s="32">
        <v>0</v>
      </c>
      <c r="AC25" s="31">
        <v>0</v>
      </c>
      <c r="AD25" s="30">
        <v>0</v>
      </c>
      <c r="AE25" s="32">
        <v>0</v>
      </c>
      <c r="AF25" s="31">
        <v>0</v>
      </c>
      <c r="AG25" s="30">
        <v>0</v>
      </c>
      <c r="AH25" s="32">
        <v>0</v>
      </c>
      <c r="AI25" s="31">
        <v>0</v>
      </c>
      <c r="AJ25" s="30">
        <v>0</v>
      </c>
      <c r="AK25" s="32">
        <v>0</v>
      </c>
      <c r="AL25" s="31">
        <v>0</v>
      </c>
      <c r="AM25" s="30">
        <v>0</v>
      </c>
      <c r="AN25" s="32">
        <v>0</v>
      </c>
      <c r="AO25" s="31">
        <v>0</v>
      </c>
    </row>
    <row r="26" spans="1:41" x14ac:dyDescent="0.2">
      <c r="A26" s="30" t="s">
        <v>366</v>
      </c>
      <c r="B26" s="30">
        <v>0</v>
      </c>
      <c r="C26" s="32"/>
      <c r="D26" s="31">
        <v>0</v>
      </c>
      <c r="F26" s="30">
        <v>0</v>
      </c>
      <c r="G26" s="32">
        <v>0</v>
      </c>
      <c r="H26" s="31">
        <v>0</v>
      </c>
      <c r="I26" s="30">
        <v>0</v>
      </c>
      <c r="J26" s="32">
        <v>0</v>
      </c>
      <c r="K26" s="31">
        <v>0</v>
      </c>
      <c r="L26" s="30">
        <v>0</v>
      </c>
      <c r="M26" s="32">
        <v>0</v>
      </c>
      <c r="N26" s="31">
        <v>0</v>
      </c>
      <c r="O26" s="30">
        <v>0</v>
      </c>
      <c r="P26" s="32">
        <v>0</v>
      </c>
      <c r="Q26" s="31">
        <v>0</v>
      </c>
      <c r="R26" s="30">
        <v>0</v>
      </c>
      <c r="S26" s="32">
        <v>0</v>
      </c>
      <c r="T26" s="31">
        <v>0</v>
      </c>
      <c r="U26" s="30">
        <v>0</v>
      </c>
      <c r="V26" s="32">
        <v>0</v>
      </c>
      <c r="W26" s="31">
        <v>0</v>
      </c>
      <c r="X26" s="30">
        <v>0</v>
      </c>
      <c r="Y26" s="32">
        <v>0</v>
      </c>
      <c r="Z26" s="31">
        <v>0</v>
      </c>
      <c r="AA26" s="30">
        <v>0</v>
      </c>
      <c r="AB26" s="32">
        <v>0</v>
      </c>
      <c r="AC26" s="31">
        <v>0</v>
      </c>
      <c r="AD26" s="30">
        <v>0</v>
      </c>
      <c r="AE26" s="32">
        <v>0</v>
      </c>
      <c r="AF26" s="31">
        <v>0</v>
      </c>
      <c r="AG26" s="30">
        <v>0</v>
      </c>
      <c r="AH26" s="32">
        <v>0</v>
      </c>
      <c r="AI26" s="31">
        <v>0</v>
      </c>
      <c r="AJ26" s="30">
        <v>0</v>
      </c>
      <c r="AK26" s="32">
        <v>0</v>
      </c>
      <c r="AL26" s="31">
        <v>0</v>
      </c>
      <c r="AM26" s="30">
        <v>0</v>
      </c>
      <c r="AN26" s="32">
        <v>0</v>
      </c>
      <c r="AO26" s="31">
        <v>0</v>
      </c>
    </row>
    <row r="27" spans="1:41" x14ac:dyDescent="0.2">
      <c r="A27" s="30">
        <v>0</v>
      </c>
      <c r="B27" s="30">
        <v>0</v>
      </c>
      <c r="C27" s="32"/>
      <c r="D27" s="31">
        <v>0</v>
      </c>
      <c r="F27" s="30">
        <v>0</v>
      </c>
      <c r="G27" s="32">
        <v>0</v>
      </c>
      <c r="H27" s="31">
        <v>0</v>
      </c>
      <c r="I27" s="30">
        <v>0</v>
      </c>
      <c r="J27" s="32">
        <v>0</v>
      </c>
      <c r="K27" s="31">
        <v>0</v>
      </c>
      <c r="L27" s="30">
        <v>0</v>
      </c>
      <c r="M27" s="32">
        <v>0</v>
      </c>
      <c r="N27" s="31">
        <v>0</v>
      </c>
      <c r="O27" s="30">
        <v>0</v>
      </c>
      <c r="P27" s="32">
        <v>0</v>
      </c>
      <c r="Q27" s="31">
        <v>0</v>
      </c>
      <c r="R27" s="30">
        <v>0</v>
      </c>
      <c r="S27" s="32">
        <v>0</v>
      </c>
      <c r="T27" s="31">
        <v>0</v>
      </c>
      <c r="U27" s="30">
        <v>0</v>
      </c>
      <c r="V27" s="32">
        <v>0</v>
      </c>
      <c r="W27" s="31">
        <v>0</v>
      </c>
      <c r="X27" s="30">
        <v>0</v>
      </c>
      <c r="Y27" s="32">
        <v>0</v>
      </c>
      <c r="Z27" s="31">
        <v>0</v>
      </c>
      <c r="AA27" s="30">
        <v>0</v>
      </c>
      <c r="AB27" s="32">
        <v>0</v>
      </c>
      <c r="AC27" s="31">
        <v>0</v>
      </c>
      <c r="AD27" s="30">
        <v>0</v>
      </c>
      <c r="AE27" s="32">
        <v>0</v>
      </c>
      <c r="AF27" s="31">
        <v>0</v>
      </c>
      <c r="AG27" s="30">
        <v>0</v>
      </c>
      <c r="AH27" s="32">
        <v>0</v>
      </c>
      <c r="AI27" s="31">
        <v>0</v>
      </c>
      <c r="AJ27" s="30">
        <v>0</v>
      </c>
      <c r="AK27" s="32">
        <v>0</v>
      </c>
      <c r="AL27" s="31">
        <v>0</v>
      </c>
      <c r="AM27" s="30">
        <v>0</v>
      </c>
      <c r="AN27" s="32">
        <v>0</v>
      </c>
      <c r="AO27" s="31">
        <v>0</v>
      </c>
    </row>
    <row r="28" spans="1:41" x14ac:dyDescent="0.2">
      <c r="A28" s="30" t="s">
        <v>367</v>
      </c>
      <c r="B28" s="30">
        <v>499</v>
      </c>
      <c r="C28" s="32">
        <v>6.7094188376753499</v>
      </c>
      <c r="D28" s="31">
        <v>3348</v>
      </c>
      <c r="F28" s="30">
        <v>28</v>
      </c>
      <c r="G28" s="32">
        <v>7</v>
      </c>
      <c r="H28" s="31">
        <v>196</v>
      </c>
      <c r="I28" s="30">
        <v>93</v>
      </c>
      <c r="J28" s="32">
        <v>6.5</v>
      </c>
      <c r="K28" s="31">
        <v>604.5</v>
      </c>
      <c r="L28" s="30">
        <v>110</v>
      </c>
      <c r="M28" s="32">
        <v>6</v>
      </c>
      <c r="N28" s="31">
        <v>660</v>
      </c>
      <c r="O28" s="30">
        <v>100</v>
      </c>
      <c r="P28" s="32">
        <v>7.5</v>
      </c>
      <c r="Q28" s="31">
        <v>750</v>
      </c>
      <c r="R28" s="30">
        <v>19</v>
      </c>
      <c r="S28" s="32">
        <v>6.5</v>
      </c>
      <c r="T28" s="31">
        <v>123.5</v>
      </c>
      <c r="U28" s="30">
        <v>6</v>
      </c>
      <c r="V28" s="32">
        <v>6</v>
      </c>
      <c r="W28" s="31">
        <v>36</v>
      </c>
      <c r="X28" s="30">
        <v>0</v>
      </c>
      <c r="Y28" s="32">
        <v>0</v>
      </c>
      <c r="Z28" s="31">
        <v>0</v>
      </c>
      <c r="AA28" s="30">
        <v>0</v>
      </c>
      <c r="AB28" s="32">
        <v>0</v>
      </c>
      <c r="AC28" s="31">
        <v>0</v>
      </c>
      <c r="AD28" s="30">
        <v>46</v>
      </c>
      <c r="AE28" s="32">
        <v>6.5</v>
      </c>
      <c r="AF28" s="31">
        <v>299</v>
      </c>
      <c r="AG28" s="30">
        <v>97</v>
      </c>
      <c r="AH28" s="32">
        <v>7</v>
      </c>
      <c r="AI28" s="31">
        <v>679</v>
      </c>
      <c r="AJ28" s="30">
        <v>0</v>
      </c>
      <c r="AK28" s="32">
        <v>0</v>
      </c>
      <c r="AL28" s="31">
        <v>0</v>
      </c>
      <c r="AM28" s="30">
        <v>0</v>
      </c>
      <c r="AN28" s="32">
        <v>0</v>
      </c>
      <c r="AO28" s="31">
        <v>0</v>
      </c>
    </row>
    <row r="29" spans="1:41" x14ac:dyDescent="0.2">
      <c r="A29" s="30" t="s">
        <v>368</v>
      </c>
      <c r="B29" s="30">
        <v>0</v>
      </c>
      <c r="C29" s="32"/>
      <c r="D29" s="31">
        <v>0</v>
      </c>
      <c r="F29" s="30">
        <v>0</v>
      </c>
      <c r="G29" s="32">
        <v>0</v>
      </c>
      <c r="H29" s="31">
        <v>0</v>
      </c>
      <c r="I29" s="30">
        <v>0</v>
      </c>
      <c r="J29" s="32">
        <v>0</v>
      </c>
      <c r="K29" s="31">
        <v>0</v>
      </c>
      <c r="L29" s="30">
        <v>0</v>
      </c>
      <c r="M29" s="32">
        <v>0</v>
      </c>
      <c r="N29" s="31">
        <v>0</v>
      </c>
      <c r="O29" s="30">
        <v>0</v>
      </c>
      <c r="P29" s="32">
        <v>0</v>
      </c>
      <c r="Q29" s="31">
        <v>0</v>
      </c>
      <c r="R29" s="30">
        <v>0</v>
      </c>
      <c r="S29" s="32">
        <v>0</v>
      </c>
      <c r="T29" s="31">
        <v>0</v>
      </c>
      <c r="U29" s="30">
        <v>0</v>
      </c>
      <c r="V29" s="32">
        <v>0</v>
      </c>
      <c r="W29" s="31">
        <v>0</v>
      </c>
      <c r="X29" s="30">
        <v>0</v>
      </c>
      <c r="Y29" s="32">
        <v>0</v>
      </c>
      <c r="Z29" s="31">
        <v>0</v>
      </c>
      <c r="AA29" s="30">
        <v>0</v>
      </c>
      <c r="AB29" s="32">
        <v>0</v>
      </c>
      <c r="AC29" s="31">
        <v>0</v>
      </c>
      <c r="AD29" s="30">
        <v>0</v>
      </c>
      <c r="AE29" s="32">
        <v>0</v>
      </c>
      <c r="AF29" s="31">
        <v>0</v>
      </c>
      <c r="AG29" s="30">
        <v>0</v>
      </c>
      <c r="AH29" s="32">
        <v>0</v>
      </c>
      <c r="AI29" s="31">
        <v>0</v>
      </c>
      <c r="AJ29" s="30">
        <v>0</v>
      </c>
      <c r="AK29" s="32">
        <v>0</v>
      </c>
      <c r="AL29" s="31">
        <v>0</v>
      </c>
      <c r="AM29" s="30">
        <v>0</v>
      </c>
      <c r="AN29" s="32">
        <v>0</v>
      </c>
      <c r="AO29" s="31">
        <v>0</v>
      </c>
    </row>
    <row r="30" spans="1:41" x14ac:dyDescent="0.2">
      <c r="A30" s="30" t="s">
        <v>369</v>
      </c>
      <c r="B30" s="30">
        <v>0</v>
      </c>
      <c r="C30" s="32"/>
      <c r="D30" s="31">
        <v>0</v>
      </c>
      <c r="F30" s="30">
        <v>0</v>
      </c>
      <c r="G30" s="32">
        <v>0</v>
      </c>
      <c r="H30" s="31">
        <v>0</v>
      </c>
      <c r="I30" s="30">
        <v>0</v>
      </c>
      <c r="J30" s="32">
        <v>0</v>
      </c>
      <c r="K30" s="31">
        <v>0</v>
      </c>
      <c r="L30" s="30">
        <v>0</v>
      </c>
      <c r="M30" s="32">
        <v>0</v>
      </c>
      <c r="N30" s="31">
        <v>0</v>
      </c>
      <c r="O30" s="30">
        <v>0</v>
      </c>
      <c r="P30" s="32">
        <v>0</v>
      </c>
      <c r="Q30" s="31">
        <v>0</v>
      </c>
      <c r="R30" s="30">
        <v>0</v>
      </c>
      <c r="S30" s="32">
        <v>0</v>
      </c>
      <c r="T30" s="31">
        <v>0</v>
      </c>
      <c r="U30" s="30">
        <v>0</v>
      </c>
      <c r="V30" s="32">
        <v>0</v>
      </c>
      <c r="W30" s="31">
        <v>0</v>
      </c>
      <c r="X30" s="30">
        <v>0</v>
      </c>
      <c r="Y30" s="32">
        <v>0</v>
      </c>
      <c r="Z30" s="31">
        <v>0</v>
      </c>
      <c r="AA30" s="30">
        <v>0</v>
      </c>
      <c r="AB30" s="32">
        <v>0</v>
      </c>
      <c r="AC30" s="31">
        <v>0</v>
      </c>
      <c r="AD30" s="30">
        <v>0</v>
      </c>
      <c r="AE30" s="32">
        <v>0</v>
      </c>
      <c r="AF30" s="31">
        <v>0</v>
      </c>
      <c r="AG30" s="30">
        <v>0</v>
      </c>
      <c r="AH30" s="32">
        <v>0</v>
      </c>
      <c r="AI30" s="31">
        <v>0</v>
      </c>
      <c r="AJ30" s="30">
        <v>0</v>
      </c>
      <c r="AK30" s="32">
        <v>0</v>
      </c>
      <c r="AL30" s="31">
        <v>0</v>
      </c>
      <c r="AM30" s="30">
        <v>0</v>
      </c>
      <c r="AN30" s="32">
        <v>0</v>
      </c>
      <c r="AO30" s="31">
        <v>0</v>
      </c>
    </row>
    <row r="31" spans="1:41" x14ac:dyDescent="0.2">
      <c r="A31" s="30">
        <v>0</v>
      </c>
      <c r="B31" s="30">
        <v>0</v>
      </c>
      <c r="C31" s="32"/>
      <c r="D31" s="31">
        <v>0</v>
      </c>
      <c r="F31" s="30">
        <v>0</v>
      </c>
      <c r="G31" s="32">
        <v>0</v>
      </c>
      <c r="H31" s="31">
        <v>0</v>
      </c>
      <c r="I31" s="30">
        <v>0</v>
      </c>
      <c r="J31" s="32">
        <v>0</v>
      </c>
      <c r="K31" s="31">
        <v>0</v>
      </c>
      <c r="L31" s="30">
        <v>0</v>
      </c>
      <c r="M31" s="32">
        <v>0</v>
      </c>
      <c r="N31" s="31">
        <v>0</v>
      </c>
      <c r="O31" s="30">
        <v>0</v>
      </c>
      <c r="P31" s="32">
        <v>0</v>
      </c>
      <c r="Q31" s="31">
        <v>0</v>
      </c>
      <c r="R31" s="30">
        <v>0</v>
      </c>
      <c r="S31" s="32">
        <v>0</v>
      </c>
      <c r="T31" s="31">
        <v>0</v>
      </c>
      <c r="U31" s="30">
        <v>0</v>
      </c>
      <c r="V31" s="32">
        <v>0</v>
      </c>
      <c r="W31" s="31">
        <v>0</v>
      </c>
      <c r="X31" s="30">
        <v>0</v>
      </c>
      <c r="Y31" s="32">
        <v>0</v>
      </c>
      <c r="Z31" s="31">
        <v>0</v>
      </c>
      <c r="AA31" s="30">
        <v>0</v>
      </c>
      <c r="AB31" s="32">
        <v>0</v>
      </c>
      <c r="AC31" s="31">
        <v>0</v>
      </c>
      <c r="AD31" s="30">
        <v>0</v>
      </c>
      <c r="AE31" s="32">
        <v>0</v>
      </c>
      <c r="AF31" s="31">
        <v>0</v>
      </c>
      <c r="AG31" s="30">
        <v>0</v>
      </c>
      <c r="AH31" s="32">
        <v>0</v>
      </c>
      <c r="AI31" s="31">
        <v>0</v>
      </c>
      <c r="AJ31" s="30">
        <v>0</v>
      </c>
      <c r="AK31" s="32">
        <v>0</v>
      </c>
      <c r="AL31" s="31">
        <v>0</v>
      </c>
      <c r="AM31" s="30">
        <v>0</v>
      </c>
      <c r="AN31" s="32">
        <v>0</v>
      </c>
      <c r="AO31" s="31">
        <v>0</v>
      </c>
    </row>
    <row r="32" spans="1:41" x14ac:dyDescent="0.2">
      <c r="A32" s="30" t="s">
        <v>370</v>
      </c>
      <c r="B32" s="30">
        <v>0</v>
      </c>
      <c r="C32" s="32"/>
      <c r="D32" s="31">
        <v>0</v>
      </c>
      <c r="F32" s="30">
        <v>0</v>
      </c>
      <c r="G32" s="32">
        <v>0</v>
      </c>
      <c r="H32" s="31">
        <v>0</v>
      </c>
      <c r="I32" s="30">
        <v>0</v>
      </c>
      <c r="J32" s="32">
        <v>0</v>
      </c>
      <c r="K32" s="31">
        <v>0</v>
      </c>
      <c r="L32" s="30">
        <v>0</v>
      </c>
      <c r="M32" s="32">
        <v>0</v>
      </c>
      <c r="N32" s="31">
        <v>0</v>
      </c>
      <c r="O32" s="30">
        <v>0</v>
      </c>
      <c r="P32" s="32">
        <v>0</v>
      </c>
      <c r="Q32" s="31">
        <v>0</v>
      </c>
      <c r="R32" s="30">
        <v>0</v>
      </c>
      <c r="S32" s="32">
        <v>0</v>
      </c>
      <c r="T32" s="31">
        <v>0</v>
      </c>
      <c r="U32" s="30">
        <v>0</v>
      </c>
      <c r="V32" s="32">
        <v>0</v>
      </c>
      <c r="W32" s="31">
        <v>0</v>
      </c>
      <c r="X32" s="30">
        <v>0</v>
      </c>
      <c r="Y32" s="32">
        <v>0</v>
      </c>
      <c r="Z32" s="31">
        <v>0</v>
      </c>
      <c r="AA32" s="30">
        <v>0</v>
      </c>
      <c r="AB32" s="32">
        <v>0</v>
      </c>
      <c r="AC32" s="31">
        <v>0</v>
      </c>
      <c r="AD32" s="30">
        <v>0</v>
      </c>
      <c r="AE32" s="32">
        <v>0</v>
      </c>
      <c r="AF32" s="31">
        <v>0</v>
      </c>
      <c r="AG32" s="30">
        <v>0</v>
      </c>
      <c r="AH32" s="32">
        <v>0</v>
      </c>
      <c r="AI32" s="31">
        <v>0</v>
      </c>
      <c r="AJ32" s="30">
        <v>0</v>
      </c>
      <c r="AK32" s="32">
        <v>0</v>
      </c>
      <c r="AL32" s="31">
        <v>0</v>
      </c>
      <c r="AM32" s="30">
        <v>0</v>
      </c>
      <c r="AN32" s="32">
        <v>0</v>
      </c>
      <c r="AO32" s="31">
        <v>0</v>
      </c>
    </row>
    <row r="33" spans="1:41" x14ac:dyDescent="0.2">
      <c r="A33" s="30" t="s">
        <v>371</v>
      </c>
      <c r="B33" s="30">
        <v>281</v>
      </c>
      <c r="C33" s="32">
        <v>5.4288256227757996</v>
      </c>
      <c r="D33" s="31">
        <v>1525.5</v>
      </c>
      <c r="F33" s="30">
        <v>0</v>
      </c>
      <c r="G33" s="32">
        <v>0</v>
      </c>
      <c r="H33" s="31">
        <v>0</v>
      </c>
      <c r="I33" s="30">
        <v>65</v>
      </c>
      <c r="J33" s="32">
        <v>5.5</v>
      </c>
      <c r="K33" s="31">
        <v>357.5</v>
      </c>
      <c r="L33" s="30">
        <v>40</v>
      </c>
      <c r="M33" s="32">
        <v>5</v>
      </c>
      <c r="N33" s="31">
        <v>200</v>
      </c>
      <c r="O33" s="30">
        <v>100</v>
      </c>
      <c r="P33" s="32">
        <v>5.5</v>
      </c>
      <c r="Q33" s="31">
        <v>550</v>
      </c>
      <c r="R33" s="30">
        <v>34</v>
      </c>
      <c r="S33" s="32">
        <v>5.5</v>
      </c>
      <c r="T33" s="31">
        <v>187</v>
      </c>
      <c r="U33" s="30">
        <v>0</v>
      </c>
      <c r="V33" s="32">
        <v>0</v>
      </c>
      <c r="W33" s="31">
        <v>0</v>
      </c>
      <c r="X33" s="30">
        <v>0</v>
      </c>
      <c r="Y33" s="32">
        <v>0</v>
      </c>
      <c r="Z33" s="31">
        <v>0</v>
      </c>
      <c r="AA33" s="30">
        <v>0</v>
      </c>
      <c r="AB33" s="32">
        <v>0</v>
      </c>
      <c r="AC33" s="31">
        <v>0</v>
      </c>
      <c r="AD33" s="30">
        <v>0</v>
      </c>
      <c r="AE33" s="32">
        <v>0</v>
      </c>
      <c r="AF33" s="31">
        <v>0</v>
      </c>
      <c r="AG33" s="30">
        <v>42</v>
      </c>
      <c r="AH33" s="32">
        <v>5.5</v>
      </c>
      <c r="AI33" s="31">
        <v>231</v>
      </c>
      <c r="AJ33" s="30">
        <v>0</v>
      </c>
      <c r="AK33" s="32">
        <v>0</v>
      </c>
      <c r="AL33" s="31">
        <v>0</v>
      </c>
      <c r="AM33" s="30">
        <v>0</v>
      </c>
      <c r="AN33" s="32">
        <v>0</v>
      </c>
      <c r="AO33" s="31">
        <v>0</v>
      </c>
    </row>
    <row r="34" spans="1:41" x14ac:dyDescent="0.2">
      <c r="A34" s="30" t="s">
        <v>372</v>
      </c>
      <c r="B34" s="30">
        <v>488</v>
      </c>
      <c r="C34" s="32">
        <v>2.97745901639344</v>
      </c>
      <c r="D34" s="31">
        <v>1453</v>
      </c>
      <c r="F34" s="30">
        <v>0</v>
      </c>
      <c r="G34" s="32">
        <v>0</v>
      </c>
      <c r="H34" s="31">
        <v>0</v>
      </c>
      <c r="I34" s="30">
        <v>93</v>
      </c>
      <c r="J34" s="32">
        <v>3</v>
      </c>
      <c r="K34" s="31">
        <v>279</v>
      </c>
      <c r="L34" s="30">
        <v>150</v>
      </c>
      <c r="M34" s="32">
        <v>2.5</v>
      </c>
      <c r="N34" s="31">
        <v>375</v>
      </c>
      <c r="O34" s="30">
        <v>110</v>
      </c>
      <c r="P34" s="32">
        <v>3.5</v>
      </c>
      <c r="Q34" s="31">
        <v>385</v>
      </c>
      <c r="R34" s="30">
        <v>90</v>
      </c>
      <c r="S34" s="32">
        <v>3</v>
      </c>
      <c r="T34" s="31">
        <v>270</v>
      </c>
      <c r="U34" s="30">
        <v>12</v>
      </c>
      <c r="V34" s="32">
        <v>3</v>
      </c>
      <c r="W34" s="31">
        <v>36</v>
      </c>
      <c r="X34" s="30">
        <v>0</v>
      </c>
      <c r="Y34" s="32">
        <v>0</v>
      </c>
      <c r="Z34" s="31">
        <v>0</v>
      </c>
      <c r="AA34" s="30">
        <v>0</v>
      </c>
      <c r="AB34" s="32">
        <v>0</v>
      </c>
      <c r="AC34" s="31">
        <v>0</v>
      </c>
      <c r="AD34" s="30">
        <v>15</v>
      </c>
      <c r="AE34" s="32">
        <v>3</v>
      </c>
      <c r="AF34" s="31">
        <v>45</v>
      </c>
      <c r="AG34" s="30">
        <v>18</v>
      </c>
      <c r="AH34" s="32">
        <v>3.5</v>
      </c>
      <c r="AI34" s="31">
        <v>63</v>
      </c>
      <c r="AJ34" s="30">
        <v>0</v>
      </c>
      <c r="AK34" s="32">
        <v>0</v>
      </c>
      <c r="AL34" s="31">
        <v>0</v>
      </c>
      <c r="AM34" s="30">
        <v>0</v>
      </c>
      <c r="AN34" s="32">
        <v>0</v>
      </c>
      <c r="AO34" s="31">
        <v>0</v>
      </c>
    </row>
    <row r="35" spans="1:41" x14ac:dyDescent="0.2">
      <c r="A35" s="30">
        <v>0</v>
      </c>
      <c r="B35" s="30">
        <v>0</v>
      </c>
      <c r="C35" s="32"/>
      <c r="D35" s="31">
        <v>0</v>
      </c>
      <c r="F35" s="30">
        <v>0</v>
      </c>
      <c r="G35" s="32">
        <v>0</v>
      </c>
      <c r="H35" s="31">
        <v>0</v>
      </c>
      <c r="I35" s="30">
        <v>0</v>
      </c>
      <c r="J35" s="32">
        <v>0</v>
      </c>
      <c r="K35" s="31">
        <v>0</v>
      </c>
      <c r="L35" s="30">
        <v>0</v>
      </c>
      <c r="M35" s="32">
        <v>0</v>
      </c>
      <c r="N35" s="31">
        <v>0</v>
      </c>
      <c r="O35" s="30">
        <v>0</v>
      </c>
      <c r="P35" s="32">
        <v>0</v>
      </c>
      <c r="Q35" s="31">
        <v>0</v>
      </c>
      <c r="R35" s="30">
        <v>0</v>
      </c>
      <c r="S35" s="32">
        <v>0</v>
      </c>
      <c r="T35" s="31">
        <v>0</v>
      </c>
      <c r="U35" s="30">
        <v>0</v>
      </c>
      <c r="V35" s="32">
        <v>0</v>
      </c>
      <c r="W35" s="31">
        <v>0</v>
      </c>
      <c r="X35" s="30">
        <v>0</v>
      </c>
      <c r="Y35" s="32">
        <v>0</v>
      </c>
      <c r="Z35" s="31">
        <v>0</v>
      </c>
      <c r="AA35" s="30">
        <v>0</v>
      </c>
      <c r="AB35" s="32">
        <v>0</v>
      </c>
      <c r="AC35" s="31">
        <v>0</v>
      </c>
      <c r="AD35" s="30">
        <v>0</v>
      </c>
      <c r="AE35" s="32">
        <v>0</v>
      </c>
      <c r="AF35" s="31">
        <v>0</v>
      </c>
      <c r="AG35" s="30">
        <v>0</v>
      </c>
      <c r="AH35" s="32">
        <v>0</v>
      </c>
      <c r="AI35" s="31">
        <v>0</v>
      </c>
      <c r="AJ35" s="30">
        <v>0</v>
      </c>
      <c r="AK35" s="32">
        <v>0</v>
      </c>
      <c r="AL35" s="31">
        <v>0</v>
      </c>
      <c r="AM35" s="30">
        <v>0</v>
      </c>
      <c r="AN35" s="32">
        <v>0</v>
      </c>
      <c r="AO35" s="31">
        <v>0</v>
      </c>
    </row>
    <row r="36" spans="1:41" x14ac:dyDescent="0.2">
      <c r="A36" s="30">
        <v>0</v>
      </c>
      <c r="B36" s="30">
        <v>0</v>
      </c>
      <c r="C36" s="32"/>
      <c r="D36" s="31">
        <v>0</v>
      </c>
      <c r="F36" s="30">
        <v>0</v>
      </c>
      <c r="G36" s="32">
        <v>0</v>
      </c>
      <c r="H36" s="31">
        <v>0</v>
      </c>
      <c r="I36" s="30">
        <v>0</v>
      </c>
      <c r="J36" s="32">
        <v>0</v>
      </c>
      <c r="K36" s="31">
        <v>0</v>
      </c>
      <c r="L36" s="30">
        <v>0</v>
      </c>
      <c r="M36" s="32">
        <v>0</v>
      </c>
      <c r="N36" s="31">
        <v>0</v>
      </c>
      <c r="O36" s="30">
        <v>0</v>
      </c>
      <c r="P36" s="32">
        <v>0</v>
      </c>
      <c r="Q36" s="31">
        <v>0</v>
      </c>
      <c r="R36" s="30">
        <v>0</v>
      </c>
      <c r="S36" s="32">
        <v>0</v>
      </c>
      <c r="T36" s="31">
        <v>0</v>
      </c>
      <c r="U36" s="30">
        <v>0</v>
      </c>
      <c r="V36" s="32">
        <v>0</v>
      </c>
      <c r="W36" s="31">
        <v>0</v>
      </c>
      <c r="X36" s="30">
        <v>0</v>
      </c>
      <c r="Y36" s="32">
        <v>0</v>
      </c>
      <c r="Z36" s="31">
        <v>0</v>
      </c>
      <c r="AA36" s="30">
        <v>0</v>
      </c>
      <c r="AB36" s="32">
        <v>0</v>
      </c>
      <c r="AC36" s="31">
        <v>0</v>
      </c>
      <c r="AD36" s="30">
        <v>0</v>
      </c>
      <c r="AE36" s="32">
        <v>0</v>
      </c>
      <c r="AF36" s="31">
        <v>0</v>
      </c>
      <c r="AG36" s="30">
        <v>0</v>
      </c>
      <c r="AH36" s="32">
        <v>0</v>
      </c>
      <c r="AI36" s="31">
        <v>0</v>
      </c>
      <c r="AJ36" s="30">
        <v>0</v>
      </c>
      <c r="AK36" s="32">
        <v>0</v>
      </c>
      <c r="AL36" s="31">
        <v>0</v>
      </c>
      <c r="AM36" s="30">
        <v>0</v>
      </c>
      <c r="AN36" s="32">
        <v>0</v>
      </c>
      <c r="AO36" s="31">
        <v>0</v>
      </c>
    </row>
    <row r="37" spans="1:41" x14ac:dyDescent="0.2">
      <c r="A37" s="30">
        <v>0</v>
      </c>
      <c r="B37" s="30">
        <v>0</v>
      </c>
      <c r="C37" s="32"/>
      <c r="D37" s="31">
        <v>0</v>
      </c>
      <c r="F37" s="30">
        <v>0</v>
      </c>
      <c r="G37" s="32">
        <v>0</v>
      </c>
      <c r="H37" s="31">
        <v>0</v>
      </c>
      <c r="I37" s="30">
        <v>0</v>
      </c>
      <c r="J37" s="32">
        <v>0</v>
      </c>
      <c r="K37" s="31">
        <v>0</v>
      </c>
      <c r="L37" s="30">
        <v>0</v>
      </c>
      <c r="M37" s="32">
        <v>0</v>
      </c>
      <c r="N37" s="31">
        <v>0</v>
      </c>
      <c r="O37" s="30">
        <v>0</v>
      </c>
      <c r="P37" s="32">
        <v>0</v>
      </c>
      <c r="Q37" s="31">
        <v>0</v>
      </c>
      <c r="R37" s="30">
        <v>0</v>
      </c>
      <c r="S37" s="32">
        <v>0</v>
      </c>
      <c r="T37" s="31">
        <v>0</v>
      </c>
      <c r="U37" s="30">
        <v>0</v>
      </c>
      <c r="V37" s="32">
        <v>0</v>
      </c>
      <c r="W37" s="31">
        <v>0</v>
      </c>
      <c r="X37" s="30">
        <v>0</v>
      </c>
      <c r="Y37" s="32">
        <v>0</v>
      </c>
      <c r="Z37" s="31">
        <v>0</v>
      </c>
      <c r="AA37" s="30">
        <v>0</v>
      </c>
      <c r="AB37" s="32">
        <v>0</v>
      </c>
      <c r="AC37" s="31">
        <v>0</v>
      </c>
      <c r="AD37" s="30">
        <v>0</v>
      </c>
      <c r="AE37" s="32">
        <v>0</v>
      </c>
      <c r="AF37" s="31">
        <v>0</v>
      </c>
      <c r="AG37" s="30">
        <v>0</v>
      </c>
      <c r="AH37" s="32">
        <v>0</v>
      </c>
      <c r="AI37" s="31">
        <v>0</v>
      </c>
      <c r="AJ37" s="30">
        <v>0</v>
      </c>
      <c r="AK37" s="32">
        <v>0</v>
      </c>
      <c r="AL37" s="31">
        <v>0</v>
      </c>
      <c r="AM37" s="30">
        <v>0</v>
      </c>
      <c r="AN37" s="32">
        <v>0</v>
      </c>
      <c r="AO37" s="31">
        <v>0</v>
      </c>
    </row>
    <row r="38" spans="1:41" x14ac:dyDescent="0.2">
      <c r="A38" s="30" t="s">
        <v>373</v>
      </c>
      <c r="B38" s="30">
        <v>1931</v>
      </c>
      <c r="C38" s="32">
        <v>8.8808907301916094</v>
      </c>
      <c r="D38" s="31">
        <v>17149</v>
      </c>
      <c r="F38" s="30">
        <v>548</v>
      </c>
      <c r="G38" s="32">
        <v>9</v>
      </c>
      <c r="H38" s="31">
        <v>4932</v>
      </c>
      <c r="I38" s="30">
        <v>250</v>
      </c>
      <c r="J38" s="32">
        <v>8</v>
      </c>
      <c r="K38" s="31">
        <v>2000</v>
      </c>
      <c r="L38" s="30">
        <v>180</v>
      </c>
      <c r="M38" s="32">
        <v>9</v>
      </c>
      <c r="N38" s="31">
        <v>1620</v>
      </c>
      <c r="O38" s="30">
        <v>20</v>
      </c>
      <c r="P38" s="32">
        <v>10</v>
      </c>
      <c r="Q38" s="31">
        <v>200</v>
      </c>
      <c r="R38" s="30">
        <v>75</v>
      </c>
      <c r="S38" s="32">
        <v>9</v>
      </c>
      <c r="T38" s="31">
        <v>675</v>
      </c>
      <c r="U38" s="30">
        <v>0</v>
      </c>
      <c r="V38" s="32">
        <v>0</v>
      </c>
      <c r="W38" s="31">
        <v>0</v>
      </c>
      <c r="X38" s="30">
        <v>0</v>
      </c>
      <c r="Y38" s="32">
        <v>0</v>
      </c>
      <c r="Z38" s="31">
        <v>0</v>
      </c>
      <c r="AA38" s="30">
        <v>0</v>
      </c>
      <c r="AB38" s="32">
        <v>0</v>
      </c>
      <c r="AC38" s="31">
        <v>0</v>
      </c>
      <c r="AD38" s="30">
        <v>467</v>
      </c>
      <c r="AE38" s="32">
        <v>9</v>
      </c>
      <c r="AF38" s="31">
        <v>4203</v>
      </c>
      <c r="AG38" s="30">
        <v>141</v>
      </c>
      <c r="AH38" s="32">
        <v>9</v>
      </c>
      <c r="AI38" s="31">
        <v>1269</v>
      </c>
      <c r="AJ38" s="30">
        <v>0</v>
      </c>
      <c r="AK38" s="32">
        <v>0</v>
      </c>
      <c r="AL38" s="31">
        <v>0</v>
      </c>
      <c r="AM38" s="30">
        <v>250</v>
      </c>
      <c r="AN38" s="32">
        <v>9</v>
      </c>
      <c r="AO38" s="31">
        <v>2250</v>
      </c>
    </row>
    <row r="39" spans="1:41" x14ac:dyDescent="0.2">
      <c r="A39" s="30" t="s">
        <v>374</v>
      </c>
      <c r="B39" s="30">
        <v>95</v>
      </c>
      <c r="C39" s="32">
        <v>9.7894736842105292</v>
      </c>
      <c r="D39" s="31">
        <v>930</v>
      </c>
      <c r="F39" s="30">
        <v>11</v>
      </c>
      <c r="G39" s="32">
        <v>9</v>
      </c>
      <c r="H39" s="31">
        <v>99</v>
      </c>
      <c r="I39" s="30">
        <v>0</v>
      </c>
      <c r="J39" s="32">
        <v>0</v>
      </c>
      <c r="K39" s="31">
        <v>0</v>
      </c>
      <c r="L39" s="30">
        <v>0</v>
      </c>
      <c r="M39" s="32">
        <v>0</v>
      </c>
      <c r="N39" s="31">
        <v>0</v>
      </c>
      <c r="O39" s="30">
        <v>75</v>
      </c>
      <c r="P39" s="32">
        <v>10</v>
      </c>
      <c r="Q39" s="31">
        <v>750</v>
      </c>
      <c r="R39" s="30">
        <v>9</v>
      </c>
      <c r="S39" s="32">
        <v>9</v>
      </c>
      <c r="T39" s="31">
        <v>81</v>
      </c>
      <c r="U39" s="30">
        <v>0</v>
      </c>
      <c r="V39" s="32">
        <v>0</v>
      </c>
      <c r="W39" s="31">
        <v>0</v>
      </c>
      <c r="X39" s="30">
        <v>0</v>
      </c>
      <c r="Y39" s="32">
        <v>0</v>
      </c>
      <c r="Z39" s="31">
        <v>0</v>
      </c>
      <c r="AA39" s="30">
        <v>0</v>
      </c>
      <c r="AB39" s="32">
        <v>0</v>
      </c>
      <c r="AC39" s="31">
        <v>0</v>
      </c>
      <c r="AD39" s="30">
        <v>0</v>
      </c>
      <c r="AE39" s="32">
        <v>0</v>
      </c>
      <c r="AF39" s="31">
        <v>0</v>
      </c>
      <c r="AG39" s="30">
        <v>0</v>
      </c>
      <c r="AH39" s="32">
        <v>0</v>
      </c>
      <c r="AI39" s="31">
        <v>0</v>
      </c>
      <c r="AJ39" s="30">
        <v>0</v>
      </c>
      <c r="AK39" s="32">
        <v>0</v>
      </c>
      <c r="AL39" s="31">
        <v>0</v>
      </c>
      <c r="AM39" s="30">
        <v>0</v>
      </c>
      <c r="AN39" s="32">
        <v>0</v>
      </c>
      <c r="AO39" s="31">
        <v>0</v>
      </c>
    </row>
    <row r="40" spans="1:41" x14ac:dyDescent="0.2">
      <c r="A40" s="30" t="s">
        <v>375</v>
      </c>
      <c r="B40" s="30">
        <v>0</v>
      </c>
      <c r="C40" s="32"/>
      <c r="D40" s="31">
        <v>0</v>
      </c>
      <c r="F40" s="30">
        <v>0</v>
      </c>
      <c r="G40" s="32">
        <v>0</v>
      </c>
      <c r="H40" s="31">
        <v>0</v>
      </c>
      <c r="I40" s="30">
        <v>0</v>
      </c>
      <c r="J40" s="32">
        <v>0</v>
      </c>
      <c r="K40" s="31">
        <v>0</v>
      </c>
      <c r="L40" s="30">
        <v>0</v>
      </c>
      <c r="M40" s="32">
        <v>0</v>
      </c>
      <c r="N40" s="31">
        <v>0</v>
      </c>
      <c r="O40" s="30">
        <v>0</v>
      </c>
      <c r="P40" s="32">
        <v>0</v>
      </c>
      <c r="Q40" s="31">
        <v>0</v>
      </c>
      <c r="R40" s="30">
        <v>0</v>
      </c>
      <c r="S40" s="32">
        <v>0</v>
      </c>
      <c r="T40" s="31">
        <v>0</v>
      </c>
      <c r="U40" s="30">
        <v>0</v>
      </c>
      <c r="V40" s="32">
        <v>0</v>
      </c>
      <c r="W40" s="31">
        <v>0</v>
      </c>
      <c r="X40" s="30">
        <v>0</v>
      </c>
      <c r="Y40" s="32">
        <v>0</v>
      </c>
      <c r="Z40" s="31">
        <v>0</v>
      </c>
      <c r="AA40" s="30">
        <v>0</v>
      </c>
      <c r="AB40" s="32">
        <v>0</v>
      </c>
      <c r="AC40" s="31">
        <v>0</v>
      </c>
      <c r="AD40" s="30">
        <v>0</v>
      </c>
      <c r="AE40" s="32">
        <v>0</v>
      </c>
      <c r="AF40" s="31">
        <v>0</v>
      </c>
      <c r="AG40" s="30">
        <v>0</v>
      </c>
      <c r="AH40" s="32">
        <v>0</v>
      </c>
      <c r="AI40" s="31">
        <v>0</v>
      </c>
      <c r="AJ40" s="30">
        <v>0</v>
      </c>
      <c r="AK40" s="32">
        <v>0</v>
      </c>
      <c r="AL40" s="31">
        <v>0</v>
      </c>
      <c r="AM40" s="30">
        <v>0</v>
      </c>
      <c r="AN40" s="32">
        <v>0</v>
      </c>
      <c r="AO40" s="31">
        <v>0</v>
      </c>
    </row>
    <row r="41" spans="1:41" x14ac:dyDescent="0.2">
      <c r="A41" s="30" t="s">
        <v>376</v>
      </c>
      <c r="B41" s="30">
        <v>0</v>
      </c>
      <c r="C41" s="32"/>
      <c r="D41" s="31">
        <v>0</v>
      </c>
      <c r="F41" s="30">
        <v>0</v>
      </c>
      <c r="G41" s="32">
        <v>0</v>
      </c>
      <c r="H41" s="31">
        <v>0</v>
      </c>
      <c r="I41" s="30">
        <v>0</v>
      </c>
      <c r="J41" s="32">
        <v>0</v>
      </c>
      <c r="K41" s="31">
        <v>0</v>
      </c>
      <c r="L41" s="30">
        <v>0</v>
      </c>
      <c r="M41" s="32">
        <v>0</v>
      </c>
      <c r="N41" s="31">
        <v>0</v>
      </c>
      <c r="O41" s="30">
        <v>0</v>
      </c>
      <c r="P41" s="32">
        <v>0</v>
      </c>
      <c r="Q41" s="31">
        <v>0</v>
      </c>
      <c r="R41" s="30">
        <v>0</v>
      </c>
      <c r="S41" s="32">
        <v>0</v>
      </c>
      <c r="T41" s="31">
        <v>0</v>
      </c>
      <c r="U41" s="30">
        <v>0</v>
      </c>
      <c r="V41" s="32">
        <v>0</v>
      </c>
      <c r="W41" s="31">
        <v>0</v>
      </c>
      <c r="X41" s="30">
        <v>0</v>
      </c>
      <c r="Y41" s="32">
        <v>0</v>
      </c>
      <c r="Z41" s="31">
        <v>0</v>
      </c>
      <c r="AA41" s="30">
        <v>0</v>
      </c>
      <c r="AB41" s="32">
        <v>0</v>
      </c>
      <c r="AC41" s="31">
        <v>0</v>
      </c>
      <c r="AD41" s="30">
        <v>0</v>
      </c>
      <c r="AE41" s="32">
        <v>0</v>
      </c>
      <c r="AF41" s="31">
        <v>0</v>
      </c>
      <c r="AG41" s="30">
        <v>0</v>
      </c>
      <c r="AH41" s="32">
        <v>0</v>
      </c>
      <c r="AI41" s="31">
        <v>0</v>
      </c>
      <c r="AJ41" s="30">
        <v>0</v>
      </c>
      <c r="AK41" s="32">
        <v>0</v>
      </c>
      <c r="AL41" s="31">
        <v>0</v>
      </c>
      <c r="AM41" s="30">
        <v>0</v>
      </c>
      <c r="AN41" s="32">
        <v>0</v>
      </c>
      <c r="AO41" s="31">
        <v>0</v>
      </c>
    </row>
    <row r="42" spans="1:41" x14ac:dyDescent="0.2">
      <c r="A42" s="30" t="s">
        <v>377</v>
      </c>
      <c r="B42" s="30">
        <v>686</v>
      </c>
      <c r="C42" s="32">
        <v>2.5220116618075799</v>
      </c>
      <c r="D42" s="31">
        <v>1730.1</v>
      </c>
      <c r="F42" s="30">
        <v>28</v>
      </c>
      <c r="G42" s="32">
        <v>2.6</v>
      </c>
      <c r="H42" s="31">
        <v>72.8</v>
      </c>
      <c r="I42" s="30">
        <v>190</v>
      </c>
      <c r="J42" s="32">
        <v>2.5</v>
      </c>
      <c r="K42" s="31">
        <v>475</v>
      </c>
      <c r="L42" s="30">
        <v>85</v>
      </c>
      <c r="M42" s="32">
        <v>2.5</v>
      </c>
      <c r="N42" s="31">
        <v>212.5</v>
      </c>
      <c r="O42" s="30">
        <v>150</v>
      </c>
      <c r="P42" s="32">
        <v>2.5</v>
      </c>
      <c r="Q42" s="31">
        <v>375</v>
      </c>
      <c r="R42" s="30">
        <v>80</v>
      </c>
      <c r="S42" s="32">
        <v>2.5</v>
      </c>
      <c r="T42" s="31">
        <v>200</v>
      </c>
      <c r="U42" s="30">
        <v>30</v>
      </c>
      <c r="V42" s="32">
        <v>2.5</v>
      </c>
      <c r="W42" s="31">
        <v>75</v>
      </c>
      <c r="X42" s="30">
        <v>0</v>
      </c>
      <c r="Y42" s="32">
        <v>0</v>
      </c>
      <c r="Z42" s="31">
        <v>0</v>
      </c>
      <c r="AA42" s="30">
        <v>0</v>
      </c>
      <c r="AB42" s="32">
        <v>0</v>
      </c>
      <c r="AC42" s="31">
        <v>0</v>
      </c>
      <c r="AD42" s="30">
        <v>26</v>
      </c>
      <c r="AE42" s="32">
        <v>2.6</v>
      </c>
      <c r="AF42" s="31">
        <v>67.599999999999994</v>
      </c>
      <c r="AG42" s="30">
        <v>97</v>
      </c>
      <c r="AH42" s="32">
        <v>2.6</v>
      </c>
      <c r="AI42" s="31">
        <v>252.2</v>
      </c>
      <c r="AJ42" s="30">
        <v>0</v>
      </c>
      <c r="AK42" s="32">
        <v>0</v>
      </c>
      <c r="AL42" s="31">
        <v>0</v>
      </c>
      <c r="AM42" s="30">
        <v>0</v>
      </c>
      <c r="AN42" s="32">
        <v>0</v>
      </c>
      <c r="AO42" s="31">
        <v>0</v>
      </c>
    </row>
    <row r="43" spans="1:41" x14ac:dyDescent="0.2">
      <c r="A43" s="30" t="s">
        <v>378</v>
      </c>
      <c r="B43" s="30">
        <v>0</v>
      </c>
      <c r="C43" s="32"/>
      <c r="D43" s="31">
        <v>0</v>
      </c>
      <c r="F43" s="30">
        <v>0</v>
      </c>
      <c r="G43" s="32">
        <v>0</v>
      </c>
      <c r="H43" s="31">
        <v>0</v>
      </c>
      <c r="I43" s="30">
        <v>0</v>
      </c>
      <c r="J43" s="32">
        <v>0</v>
      </c>
      <c r="K43" s="31">
        <v>0</v>
      </c>
      <c r="L43" s="30">
        <v>0</v>
      </c>
      <c r="M43" s="32">
        <v>0</v>
      </c>
      <c r="N43" s="31">
        <v>0</v>
      </c>
      <c r="O43" s="30">
        <v>0</v>
      </c>
      <c r="P43" s="32">
        <v>0</v>
      </c>
      <c r="Q43" s="31">
        <v>0</v>
      </c>
      <c r="R43" s="30">
        <v>0</v>
      </c>
      <c r="S43" s="32">
        <v>0</v>
      </c>
      <c r="T43" s="31">
        <v>0</v>
      </c>
      <c r="U43" s="30">
        <v>0</v>
      </c>
      <c r="V43" s="32">
        <v>0</v>
      </c>
      <c r="W43" s="31">
        <v>0</v>
      </c>
      <c r="X43" s="30">
        <v>0</v>
      </c>
      <c r="Y43" s="32">
        <v>0</v>
      </c>
      <c r="Z43" s="31">
        <v>0</v>
      </c>
      <c r="AA43" s="30">
        <v>0</v>
      </c>
      <c r="AB43" s="32">
        <v>0</v>
      </c>
      <c r="AC43" s="31">
        <v>0</v>
      </c>
      <c r="AD43" s="30">
        <v>0</v>
      </c>
      <c r="AE43" s="32">
        <v>0</v>
      </c>
      <c r="AF43" s="31">
        <v>0</v>
      </c>
      <c r="AG43" s="30">
        <v>0</v>
      </c>
      <c r="AH43" s="32">
        <v>0</v>
      </c>
      <c r="AI43" s="31">
        <v>0</v>
      </c>
      <c r="AJ43" s="30">
        <v>0</v>
      </c>
      <c r="AK43" s="32">
        <v>0</v>
      </c>
      <c r="AL43" s="31">
        <v>0</v>
      </c>
      <c r="AM43" s="30">
        <v>0</v>
      </c>
      <c r="AN43" s="32">
        <v>0</v>
      </c>
      <c r="AO43" s="31">
        <v>0</v>
      </c>
    </row>
    <row r="44" spans="1:41" x14ac:dyDescent="0.2">
      <c r="A44" s="30" t="s">
        <v>379</v>
      </c>
      <c r="B44" s="30">
        <v>0</v>
      </c>
      <c r="C44" s="32"/>
      <c r="D44" s="31">
        <v>0</v>
      </c>
      <c r="F44" s="30">
        <v>0</v>
      </c>
      <c r="G44" s="32">
        <v>0</v>
      </c>
      <c r="H44" s="31">
        <v>0</v>
      </c>
      <c r="I44" s="30">
        <v>0</v>
      </c>
      <c r="J44" s="32">
        <v>0</v>
      </c>
      <c r="K44" s="31">
        <v>0</v>
      </c>
      <c r="L44" s="30">
        <v>0</v>
      </c>
      <c r="M44" s="32">
        <v>0</v>
      </c>
      <c r="N44" s="31">
        <v>0</v>
      </c>
      <c r="O44" s="30">
        <v>0</v>
      </c>
      <c r="P44" s="32">
        <v>0</v>
      </c>
      <c r="Q44" s="31">
        <v>0</v>
      </c>
      <c r="R44" s="30">
        <v>0</v>
      </c>
      <c r="S44" s="32">
        <v>0</v>
      </c>
      <c r="T44" s="31">
        <v>0</v>
      </c>
      <c r="U44" s="30">
        <v>0</v>
      </c>
      <c r="V44" s="32">
        <v>0</v>
      </c>
      <c r="W44" s="31">
        <v>0</v>
      </c>
      <c r="X44" s="30">
        <v>0</v>
      </c>
      <c r="Y44" s="32">
        <v>0</v>
      </c>
      <c r="Z44" s="31">
        <v>0</v>
      </c>
      <c r="AA44" s="30">
        <v>0</v>
      </c>
      <c r="AB44" s="32">
        <v>0</v>
      </c>
      <c r="AC44" s="31">
        <v>0</v>
      </c>
      <c r="AD44" s="30">
        <v>0</v>
      </c>
      <c r="AE44" s="32">
        <v>0</v>
      </c>
      <c r="AF44" s="31">
        <v>0</v>
      </c>
      <c r="AG44" s="30">
        <v>0</v>
      </c>
      <c r="AH44" s="32">
        <v>0</v>
      </c>
      <c r="AI44" s="31">
        <v>0</v>
      </c>
      <c r="AJ44" s="30">
        <v>0</v>
      </c>
      <c r="AK44" s="32">
        <v>0</v>
      </c>
      <c r="AL44" s="31">
        <v>0</v>
      </c>
      <c r="AM44" s="30">
        <v>0</v>
      </c>
      <c r="AN44" s="32">
        <v>0</v>
      </c>
      <c r="AO44" s="31">
        <v>0</v>
      </c>
    </row>
    <row r="45" spans="1:41" x14ac:dyDescent="0.2">
      <c r="A45" s="30" t="s">
        <v>380</v>
      </c>
      <c r="B45" s="30">
        <v>0</v>
      </c>
      <c r="C45" s="32"/>
      <c r="D45" s="31">
        <v>0</v>
      </c>
      <c r="F45" s="30">
        <v>0</v>
      </c>
      <c r="G45" s="32">
        <v>0</v>
      </c>
      <c r="H45" s="31">
        <v>0</v>
      </c>
      <c r="I45" s="30">
        <v>0</v>
      </c>
      <c r="J45" s="32">
        <v>0</v>
      </c>
      <c r="K45" s="31">
        <v>0</v>
      </c>
      <c r="L45" s="30">
        <v>0</v>
      </c>
      <c r="M45" s="32">
        <v>0</v>
      </c>
      <c r="N45" s="31">
        <v>0</v>
      </c>
      <c r="O45" s="30">
        <v>0</v>
      </c>
      <c r="P45" s="32">
        <v>0</v>
      </c>
      <c r="Q45" s="31">
        <v>0</v>
      </c>
      <c r="R45" s="30">
        <v>0</v>
      </c>
      <c r="S45" s="32">
        <v>0</v>
      </c>
      <c r="T45" s="31">
        <v>0</v>
      </c>
      <c r="U45" s="30">
        <v>0</v>
      </c>
      <c r="V45" s="32">
        <v>0</v>
      </c>
      <c r="W45" s="31">
        <v>0</v>
      </c>
      <c r="X45" s="30">
        <v>0</v>
      </c>
      <c r="Y45" s="32">
        <v>0</v>
      </c>
      <c r="Z45" s="31">
        <v>0</v>
      </c>
      <c r="AA45" s="30">
        <v>0</v>
      </c>
      <c r="AB45" s="32">
        <v>0</v>
      </c>
      <c r="AC45" s="31">
        <v>0</v>
      </c>
      <c r="AD45" s="30">
        <v>0</v>
      </c>
      <c r="AE45" s="32">
        <v>0</v>
      </c>
      <c r="AF45" s="31">
        <v>0</v>
      </c>
      <c r="AG45" s="30">
        <v>0</v>
      </c>
      <c r="AH45" s="32">
        <v>0</v>
      </c>
      <c r="AI45" s="31">
        <v>0</v>
      </c>
      <c r="AJ45" s="30">
        <v>0</v>
      </c>
      <c r="AK45" s="32">
        <v>0</v>
      </c>
      <c r="AL45" s="31">
        <v>0</v>
      </c>
      <c r="AM45" s="30">
        <v>0</v>
      </c>
      <c r="AN45" s="32">
        <v>0</v>
      </c>
      <c r="AO45" s="31">
        <v>0</v>
      </c>
    </row>
    <row r="46" spans="1:41" x14ac:dyDescent="0.2">
      <c r="A46" s="30" t="s">
        <v>381</v>
      </c>
      <c r="B46" s="30">
        <v>0</v>
      </c>
      <c r="C46" s="32"/>
      <c r="D46" s="31">
        <v>0</v>
      </c>
      <c r="F46" s="30">
        <v>0</v>
      </c>
      <c r="G46" s="32">
        <v>0</v>
      </c>
      <c r="H46" s="31">
        <v>0</v>
      </c>
      <c r="I46" s="30">
        <v>0</v>
      </c>
      <c r="J46" s="32">
        <v>0</v>
      </c>
      <c r="K46" s="31">
        <v>0</v>
      </c>
      <c r="L46" s="30">
        <v>0</v>
      </c>
      <c r="M46" s="32">
        <v>0</v>
      </c>
      <c r="N46" s="31">
        <v>0</v>
      </c>
      <c r="O46" s="30">
        <v>0</v>
      </c>
      <c r="P46" s="32">
        <v>0</v>
      </c>
      <c r="Q46" s="31">
        <v>0</v>
      </c>
      <c r="R46" s="30">
        <v>0</v>
      </c>
      <c r="S46" s="32">
        <v>0</v>
      </c>
      <c r="T46" s="31">
        <v>0</v>
      </c>
      <c r="U46" s="30">
        <v>0</v>
      </c>
      <c r="V46" s="32">
        <v>0</v>
      </c>
      <c r="W46" s="31">
        <v>0</v>
      </c>
      <c r="X46" s="30">
        <v>0</v>
      </c>
      <c r="Y46" s="32">
        <v>0</v>
      </c>
      <c r="Z46" s="31">
        <v>0</v>
      </c>
      <c r="AA46" s="30">
        <v>0</v>
      </c>
      <c r="AB46" s="32">
        <v>0</v>
      </c>
      <c r="AC46" s="31">
        <v>0</v>
      </c>
      <c r="AD46" s="30">
        <v>0</v>
      </c>
      <c r="AE46" s="32">
        <v>0</v>
      </c>
      <c r="AF46" s="31">
        <v>0</v>
      </c>
      <c r="AG46" s="30">
        <v>0</v>
      </c>
      <c r="AH46" s="32">
        <v>0</v>
      </c>
      <c r="AI46" s="31">
        <v>0</v>
      </c>
      <c r="AJ46" s="30">
        <v>0</v>
      </c>
      <c r="AK46" s="32">
        <v>0</v>
      </c>
      <c r="AL46" s="31">
        <v>0</v>
      </c>
      <c r="AM46" s="30">
        <v>0</v>
      </c>
      <c r="AN46" s="32">
        <v>0</v>
      </c>
      <c r="AO46" s="31">
        <v>0</v>
      </c>
    </row>
    <row r="47" spans="1:41" x14ac:dyDescent="0.2">
      <c r="A47" s="30" t="s">
        <v>382</v>
      </c>
      <c r="B47" s="30">
        <v>0</v>
      </c>
      <c r="C47" s="32"/>
      <c r="D47" s="31">
        <v>0</v>
      </c>
      <c r="F47" s="30">
        <v>0</v>
      </c>
      <c r="G47" s="32">
        <v>0</v>
      </c>
      <c r="H47" s="31">
        <v>0</v>
      </c>
      <c r="I47" s="30">
        <v>0</v>
      </c>
      <c r="J47" s="32">
        <v>0</v>
      </c>
      <c r="K47" s="31">
        <v>0</v>
      </c>
      <c r="L47" s="30">
        <v>0</v>
      </c>
      <c r="M47" s="32">
        <v>0</v>
      </c>
      <c r="N47" s="31">
        <v>0</v>
      </c>
      <c r="O47" s="30">
        <v>0</v>
      </c>
      <c r="P47" s="32">
        <v>0</v>
      </c>
      <c r="Q47" s="31">
        <v>0</v>
      </c>
      <c r="R47" s="30">
        <v>0</v>
      </c>
      <c r="S47" s="32">
        <v>0</v>
      </c>
      <c r="T47" s="31">
        <v>0</v>
      </c>
      <c r="U47" s="30">
        <v>0</v>
      </c>
      <c r="V47" s="32">
        <v>0</v>
      </c>
      <c r="W47" s="31">
        <v>0</v>
      </c>
      <c r="X47" s="30">
        <v>0</v>
      </c>
      <c r="Y47" s="32">
        <v>0</v>
      </c>
      <c r="Z47" s="31">
        <v>0</v>
      </c>
      <c r="AA47" s="30">
        <v>0</v>
      </c>
      <c r="AB47" s="32">
        <v>0</v>
      </c>
      <c r="AC47" s="31">
        <v>0</v>
      </c>
      <c r="AD47" s="30">
        <v>0</v>
      </c>
      <c r="AE47" s="32">
        <v>0</v>
      </c>
      <c r="AF47" s="31">
        <v>0</v>
      </c>
      <c r="AG47" s="30">
        <v>0</v>
      </c>
      <c r="AH47" s="32">
        <v>0</v>
      </c>
      <c r="AI47" s="31">
        <v>0</v>
      </c>
      <c r="AJ47" s="30">
        <v>0</v>
      </c>
      <c r="AK47" s="32">
        <v>0</v>
      </c>
      <c r="AL47" s="31">
        <v>0</v>
      </c>
      <c r="AM47" s="30">
        <v>0</v>
      </c>
      <c r="AN47" s="32">
        <v>0</v>
      </c>
      <c r="AO47" s="31">
        <v>0</v>
      </c>
    </row>
    <row r="48" spans="1:41" x14ac:dyDescent="0.2">
      <c r="A48" s="30">
        <v>0</v>
      </c>
      <c r="B48" s="30">
        <v>0</v>
      </c>
      <c r="C48" s="32"/>
      <c r="D48" s="31">
        <v>0</v>
      </c>
      <c r="F48" s="30">
        <v>0</v>
      </c>
      <c r="G48" s="32">
        <v>0</v>
      </c>
      <c r="H48" s="31">
        <v>0</v>
      </c>
      <c r="I48" s="30">
        <v>0</v>
      </c>
      <c r="J48" s="32">
        <v>0</v>
      </c>
      <c r="K48" s="31">
        <v>0</v>
      </c>
      <c r="L48" s="30">
        <v>0</v>
      </c>
      <c r="M48" s="32">
        <v>0</v>
      </c>
      <c r="N48" s="31">
        <v>0</v>
      </c>
      <c r="O48" s="30">
        <v>0</v>
      </c>
      <c r="P48" s="32">
        <v>0</v>
      </c>
      <c r="Q48" s="31">
        <v>0</v>
      </c>
      <c r="R48" s="30">
        <v>0</v>
      </c>
      <c r="S48" s="32">
        <v>0</v>
      </c>
      <c r="T48" s="31">
        <v>0</v>
      </c>
      <c r="U48" s="30">
        <v>0</v>
      </c>
      <c r="V48" s="32">
        <v>0</v>
      </c>
      <c r="W48" s="31">
        <v>0</v>
      </c>
      <c r="X48" s="30">
        <v>0</v>
      </c>
      <c r="Y48" s="32">
        <v>0</v>
      </c>
      <c r="Z48" s="31">
        <v>0</v>
      </c>
      <c r="AA48" s="30">
        <v>0</v>
      </c>
      <c r="AB48" s="32">
        <v>0</v>
      </c>
      <c r="AC48" s="31">
        <v>0</v>
      </c>
      <c r="AD48" s="30">
        <v>0</v>
      </c>
      <c r="AE48" s="32">
        <v>0</v>
      </c>
      <c r="AF48" s="31">
        <v>0</v>
      </c>
      <c r="AG48" s="30">
        <v>0</v>
      </c>
      <c r="AH48" s="32">
        <v>0</v>
      </c>
      <c r="AI48" s="31">
        <v>0</v>
      </c>
      <c r="AJ48" s="30">
        <v>0</v>
      </c>
      <c r="AK48" s="32">
        <v>0</v>
      </c>
      <c r="AL48" s="31">
        <v>0</v>
      </c>
      <c r="AM48" s="30">
        <v>0</v>
      </c>
      <c r="AN48" s="32">
        <v>0</v>
      </c>
      <c r="AO48" s="31">
        <v>0</v>
      </c>
    </row>
    <row r="49" spans="1:41" x14ac:dyDescent="0.2">
      <c r="G49" s="8"/>
      <c r="H49" s="7"/>
      <c r="J49" s="8"/>
      <c r="K49" s="7"/>
      <c r="M49" s="8"/>
      <c r="N49" s="7"/>
      <c r="P49" s="8"/>
      <c r="Q49" s="7"/>
      <c r="S49" s="8"/>
      <c r="T49" s="7"/>
      <c r="V49" s="8"/>
      <c r="W49" s="7"/>
      <c r="Y49" s="8"/>
      <c r="Z49" s="7"/>
      <c r="AB49" s="8"/>
      <c r="AC49" s="7"/>
      <c r="AE49" s="8"/>
      <c r="AF49" s="7"/>
      <c r="AH49" s="8"/>
      <c r="AI49" s="7"/>
    </row>
    <row r="50" spans="1:41" x14ac:dyDescent="0.2">
      <c r="A50" s="86" t="s">
        <v>383</v>
      </c>
      <c r="B50" s="51">
        <v>6212</v>
      </c>
      <c r="C50" s="87">
        <v>6.7245814552479102</v>
      </c>
      <c r="D50" s="51">
        <v>41773.1</v>
      </c>
      <c r="E50" s="51"/>
      <c r="F50" s="51">
        <v>773</v>
      </c>
      <c r="G50" s="87"/>
      <c r="H50" s="51">
        <v>6389.8</v>
      </c>
      <c r="I50" s="51">
        <v>1238</v>
      </c>
      <c r="J50" s="87"/>
      <c r="K50" s="51">
        <v>7540</v>
      </c>
      <c r="L50" s="51">
        <v>969</v>
      </c>
      <c r="M50" s="87"/>
      <c r="N50" s="51">
        <v>5676.5</v>
      </c>
      <c r="O50" s="51">
        <v>733</v>
      </c>
      <c r="P50" s="87"/>
      <c r="Q50" s="51">
        <v>4425</v>
      </c>
      <c r="R50" s="51">
        <v>580</v>
      </c>
      <c r="S50" s="87"/>
      <c r="T50" s="51">
        <v>3577.5</v>
      </c>
      <c r="U50" s="51">
        <v>228</v>
      </c>
      <c r="V50" s="87"/>
      <c r="W50" s="51">
        <v>1407</v>
      </c>
      <c r="X50" s="51">
        <v>0</v>
      </c>
      <c r="Y50" s="87"/>
      <c r="Z50" s="51">
        <v>0</v>
      </c>
      <c r="AA50" s="51">
        <v>0</v>
      </c>
      <c r="AB50" s="87"/>
      <c r="AC50" s="51">
        <v>0</v>
      </c>
      <c r="AD50" s="51">
        <v>757</v>
      </c>
      <c r="AE50" s="87"/>
      <c r="AF50" s="51">
        <v>5993.1</v>
      </c>
      <c r="AG50" s="51">
        <v>684</v>
      </c>
      <c r="AH50" s="87"/>
      <c r="AI50" s="51">
        <v>4514.2</v>
      </c>
      <c r="AJ50" s="51">
        <v>0</v>
      </c>
      <c r="AK50" s="87"/>
      <c r="AL50" s="51">
        <v>0</v>
      </c>
      <c r="AM50" s="51">
        <v>250</v>
      </c>
      <c r="AN50" s="87"/>
      <c r="AO50" s="51">
        <v>2250</v>
      </c>
    </row>
    <row r="51" spans="1:41" x14ac:dyDescent="0.2">
      <c r="C51" s="55"/>
    </row>
    <row r="52" spans="1:41" ht="15" x14ac:dyDescent="0.2">
      <c r="B52" s="71"/>
      <c r="C52" s="55"/>
      <c r="F52" s="5"/>
      <c r="G52" s="96"/>
    </row>
    <row r="53" spans="1:41" ht="19.5" customHeight="1" x14ac:dyDescent="0.2">
      <c r="B53" s="71"/>
      <c r="C53" s="55"/>
      <c r="F53" s="5"/>
      <c r="G53" s="97">
        <v>1</v>
      </c>
      <c r="H53" s="69" t="s">
        <v>384</v>
      </c>
      <c r="I53" s="69"/>
      <c r="J53" s="69"/>
      <c r="K53" s="98"/>
    </row>
    <row r="54" spans="1:41" s="66" customFormat="1" ht="8.25" customHeight="1" x14ac:dyDescent="0.2">
      <c r="B54" s="99"/>
      <c r="C54" s="100"/>
      <c r="D54" s="67"/>
      <c r="F54" s="101"/>
      <c r="G54" s="102"/>
    </row>
    <row r="55" spans="1:41" ht="19.5" customHeight="1" x14ac:dyDescent="0.25">
      <c r="B55" s="73"/>
      <c r="C55" s="55"/>
      <c r="F55" s="5"/>
      <c r="G55" s="97">
        <v>1</v>
      </c>
      <c r="H55" s="69" t="s">
        <v>385</v>
      </c>
      <c r="I55" s="69"/>
      <c r="J55" s="69"/>
      <c r="K55" s="98"/>
    </row>
    <row r="56" spans="1:41" s="66" customFormat="1" ht="8.25" customHeight="1" x14ac:dyDescent="0.25">
      <c r="B56" s="103"/>
      <c r="C56" s="100"/>
      <c r="D56" s="67"/>
      <c r="F56" s="101"/>
      <c r="G56" s="102"/>
    </row>
    <row r="57" spans="1:41" ht="19.5" customHeight="1" x14ac:dyDescent="0.25">
      <c r="B57" s="104"/>
      <c r="C57" s="105"/>
      <c r="D57" s="106"/>
      <c r="E57" s="107"/>
      <c r="F57" s="5"/>
      <c r="G57" s="97">
        <v>1</v>
      </c>
      <c r="H57" s="69" t="s">
        <v>386</v>
      </c>
      <c r="I57" s="69"/>
      <c r="J57" s="69"/>
      <c r="K57" s="98"/>
    </row>
    <row r="58" spans="1:41" s="66" customFormat="1" ht="8.25" customHeight="1" x14ac:dyDescent="0.25">
      <c r="B58" s="108"/>
      <c r="C58" s="109"/>
      <c r="D58" s="110"/>
      <c r="E58" s="111"/>
      <c r="F58" s="101"/>
      <c r="G58" s="102"/>
    </row>
    <row r="59" spans="1:41" ht="19.5" customHeight="1" x14ac:dyDescent="0.2">
      <c r="C59" s="55"/>
      <c r="F59" s="5"/>
      <c r="G59" s="97">
        <v>1</v>
      </c>
      <c r="H59" s="69" t="s">
        <v>387</v>
      </c>
      <c r="I59" s="69"/>
      <c r="J59" s="69"/>
      <c r="K59" s="98"/>
    </row>
    <row r="60" spans="1:41" s="66" customFormat="1" ht="8.25" customHeight="1" x14ac:dyDescent="0.2">
      <c r="C60" s="100"/>
      <c r="D60" s="67"/>
      <c r="F60" s="101"/>
      <c r="G60" s="102"/>
    </row>
    <row r="61" spans="1:41" ht="19.5" customHeight="1" x14ac:dyDescent="0.2">
      <c r="C61" s="55"/>
      <c r="F61" s="5"/>
      <c r="G61" s="97">
        <v>1</v>
      </c>
      <c r="H61" s="69" t="s">
        <v>388</v>
      </c>
      <c r="I61" s="69"/>
      <c r="J61" s="69"/>
      <c r="K61" s="98"/>
    </row>
    <row r="62" spans="1:41" x14ac:dyDescent="0.2">
      <c r="H62" s="7"/>
    </row>
    <row r="63" spans="1:41" hidden="1" x14ac:dyDescent="0.2">
      <c r="O63" s="5">
        <v>100</v>
      </c>
      <c r="P63" s="5">
        <v>100</v>
      </c>
      <c r="Q63" s="5">
        <v>100</v>
      </c>
      <c r="R63" s="5">
        <v>100</v>
      </c>
      <c r="S63" s="5">
        <v>100</v>
      </c>
    </row>
  </sheetData>
  <mergeCells count="25">
    <mergeCell ref="AM11:AO11"/>
    <mergeCell ref="R11:T11"/>
    <mergeCell ref="U11:W11"/>
    <mergeCell ref="X11:Z11"/>
    <mergeCell ref="AA11:AC11"/>
    <mergeCell ref="B12:D12"/>
    <mergeCell ref="AD11:AF11"/>
    <mergeCell ref="AG11:AI11"/>
    <mergeCell ref="AJ11:AL11"/>
    <mergeCell ref="F11:H11"/>
    <mergeCell ref="I11:K11"/>
    <mergeCell ref="L11:N11"/>
    <mergeCell ref="O11:Q11"/>
    <mergeCell ref="AM10:AO10"/>
    <mergeCell ref="F10:H10"/>
    <mergeCell ref="I10:K10"/>
    <mergeCell ref="L10:N10"/>
    <mergeCell ref="O10:Q10"/>
    <mergeCell ref="R10:T10"/>
    <mergeCell ref="U10:W10"/>
    <mergeCell ref="X10:Z10"/>
    <mergeCell ref="AA10:AC10"/>
    <mergeCell ref="AD10:AF10"/>
    <mergeCell ref="AG10:AI10"/>
    <mergeCell ref="AJ10:AL10"/>
  </mergeCells>
  <phoneticPr fontId="18" type="noConversion"/>
  <pageMargins left="0.78749999999999998" right="0.78749999999999998" top="0.78749999999999998" bottom="0.78749999999999998" header="9.8611111111111122E-2" footer="9.8611111111111122E-2"/>
  <pageSetup paperSize="9" firstPageNumber="0" fitToHeight="0" orientation="portrait" horizontalDpi="300" verticalDpi="300" r:id="rId1"/>
  <headerFooter alignWithMargins="0">
    <oddHeader>&amp;C&amp;A</oddHeader>
    <oddFooter>&amp;CPage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261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Feuil3</vt:lpstr>
      <vt:lpstr>Collecte Charente Alliance 17</vt:lpstr>
      <vt:lpstr>Table</vt:lpstr>
      <vt:lpstr>Table_2</vt:lpstr>
      <vt:lpstr>Feuil2</vt:lpstr>
      <vt:lpstr>'Collecte Charente Alliance 17'!Impression_des_titres</vt:lpstr>
      <vt:lpstr>'Collecte Charente Alliance 17'!Zone_d_impression</vt:lpstr>
      <vt:lpstr>Feuil3!Zone_d_impression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Jean-Michel DELAVERGNE</dc:creator>
  <cp:keywords/>
  <dc:description/>
  <cp:lastModifiedBy>Jean-Eric Pelouas</cp:lastModifiedBy>
  <cp:revision>12</cp:revision>
  <cp:lastPrinted>2013-12-12T14:08:13Z</cp:lastPrinted>
  <dcterms:created xsi:type="dcterms:W3CDTF">2002-03-08T08:54:16Z</dcterms:created>
  <dcterms:modified xsi:type="dcterms:W3CDTF">2014-02-14T11:29:18Z</dcterms:modified>
</cp:coreProperties>
</file>