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4" sheetId="4" r:id="rId1"/>
    <sheet name="Feuil1" sheetId="1" r:id="rId2"/>
  </sheets>
  <calcPr calcId="162913"/>
  <pivotCaches>
    <pivotCache cacheId="27" r:id="rId3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</calcChain>
</file>

<file path=xl/sharedStrings.xml><?xml version="1.0" encoding="utf-8"?>
<sst xmlns="http://schemas.openxmlformats.org/spreadsheetml/2006/main" count="129" uniqueCount="27">
  <si>
    <t>mois</t>
  </si>
  <si>
    <t>missions</t>
  </si>
  <si>
    <t>véhicules</t>
  </si>
  <si>
    <t>pourcentage</t>
  </si>
  <si>
    <t>Total général</t>
  </si>
  <si>
    <t>call</t>
  </si>
  <si>
    <t>VS</t>
  </si>
  <si>
    <t>CR</t>
  </si>
  <si>
    <t>critère</t>
  </si>
  <si>
    <t>valeur</t>
  </si>
  <si>
    <t>Tableau1</t>
  </si>
  <si>
    <t>Tableau2</t>
  </si>
  <si>
    <t>Somme de valeur</t>
  </si>
  <si>
    <t>critère2</t>
  </si>
  <si>
    <t>Groupe1</t>
  </si>
  <si>
    <t>94,5%</t>
  </si>
  <si>
    <t>93,4%</t>
  </si>
  <si>
    <t>93,7%</t>
  </si>
  <si>
    <t>95,8%</t>
  </si>
  <si>
    <t>94,9%</t>
  </si>
  <si>
    <t>95,0%</t>
  </si>
  <si>
    <t>94,0%</t>
  </si>
  <si>
    <t>97,0%</t>
  </si>
  <si>
    <t>81,5%</t>
  </si>
  <si>
    <t>91,2%</t>
  </si>
  <si>
    <t>91,1%</t>
  </si>
  <si>
    <t>95,6%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</si>
</sst>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mmm\-yy;@"/>
    <numFmt numFmtId="165" formatCode="0.0%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7" fontId="0" fillId="0" borderId="0" xfId="0" applyNumberFormat="1"/>
    <xf numFmtId="10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  <xf numFmtId="164" fontId="0" fillId="0" borderId="0" xfId="0" applyNumberFormat="1"/>
    <xf numFmtId="165" fontId="0" fillId="0" borderId="0" xfId="0" applyNumberFormat="1"/>
  </cellXfs>
  <cellStyles count="2">
    <cellStyle name="Normal" xfId="0" builtinId="0"/>
    <cellStyle name="Texte explicatif" xfId="1" builtinId="53"/>
  </cellStyles>
  <dxfs count="6">
    <dxf>
      <numFmt numFmtId="165" formatCode="0.0%"/>
    </dxf>
    <dxf>
      <numFmt numFmtId="165" formatCode="0.0%"/>
    </dxf>
    <dxf>
      <numFmt numFmtId="165" formatCode="0.0%"/>
    </dxf>
    <dxf>
      <numFmt numFmtId="164" formatCode="[$-40C]mmm\-yy;@"/>
    </dxf>
    <dxf>
      <numFmt numFmtId="14" formatCode="0.00%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 dans Microsoft PowerPoint.xlsm]Feuil4!Tableau croisé dynamique2</c:name>
    <c:fmtId val="1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Feuil4!$C$3:$C$5</c:f>
              <c:strCache>
                <c:ptCount val="1"/>
                <c:pt idx="0">
                  <c:v>Groupe1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Feuil4!$A$6:$B$20</c:f>
              <c:multiLvlStrCache>
                <c:ptCount val="14"/>
                <c:lvl>
                  <c:pt idx="0">
                    <c:v>94,5%</c:v>
                  </c:pt>
                  <c:pt idx="1">
                    <c:v>93,4%</c:v>
                  </c:pt>
                  <c:pt idx="2">
                    <c:v>93,4%</c:v>
                  </c:pt>
                  <c:pt idx="3">
                    <c:v>93,7%</c:v>
                  </c:pt>
                  <c:pt idx="4">
                    <c:v>95,8%</c:v>
                  </c:pt>
                  <c:pt idx="5">
                    <c:v>94,5%</c:v>
                  </c:pt>
                  <c:pt idx="6">
                    <c:v>94,9%</c:v>
                  </c:pt>
                  <c:pt idx="7">
                    <c:v>95,0%</c:v>
                  </c:pt>
                  <c:pt idx="8">
                    <c:v>94,0%</c:v>
                  </c:pt>
                  <c:pt idx="9">
                    <c:v>97,0%</c:v>
                  </c:pt>
                  <c:pt idx="10">
                    <c:v>81,5%</c:v>
                  </c:pt>
                  <c:pt idx="11">
                    <c:v>91,2%</c:v>
                  </c:pt>
                  <c:pt idx="12">
                    <c:v>91,1%</c:v>
                  </c:pt>
                  <c:pt idx="13">
                    <c:v>95,6%</c:v>
                  </c:pt>
                </c:lvl>
                <c:lvl>
                  <c:pt idx="0">
                    <c:v>sept-15</c:v>
                  </c:pt>
                  <c:pt idx="1">
                    <c:v>oct-15</c:v>
                  </c:pt>
                  <c:pt idx="2">
                    <c:v>nov-15</c:v>
                  </c:pt>
                  <c:pt idx="3">
                    <c:v>déc-15</c:v>
                  </c:pt>
                  <c:pt idx="4">
                    <c:v>janv-16</c:v>
                  </c:pt>
                  <c:pt idx="5">
                    <c:v>févr-16</c:v>
                  </c:pt>
                  <c:pt idx="6">
                    <c:v>mars-16</c:v>
                  </c:pt>
                  <c:pt idx="7">
                    <c:v>avr-16</c:v>
                  </c:pt>
                  <c:pt idx="8">
                    <c:v>mai-16</c:v>
                  </c:pt>
                  <c:pt idx="9">
                    <c:v>juin-16</c:v>
                  </c:pt>
                  <c:pt idx="10">
                    <c:v>sept-16</c:v>
                  </c:pt>
                  <c:pt idx="11">
                    <c:v>oct-16</c:v>
                  </c:pt>
                  <c:pt idx="12">
                    <c:v>nov-16</c:v>
                  </c:pt>
                  <c:pt idx="13">
                    <c:v>déc-16</c:v>
                  </c:pt>
                </c:lvl>
              </c:multiLvlStrCache>
            </c:multiLvlStrRef>
          </c:cat>
          <c:val>
            <c:numRef>
              <c:f>Feuil4!$C$6:$C$20</c:f>
              <c:numCache>
                <c:formatCode>General</c:formatCode>
                <c:ptCount val="14"/>
                <c:pt idx="13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71-4E90-8C10-DE7359D2B7E4}"/>
            </c:ext>
          </c:extLst>
        </c:ser>
        <c:ser>
          <c:idx val="1"/>
          <c:order val="1"/>
          <c:tx>
            <c:strRef>
              <c:f>Feuil4!$D$3:$D$5</c:f>
              <c:strCache>
                <c:ptCount val="1"/>
                <c:pt idx="0">
                  <c:v>missions - missions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Feuil4!$A$6:$B$20</c:f>
              <c:multiLvlStrCache>
                <c:ptCount val="14"/>
                <c:lvl>
                  <c:pt idx="0">
                    <c:v>94,5%</c:v>
                  </c:pt>
                  <c:pt idx="1">
                    <c:v>93,4%</c:v>
                  </c:pt>
                  <c:pt idx="2">
                    <c:v>93,4%</c:v>
                  </c:pt>
                  <c:pt idx="3">
                    <c:v>93,7%</c:v>
                  </c:pt>
                  <c:pt idx="4">
                    <c:v>95,8%</c:v>
                  </c:pt>
                  <c:pt idx="5">
                    <c:v>94,5%</c:v>
                  </c:pt>
                  <c:pt idx="6">
                    <c:v>94,9%</c:v>
                  </c:pt>
                  <c:pt idx="7">
                    <c:v>95,0%</c:v>
                  </c:pt>
                  <c:pt idx="8">
                    <c:v>94,0%</c:v>
                  </c:pt>
                  <c:pt idx="9">
                    <c:v>97,0%</c:v>
                  </c:pt>
                  <c:pt idx="10">
                    <c:v>81,5%</c:v>
                  </c:pt>
                  <c:pt idx="11">
                    <c:v>91,2%</c:v>
                  </c:pt>
                  <c:pt idx="12">
                    <c:v>91,1%</c:v>
                  </c:pt>
                  <c:pt idx="13">
                    <c:v>95,6%</c:v>
                  </c:pt>
                </c:lvl>
                <c:lvl>
                  <c:pt idx="0">
                    <c:v>sept-15</c:v>
                  </c:pt>
                  <c:pt idx="1">
                    <c:v>oct-15</c:v>
                  </c:pt>
                  <c:pt idx="2">
                    <c:v>nov-15</c:v>
                  </c:pt>
                  <c:pt idx="3">
                    <c:v>déc-15</c:v>
                  </c:pt>
                  <c:pt idx="4">
                    <c:v>janv-16</c:v>
                  </c:pt>
                  <c:pt idx="5">
                    <c:v>févr-16</c:v>
                  </c:pt>
                  <c:pt idx="6">
                    <c:v>mars-16</c:v>
                  </c:pt>
                  <c:pt idx="7">
                    <c:v>avr-16</c:v>
                  </c:pt>
                  <c:pt idx="8">
                    <c:v>mai-16</c:v>
                  </c:pt>
                  <c:pt idx="9">
                    <c:v>juin-16</c:v>
                  </c:pt>
                  <c:pt idx="10">
                    <c:v>sept-16</c:v>
                  </c:pt>
                  <c:pt idx="11">
                    <c:v>oct-16</c:v>
                  </c:pt>
                  <c:pt idx="12">
                    <c:v>nov-16</c:v>
                  </c:pt>
                  <c:pt idx="13">
                    <c:v>déc-16</c:v>
                  </c:pt>
                </c:lvl>
              </c:multiLvlStrCache>
            </c:multiLvlStrRef>
          </c:cat>
          <c:val>
            <c:numRef>
              <c:f>Feuil4!$D$6:$D$20</c:f>
              <c:numCache>
                <c:formatCode>General</c:formatCode>
                <c:ptCount val="14"/>
                <c:pt idx="0">
                  <c:v>1886</c:v>
                </c:pt>
                <c:pt idx="1">
                  <c:v>1940</c:v>
                </c:pt>
                <c:pt idx="2">
                  <c:v>1965</c:v>
                </c:pt>
                <c:pt idx="3">
                  <c:v>2006</c:v>
                </c:pt>
                <c:pt idx="4">
                  <c:v>2029</c:v>
                </c:pt>
                <c:pt idx="5">
                  <c:v>2029</c:v>
                </c:pt>
                <c:pt idx="6">
                  <c:v>2032</c:v>
                </c:pt>
                <c:pt idx="7">
                  <c:v>2035</c:v>
                </c:pt>
                <c:pt idx="8">
                  <c:v>2038</c:v>
                </c:pt>
                <c:pt idx="9">
                  <c:v>2041</c:v>
                </c:pt>
                <c:pt idx="10">
                  <c:v>1704</c:v>
                </c:pt>
                <c:pt idx="11">
                  <c:v>1811</c:v>
                </c:pt>
                <c:pt idx="12">
                  <c:v>1821</c:v>
                </c:pt>
                <c:pt idx="13">
                  <c:v>1851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71-4E90-8C10-DE7359D2B7E4}"/>
            </c:ext>
          </c:extLst>
        </c:ser>
        <c:ser>
          <c:idx val="2"/>
          <c:order val="2"/>
          <c:tx>
            <c:strRef>
              <c:f>Feuil4!$E$3:$E$5</c:f>
              <c:strCache>
                <c:ptCount val="1"/>
                <c:pt idx="0">
                  <c:v>véhicules - véhicules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Feuil4!$A$6:$B$20</c:f>
              <c:multiLvlStrCache>
                <c:ptCount val="14"/>
                <c:lvl>
                  <c:pt idx="0">
                    <c:v>94,5%</c:v>
                  </c:pt>
                  <c:pt idx="1">
                    <c:v>93,4%</c:v>
                  </c:pt>
                  <c:pt idx="2">
                    <c:v>93,4%</c:v>
                  </c:pt>
                  <c:pt idx="3">
                    <c:v>93,7%</c:v>
                  </c:pt>
                  <c:pt idx="4">
                    <c:v>95,8%</c:v>
                  </c:pt>
                  <c:pt idx="5">
                    <c:v>94,5%</c:v>
                  </c:pt>
                  <c:pt idx="6">
                    <c:v>94,9%</c:v>
                  </c:pt>
                  <c:pt idx="7">
                    <c:v>95,0%</c:v>
                  </c:pt>
                  <c:pt idx="8">
                    <c:v>94,0%</c:v>
                  </c:pt>
                  <c:pt idx="9">
                    <c:v>97,0%</c:v>
                  </c:pt>
                  <c:pt idx="10">
                    <c:v>81,5%</c:v>
                  </c:pt>
                  <c:pt idx="11">
                    <c:v>91,2%</c:v>
                  </c:pt>
                  <c:pt idx="12">
                    <c:v>91,1%</c:v>
                  </c:pt>
                  <c:pt idx="13">
                    <c:v>95,6%</c:v>
                  </c:pt>
                </c:lvl>
                <c:lvl>
                  <c:pt idx="0">
                    <c:v>sept-15</c:v>
                  </c:pt>
                  <c:pt idx="1">
                    <c:v>oct-15</c:v>
                  </c:pt>
                  <c:pt idx="2">
                    <c:v>nov-15</c:v>
                  </c:pt>
                  <c:pt idx="3">
                    <c:v>déc-15</c:v>
                  </c:pt>
                  <c:pt idx="4">
                    <c:v>janv-16</c:v>
                  </c:pt>
                  <c:pt idx="5">
                    <c:v>févr-16</c:v>
                  </c:pt>
                  <c:pt idx="6">
                    <c:v>mars-16</c:v>
                  </c:pt>
                  <c:pt idx="7">
                    <c:v>avr-16</c:v>
                  </c:pt>
                  <c:pt idx="8">
                    <c:v>mai-16</c:v>
                  </c:pt>
                  <c:pt idx="9">
                    <c:v>juin-16</c:v>
                  </c:pt>
                  <c:pt idx="10">
                    <c:v>sept-16</c:v>
                  </c:pt>
                  <c:pt idx="11">
                    <c:v>oct-16</c:v>
                  </c:pt>
                  <c:pt idx="12">
                    <c:v>nov-16</c:v>
                  </c:pt>
                  <c:pt idx="13">
                    <c:v>déc-16</c:v>
                  </c:pt>
                </c:lvl>
              </c:multiLvlStrCache>
            </c:multiLvlStrRef>
          </c:cat>
          <c:val>
            <c:numRef>
              <c:f>Feuil4!$E$6:$E$20</c:f>
              <c:numCache>
                <c:formatCode>General</c:formatCode>
                <c:ptCount val="14"/>
                <c:pt idx="0">
                  <c:v>1995</c:v>
                </c:pt>
                <c:pt idx="1">
                  <c:v>2078</c:v>
                </c:pt>
                <c:pt idx="2">
                  <c:v>2103</c:v>
                </c:pt>
                <c:pt idx="3">
                  <c:v>2142</c:v>
                </c:pt>
                <c:pt idx="4">
                  <c:v>2119</c:v>
                </c:pt>
                <c:pt idx="5">
                  <c:v>2148</c:v>
                </c:pt>
                <c:pt idx="6">
                  <c:v>2141</c:v>
                </c:pt>
                <c:pt idx="7">
                  <c:v>2141</c:v>
                </c:pt>
                <c:pt idx="8">
                  <c:v>2169</c:v>
                </c:pt>
                <c:pt idx="9">
                  <c:v>2104</c:v>
                </c:pt>
                <c:pt idx="10">
                  <c:v>2092</c:v>
                </c:pt>
                <c:pt idx="11">
                  <c:v>1986</c:v>
                </c:pt>
                <c:pt idx="12">
                  <c:v>1998</c:v>
                </c:pt>
                <c:pt idx="13">
                  <c:v>2031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71-4E90-8C10-DE7359D2B7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81099576"/>
        <c:axId val="381096296"/>
      </c:barChart>
      <c:catAx>
        <c:axId val="3810995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096296"/>
        <c:crosses val="autoZero"/>
        <c:auto val="1"/>
        <c:lblAlgn val="ctr"/>
        <c:lblOffset val="100"/>
        <c:noMultiLvlLbl val="0"/>
      </c:catAx>
      <c:valAx>
        <c:axId val="381096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099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</xdr:row>
      <xdr:rowOff>190499</xdr:rowOff>
    </xdr:from>
    <xdr:to>
      <xdr:col>13</xdr:col>
      <xdr:colOff>733425</xdr:colOff>
      <xdr:row>23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0</xdr:row>
      <xdr:rowOff>123825</xdr:rowOff>
    </xdr:from>
    <xdr:to>
      <xdr:col>8</xdr:col>
      <xdr:colOff>466725</xdr:colOff>
      <xdr:row>2</xdr:row>
      <xdr:rowOff>85725</xdr:rowOff>
    </xdr:to>
    <xdr:sp macro="" textlink="">
      <xdr:nvSpPr>
        <xdr:cNvPr id="2" name="Flèche droite 1"/>
        <xdr:cNvSpPr/>
      </xdr:nvSpPr>
      <xdr:spPr>
        <a:xfrm>
          <a:off x="5829300" y="123825"/>
          <a:ext cx="933450" cy="342900"/>
        </a:xfrm>
        <a:prstGeom prst="rightArrow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</xdr:row>
          <xdr:rowOff>0</xdr:rowOff>
        </xdr:from>
        <xdr:to>
          <xdr:col>16</xdr:col>
          <xdr:colOff>38100</xdr:colOff>
          <xdr:row>2</xdr:row>
          <xdr:rowOff>133350</xdr:rowOff>
        </xdr:to>
        <xdr:sp macro="" textlink="">
          <xdr:nvSpPr>
            <xdr:cNvPr id="2049" name="cmddCreateTabl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9.666828587964" missingItemsLimit="0" createdVersion="6" refreshedVersion="6" minRefreshableVersion="3" recordCount="45">
  <cacheSource type="worksheet">
    <worksheetSource name="Tableau2"/>
  </cacheSource>
  <cacheFields count="5">
    <cacheField name="mois" numFmtId="164">
      <sharedItems containsSemiMixedTypes="0" containsNonDate="0" containsDate="1" containsString="0" minDate="2015-09-01T00:00:00" maxDate="2016-12-02T00:00:00" count="14"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9-01T00:00:00"/>
        <d v="2016-10-01T00:00:00"/>
        <d v="2016-11-01T00:00:00"/>
        <d v="2016-12-01T00:00:00"/>
      </sharedItems>
    </cacheField>
    <cacheField name="critère" numFmtId="0">
      <sharedItems count="6">
        <s v="missions"/>
        <s v="véhicules"/>
        <s v="pourcentage"/>
        <s v="call"/>
        <s v="VS"/>
        <s v="CR"/>
      </sharedItems>
      <fieldGroup par="4"/>
    </cacheField>
    <cacheField name="pourcentage" numFmtId="165">
      <sharedItems count="12">
        <s v="94,5%"/>
        <s v="93,4%"/>
        <s v="93,7%"/>
        <s v="95,8%"/>
        <s v="94,9%"/>
        <s v="95,0%"/>
        <s v="94,0%"/>
        <s v="97,0%"/>
        <s v="81,5%"/>
        <s v="91,2%"/>
        <s v="91,1%"/>
        <s v="95,6%"/>
      </sharedItems>
    </cacheField>
    <cacheField name="valeur" numFmtId="0">
      <sharedItems containsSemiMixedTypes="0" containsString="0" containsNumber="1" minValue="0.81453154875717015" maxValue="2169"/>
    </cacheField>
    <cacheField name="critère2" numFmtId="0" databaseField="0">
      <fieldGroup base="1">
        <discretePr count="6">
          <x v="0"/>
          <x v="1"/>
          <x v="2"/>
          <x v="3"/>
          <x v="3"/>
          <x v="3"/>
        </discretePr>
        <groupItems count="4">
          <s v="missions"/>
          <s v="véhicules"/>
          <s v="pourcentage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x v="0"/>
    <n v="1886"/>
  </r>
  <r>
    <x v="0"/>
    <x v="1"/>
    <x v="0"/>
    <n v="1995"/>
  </r>
  <r>
    <x v="0"/>
    <x v="2"/>
    <x v="0"/>
    <n v="0.94536340852130329"/>
  </r>
  <r>
    <x v="1"/>
    <x v="0"/>
    <x v="1"/>
    <n v="1940"/>
  </r>
  <r>
    <x v="1"/>
    <x v="1"/>
    <x v="1"/>
    <n v="2078"/>
  </r>
  <r>
    <x v="1"/>
    <x v="2"/>
    <x v="1"/>
    <n v="0.93358999037536095"/>
  </r>
  <r>
    <x v="2"/>
    <x v="0"/>
    <x v="1"/>
    <n v="1965"/>
  </r>
  <r>
    <x v="2"/>
    <x v="1"/>
    <x v="1"/>
    <n v="2103"/>
  </r>
  <r>
    <x v="2"/>
    <x v="2"/>
    <x v="1"/>
    <n v="0.93437945791726107"/>
  </r>
  <r>
    <x v="3"/>
    <x v="0"/>
    <x v="2"/>
    <n v="2006"/>
  </r>
  <r>
    <x v="3"/>
    <x v="1"/>
    <x v="2"/>
    <n v="2142"/>
  </r>
  <r>
    <x v="3"/>
    <x v="2"/>
    <x v="2"/>
    <n v="0.93650793650793651"/>
  </r>
  <r>
    <x v="4"/>
    <x v="0"/>
    <x v="3"/>
    <n v="2029"/>
  </r>
  <r>
    <x v="4"/>
    <x v="1"/>
    <x v="3"/>
    <n v="2119"/>
  </r>
  <r>
    <x v="4"/>
    <x v="2"/>
    <x v="3"/>
    <n v="0.9575271354412459"/>
  </r>
  <r>
    <x v="5"/>
    <x v="0"/>
    <x v="0"/>
    <n v="2029"/>
  </r>
  <r>
    <x v="5"/>
    <x v="1"/>
    <x v="0"/>
    <n v="2148"/>
  </r>
  <r>
    <x v="5"/>
    <x v="2"/>
    <x v="0"/>
    <n v="0.9445996275605214"/>
  </r>
  <r>
    <x v="6"/>
    <x v="0"/>
    <x v="4"/>
    <n v="2032"/>
  </r>
  <r>
    <x v="6"/>
    <x v="1"/>
    <x v="4"/>
    <n v="2141"/>
  </r>
  <r>
    <x v="6"/>
    <x v="2"/>
    <x v="4"/>
    <n v="0.94908921064922935"/>
  </r>
  <r>
    <x v="7"/>
    <x v="0"/>
    <x v="5"/>
    <n v="2035"/>
  </r>
  <r>
    <x v="7"/>
    <x v="1"/>
    <x v="5"/>
    <n v="2141"/>
  </r>
  <r>
    <x v="7"/>
    <x v="2"/>
    <x v="5"/>
    <n v="0.95049042503503034"/>
  </r>
  <r>
    <x v="8"/>
    <x v="0"/>
    <x v="6"/>
    <n v="2038"/>
  </r>
  <r>
    <x v="8"/>
    <x v="1"/>
    <x v="6"/>
    <n v="2169"/>
  </r>
  <r>
    <x v="8"/>
    <x v="2"/>
    <x v="6"/>
    <n v="0.93960350391885661"/>
  </r>
  <r>
    <x v="9"/>
    <x v="0"/>
    <x v="7"/>
    <n v="2041"/>
  </r>
  <r>
    <x v="9"/>
    <x v="1"/>
    <x v="7"/>
    <n v="2104"/>
  </r>
  <r>
    <x v="9"/>
    <x v="2"/>
    <x v="7"/>
    <n v="0.97005703422053235"/>
  </r>
  <r>
    <x v="10"/>
    <x v="0"/>
    <x v="8"/>
    <n v="1704"/>
  </r>
  <r>
    <x v="10"/>
    <x v="1"/>
    <x v="8"/>
    <n v="2092"/>
  </r>
  <r>
    <x v="10"/>
    <x v="2"/>
    <x v="8"/>
    <n v="0.81453154875717015"/>
  </r>
  <r>
    <x v="11"/>
    <x v="0"/>
    <x v="9"/>
    <n v="1811"/>
  </r>
  <r>
    <x v="11"/>
    <x v="1"/>
    <x v="9"/>
    <n v="1986"/>
  </r>
  <r>
    <x v="11"/>
    <x v="2"/>
    <x v="9"/>
    <n v="0.91188318227593157"/>
  </r>
  <r>
    <x v="12"/>
    <x v="0"/>
    <x v="10"/>
    <n v="1821"/>
  </r>
  <r>
    <x v="12"/>
    <x v="1"/>
    <x v="10"/>
    <n v="1998"/>
  </r>
  <r>
    <x v="12"/>
    <x v="2"/>
    <x v="10"/>
    <n v="0.91141141141141147"/>
  </r>
  <r>
    <x v="13"/>
    <x v="0"/>
    <x v="11"/>
    <n v="1851"/>
  </r>
  <r>
    <x v="13"/>
    <x v="3"/>
    <x v="11"/>
    <n v="41"/>
  </r>
  <r>
    <x v="13"/>
    <x v="4"/>
    <x v="11"/>
    <n v="25"/>
  </r>
  <r>
    <x v="13"/>
    <x v="5"/>
    <x v="11"/>
    <n v="24"/>
  </r>
  <r>
    <x v="13"/>
    <x v="1"/>
    <x v="11"/>
    <n v="2031"/>
  </r>
  <r>
    <x v="13"/>
    <x v="2"/>
    <x v="11"/>
    <n v="0.955686853766617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 chartFormat="16">
  <location ref="A3:F20" firstHeaderRow="1" firstDataRow="3" firstDataCol="2"/>
  <pivotFields count="5">
    <pivotField axis="axisRow" compact="0" numFmtId="17" outline="0" showAll="0" sortType="ascending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howAll="0" defaultSubtotal="0">
      <items count="6">
        <item x="3"/>
        <item x="5"/>
        <item x="4"/>
        <item x="0"/>
        <item h="1" x="2"/>
        <item x="1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compact="0" outline="0" showAll="0" defaultSubtotal="0"/>
    <pivotField axis="axisCol" compact="0" outline="0" showAll="0" defaultSubtotal="0">
      <items count="4">
        <item sd="0" x="3"/>
        <item x="0"/>
        <item h="1" x="2"/>
        <item x="1"/>
      </items>
    </pivotField>
  </pivotFields>
  <rowFields count="2">
    <field x="0"/>
    <field x="2"/>
  </rowFields>
  <rowItems count="15">
    <i>
      <x/>
      <x/>
    </i>
    <i>
      <x v="1"/>
      <x v="1"/>
    </i>
    <i>
      <x v="2"/>
      <x v="1"/>
    </i>
    <i>
      <x v="3"/>
      <x v="2"/>
    </i>
    <i>
      <x v="4"/>
      <x v="3"/>
    </i>
    <i>
      <x v="5"/>
      <x/>
    </i>
    <i>
      <x v="6"/>
      <x v="4"/>
    </i>
    <i>
      <x v="7"/>
      <x v="5"/>
    </i>
    <i>
      <x v="8"/>
      <x v="6"/>
    </i>
    <i>
      <x v="9"/>
      <x v="7"/>
    </i>
    <i>
      <x v="10"/>
      <x v="8"/>
    </i>
    <i>
      <x v="11"/>
      <x v="9"/>
    </i>
    <i>
      <x v="12"/>
      <x v="10"/>
    </i>
    <i>
      <x v="13"/>
      <x v="11"/>
    </i>
    <i t="grand">
      <x/>
    </i>
  </rowItems>
  <colFields count="2">
    <field x="4"/>
    <field x="1"/>
  </colFields>
  <colItems count="4">
    <i>
      <x/>
    </i>
    <i>
      <x v="1"/>
      <x v="3"/>
    </i>
    <i>
      <x v="3"/>
      <x v="5"/>
    </i>
    <i t="grand">
      <x/>
    </i>
  </colItems>
  <dataFields count="1">
    <dataField name="Somme de valeur" fld="3" baseField="0" baseItem="0"/>
  </dataFields>
  <formats count="1">
    <format dxfId="2">
      <pivotArea dataOnly="0" labelOnly="1" outline="0" fieldPosition="0">
        <references count="1">
          <reference field="2" count="0"/>
        </references>
      </pivotArea>
    </format>
  </formats>
  <chartFormats count="9">
    <chartFormat chart="14" format="1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14" format="1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14" format="12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14" format="13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14" format="14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14" format="15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5" format="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1"/>
          </reference>
        </references>
      </pivotArea>
    </chartFormat>
    <chartFormat chart="15" format="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4" count="1" selected="0">
            <x v="3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G16" totalsRowShown="0">
  <autoFilter ref="A2:G16"/>
  <tableColumns count="7">
    <tableColumn id="1" name="mois" dataDxfId="5"/>
    <tableColumn id="2" name="missions"/>
    <tableColumn id="3" name="call"/>
    <tableColumn id="4" name="VS"/>
    <tableColumn id="5" name="CR"/>
    <tableColumn id="6" name="véhicules"/>
    <tableColumn id="7" name="pourcentage" dataDxfId="4">
      <calculatedColumnFormula>SUM(Tableau1[[#This Row],[missions]:[CR]])/Tableau1[[#This Row],[véhicules]]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J2:M47" totalsRowShown="0">
  <autoFilter ref="J2:M47"/>
  <tableColumns count="4">
    <tableColumn id="1" name="mois" dataDxfId="3"/>
    <tableColumn id="2" name="critère"/>
    <tableColumn id="4" name="pourcentage" dataDxfId="1"/>
    <tableColumn id="3" name="valeur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20"/>
  <sheetViews>
    <sheetView tabSelected="1" workbookViewId="0">
      <selection activeCell="C12" sqref="C12"/>
    </sheetView>
  </sheetViews>
  <sheetFormatPr baseColWidth="10" defaultRowHeight="15" x14ac:dyDescent="0.25"/>
  <cols>
    <col min="1" max="1" width="16.5703125" bestFit="1" customWidth="1"/>
    <col min="2" max="2" width="14.42578125" bestFit="1" customWidth="1"/>
    <col min="3" max="3" width="10.5703125" bestFit="1" customWidth="1"/>
    <col min="4" max="5" width="11.28515625" bestFit="1" customWidth="1"/>
    <col min="6" max="6" width="12.5703125" bestFit="1" customWidth="1"/>
    <col min="7" max="7" width="11.28515625" bestFit="1" customWidth="1"/>
    <col min="8" max="9" width="12.5703125" bestFit="1" customWidth="1"/>
    <col min="10" max="10" width="24.42578125" customWidth="1"/>
    <col min="11" max="11" width="18.85546875" customWidth="1"/>
    <col min="12" max="12" width="23.7109375" customWidth="1"/>
    <col min="13" max="13" width="18.140625" customWidth="1"/>
    <col min="14" max="14" width="12.5703125" bestFit="1" customWidth="1"/>
  </cols>
  <sheetData>
    <row r="3" spans="1:6" x14ac:dyDescent="0.25">
      <c r="A3" s="3" t="s">
        <v>12</v>
      </c>
      <c r="C3" s="3" t="s">
        <v>13</v>
      </c>
      <c r="D3" s="3" t="s">
        <v>8</v>
      </c>
    </row>
    <row r="4" spans="1:6" x14ac:dyDescent="0.25">
      <c r="C4" t="s">
        <v>14</v>
      </c>
      <c r="D4" t="s">
        <v>1</v>
      </c>
      <c r="E4" t="s">
        <v>2</v>
      </c>
      <c r="F4" t="s">
        <v>4</v>
      </c>
    </row>
    <row r="5" spans="1:6" x14ac:dyDescent="0.25">
      <c r="A5" s="3" t="s">
        <v>0</v>
      </c>
      <c r="B5" s="3" t="s">
        <v>3</v>
      </c>
      <c r="D5" t="s">
        <v>1</v>
      </c>
      <c r="E5" t="s">
        <v>2</v>
      </c>
    </row>
    <row r="6" spans="1:6" x14ac:dyDescent="0.25">
      <c r="A6" s="1">
        <v>42248</v>
      </c>
      <c r="B6" s="7" t="s">
        <v>15</v>
      </c>
      <c r="C6" s="4"/>
      <c r="D6" s="4">
        <v>1886</v>
      </c>
      <c r="E6" s="4">
        <v>1995</v>
      </c>
      <c r="F6" s="4">
        <v>3881</v>
      </c>
    </row>
    <row r="7" spans="1:6" x14ac:dyDescent="0.25">
      <c r="A7" s="1">
        <v>42278</v>
      </c>
      <c r="B7" s="7" t="s">
        <v>16</v>
      </c>
      <c r="C7" s="4"/>
      <c r="D7" s="4">
        <v>1940</v>
      </c>
      <c r="E7" s="4">
        <v>2078</v>
      </c>
      <c r="F7" s="4">
        <v>4018</v>
      </c>
    </row>
    <row r="8" spans="1:6" x14ac:dyDescent="0.25">
      <c r="A8" s="1">
        <v>42309</v>
      </c>
      <c r="B8" s="7" t="s">
        <v>16</v>
      </c>
      <c r="C8" s="4"/>
      <c r="D8" s="4">
        <v>1965</v>
      </c>
      <c r="E8" s="4">
        <v>2103</v>
      </c>
      <c r="F8" s="4">
        <v>4068</v>
      </c>
    </row>
    <row r="9" spans="1:6" x14ac:dyDescent="0.25">
      <c r="A9" s="1">
        <v>42339</v>
      </c>
      <c r="B9" s="7" t="s">
        <v>17</v>
      </c>
      <c r="C9" s="4"/>
      <c r="D9" s="4">
        <v>2006</v>
      </c>
      <c r="E9" s="4">
        <v>2142</v>
      </c>
      <c r="F9" s="4">
        <v>4148</v>
      </c>
    </row>
    <row r="10" spans="1:6" x14ac:dyDescent="0.25">
      <c r="A10" s="1">
        <v>42370</v>
      </c>
      <c r="B10" s="7" t="s">
        <v>18</v>
      </c>
      <c r="C10" s="4"/>
      <c r="D10" s="4">
        <v>2029</v>
      </c>
      <c r="E10" s="4">
        <v>2119</v>
      </c>
      <c r="F10" s="4">
        <v>4148</v>
      </c>
    </row>
    <row r="11" spans="1:6" x14ac:dyDescent="0.25">
      <c r="A11" s="1">
        <v>42401</v>
      </c>
      <c r="B11" s="7" t="s">
        <v>15</v>
      </c>
      <c r="C11" s="4"/>
      <c r="D11" s="4">
        <v>2029</v>
      </c>
      <c r="E11" s="4">
        <v>2148</v>
      </c>
      <c r="F11" s="4">
        <v>4177</v>
      </c>
    </row>
    <row r="12" spans="1:6" x14ac:dyDescent="0.25">
      <c r="A12" s="1">
        <v>42430</v>
      </c>
      <c r="B12" s="7" t="s">
        <v>19</v>
      </c>
      <c r="C12" s="4"/>
      <c r="D12" s="4">
        <v>2032</v>
      </c>
      <c r="E12" s="4">
        <v>2141</v>
      </c>
      <c r="F12" s="4">
        <v>4173</v>
      </c>
    </row>
    <row r="13" spans="1:6" x14ac:dyDescent="0.25">
      <c r="A13" s="1">
        <v>42461</v>
      </c>
      <c r="B13" s="7" t="s">
        <v>20</v>
      </c>
      <c r="C13" s="4"/>
      <c r="D13" s="4">
        <v>2035</v>
      </c>
      <c r="E13" s="4">
        <v>2141</v>
      </c>
      <c r="F13" s="4">
        <v>4176</v>
      </c>
    </row>
    <row r="14" spans="1:6" x14ac:dyDescent="0.25">
      <c r="A14" s="1">
        <v>42491</v>
      </c>
      <c r="B14" s="7" t="s">
        <v>21</v>
      </c>
      <c r="C14" s="4"/>
      <c r="D14" s="4">
        <v>2038</v>
      </c>
      <c r="E14" s="4">
        <v>2169</v>
      </c>
      <c r="F14" s="4">
        <v>4207</v>
      </c>
    </row>
    <row r="15" spans="1:6" x14ac:dyDescent="0.25">
      <c r="A15" s="1">
        <v>42522</v>
      </c>
      <c r="B15" s="7" t="s">
        <v>22</v>
      </c>
      <c r="C15" s="4"/>
      <c r="D15" s="4">
        <v>2041</v>
      </c>
      <c r="E15" s="4">
        <v>2104</v>
      </c>
      <c r="F15" s="4">
        <v>4145</v>
      </c>
    </row>
    <row r="16" spans="1:6" x14ac:dyDescent="0.25">
      <c r="A16" s="1">
        <v>42614</v>
      </c>
      <c r="B16" s="7" t="s">
        <v>23</v>
      </c>
      <c r="C16" s="4"/>
      <c r="D16" s="4">
        <v>1704</v>
      </c>
      <c r="E16" s="4">
        <v>2092</v>
      </c>
      <c r="F16" s="4">
        <v>3796</v>
      </c>
    </row>
    <row r="17" spans="1:6" x14ac:dyDescent="0.25">
      <c r="A17" s="1">
        <v>42644</v>
      </c>
      <c r="B17" s="7" t="s">
        <v>24</v>
      </c>
      <c r="C17" s="4"/>
      <c r="D17" s="4">
        <v>1811</v>
      </c>
      <c r="E17" s="4">
        <v>1986</v>
      </c>
      <c r="F17" s="4">
        <v>3797</v>
      </c>
    </row>
    <row r="18" spans="1:6" x14ac:dyDescent="0.25">
      <c r="A18" s="1">
        <v>42675</v>
      </c>
      <c r="B18" s="7" t="s">
        <v>25</v>
      </c>
      <c r="C18" s="4"/>
      <c r="D18" s="4">
        <v>1821</v>
      </c>
      <c r="E18" s="4">
        <v>1998</v>
      </c>
      <c r="F18" s="4">
        <v>3819</v>
      </c>
    </row>
    <row r="19" spans="1:6" x14ac:dyDescent="0.25">
      <c r="A19" s="1">
        <v>42705</v>
      </c>
      <c r="B19" s="7" t="s">
        <v>26</v>
      </c>
      <c r="C19" s="4">
        <v>90</v>
      </c>
      <c r="D19" s="4">
        <v>1851</v>
      </c>
      <c r="E19" s="4">
        <v>2031</v>
      </c>
      <c r="F19" s="4">
        <v>3972</v>
      </c>
    </row>
    <row r="20" spans="1:6" x14ac:dyDescent="0.25">
      <c r="A20" s="1" t="s">
        <v>4</v>
      </c>
      <c r="C20" s="4">
        <v>90</v>
      </c>
      <c r="D20" s="4">
        <v>27188</v>
      </c>
      <c r="E20" s="4">
        <v>29247</v>
      </c>
      <c r="F20" s="4">
        <v>56525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7"/>
  <sheetViews>
    <sheetView workbookViewId="0">
      <selection activeCell="H34" sqref="H34"/>
    </sheetView>
  </sheetViews>
  <sheetFormatPr baseColWidth="10" defaultRowHeight="15" x14ac:dyDescent="0.25"/>
  <cols>
    <col min="6" max="6" width="11.5703125" customWidth="1"/>
    <col min="7" max="7" width="14.28515625" customWidth="1"/>
    <col min="12" max="12" width="14.42578125" bestFit="1" customWidth="1"/>
  </cols>
  <sheetData>
    <row r="1" spans="1:13" x14ac:dyDescent="0.25">
      <c r="A1" s="5" t="s">
        <v>10</v>
      </c>
      <c r="J1" s="5" t="s">
        <v>11</v>
      </c>
    </row>
    <row r="2" spans="1:13" x14ac:dyDescent="0.25">
      <c r="A2" t="s">
        <v>0</v>
      </c>
      <c r="B2" t="s">
        <v>1</v>
      </c>
      <c r="C2" t="s">
        <v>5</v>
      </c>
      <c r="D2" t="s">
        <v>6</v>
      </c>
      <c r="E2" t="s">
        <v>7</v>
      </c>
      <c r="F2" t="s">
        <v>2</v>
      </c>
      <c r="G2" t="s">
        <v>3</v>
      </c>
      <c r="J2" t="s">
        <v>0</v>
      </c>
      <c r="K2" t="s">
        <v>8</v>
      </c>
      <c r="L2" t="s">
        <v>3</v>
      </c>
      <c r="M2" t="s">
        <v>9</v>
      </c>
    </row>
    <row r="3" spans="1:13" ht="17.25" customHeight="1" x14ac:dyDescent="0.25">
      <c r="A3" s="1">
        <v>42248</v>
      </c>
      <c r="B3">
        <v>1886</v>
      </c>
      <c r="F3">
        <v>1995</v>
      </c>
      <c r="G3" s="2">
        <f>SUM(Tableau1[[#This Row],[missions]:[CR]])/Tableau1[[#This Row],[véhicules]]</f>
        <v>0.94536340852130329</v>
      </c>
      <c r="J3" s="6">
        <v>42248</v>
      </c>
      <c r="K3" t="s">
        <v>1</v>
      </c>
      <c r="L3" s="7" t="s">
        <v>15</v>
      </c>
      <c r="M3">
        <v>1886</v>
      </c>
    </row>
    <row r="4" spans="1:13" x14ac:dyDescent="0.25">
      <c r="A4" s="1">
        <v>42278</v>
      </c>
      <c r="B4">
        <v>1940</v>
      </c>
      <c r="F4">
        <v>2078</v>
      </c>
      <c r="G4" s="2">
        <f>SUM(Tableau1[[#This Row],[missions]:[CR]])/Tableau1[[#This Row],[véhicules]]</f>
        <v>0.93358999037536095</v>
      </c>
      <c r="J4" s="6">
        <v>42248</v>
      </c>
      <c r="K4" t="s">
        <v>2</v>
      </c>
      <c r="L4" s="7" t="s">
        <v>15</v>
      </c>
      <c r="M4">
        <v>1995</v>
      </c>
    </row>
    <row r="5" spans="1:13" x14ac:dyDescent="0.25">
      <c r="A5" s="1">
        <v>42309</v>
      </c>
      <c r="B5">
        <v>1965</v>
      </c>
      <c r="F5">
        <v>2103</v>
      </c>
      <c r="G5" s="2">
        <f>SUM(Tableau1[[#This Row],[missions]:[CR]])/Tableau1[[#This Row],[véhicules]]</f>
        <v>0.93437945791726107</v>
      </c>
      <c r="J5" s="6">
        <v>42248</v>
      </c>
      <c r="K5" t="s">
        <v>3</v>
      </c>
      <c r="L5" s="7" t="s">
        <v>15</v>
      </c>
      <c r="M5">
        <v>0.94536340852130329</v>
      </c>
    </row>
    <row r="6" spans="1:13" x14ac:dyDescent="0.25">
      <c r="A6" s="1">
        <v>42339</v>
      </c>
      <c r="B6">
        <v>2006</v>
      </c>
      <c r="F6">
        <v>2142</v>
      </c>
      <c r="G6" s="2">
        <f>SUM(Tableau1[[#This Row],[missions]:[CR]])/Tableau1[[#This Row],[véhicules]]</f>
        <v>0.93650793650793651</v>
      </c>
      <c r="J6" s="6">
        <v>42278</v>
      </c>
      <c r="K6" t="s">
        <v>1</v>
      </c>
      <c r="L6" s="7" t="s">
        <v>16</v>
      </c>
      <c r="M6">
        <v>1940</v>
      </c>
    </row>
    <row r="7" spans="1:13" x14ac:dyDescent="0.25">
      <c r="A7" s="1">
        <v>42370</v>
      </c>
      <c r="B7">
        <v>2029</v>
      </c>
      <c r="F7">
        <v>2119</v>
      </c>
      <c r="G7" s="2">
        <f>SUM(Tableau1[[#This Row],[missions]:[CR]])/Tableau1[[#This Row],[véhicules]]</f>
        <v>0.9575271354412459</v>
      </c>
      <c r="J7" s="6">
        <v>42278</v>
      </c>
      <c r="K7" t="s">
        <v>2</v>
      </c>
      <c r="L7" s="7" t="s">
        <v>16</v>
      </c>
      <c r="M7">
        <v>2078</v>
      </c>
    </row>
    <row r="8" spans="1:13" x14ac:dyDescent="0.25">
      <c r="A8" s="1">
        <v>42401</v>
      </c>
      <c r="B8">
        <v>2029</v>
      </c>
      <c r="F8">
        <v>2148</v>
      </c>
      <c r="G8" s="2">
        <f>SUM(Tableau1[[#This Row],[missions]:[CR]])/Tableau1[[#This Row],[véhicules]]</f>
        <v>0.9445996275605214</v>
      </c>
      <c r="J8" s="6">
        <v>42278</v>
      </c>
      <c r="K8" t="s">
        <v>3</v>
      </c>
      <c r="L8" s="7" t="s">
        <v>16</v>
      </c>
      <c r="M8">
        <v>0.93358999037536095</v>
      </c>
    </row>
    <row r="9" spans="1:13" x14ac:dyDescent="0.25">
      <c r="A9" s="1">
        <v>42430</v>
      </c>
      <c r="B9">
        <v>2032</v>
      </c>
      <c r="F9">
        <v>2141</v>
      </c>
      <c r="G9" s="2">
        <f>SUM(Tableau1[[#This Row],[missions]:[CR]])/Tableau1[[#This Row],[véhicules]]</f>
        <v>0.94908921064922935</v>
      </c>
      <c r="J9" s="6">
        <v>42309</v>
      </c>
      <c r="K9" t="s">
        <v>1</v>
      </c>
      <c r="L9" s="7" t="s">
        <v>16</v>
      </c>
      <c r="M9">
        <v>1965</v>
      </c>
    </row>
    <row r="10" spans="1:13" x14ac:dyDescent="0.25">
      <c r="A10" s="1">
        <v>42461</v>
      </c>
      <c r="B10">
        <v>2035</v>
      </c>
      <c r="F10">
        <v>2141</v>
      </c>
      <c r="G10" s="2">
        <f>SUM(Tableau1[[#This Row],[missions]:[CR]])/Tableau1[[#This Row],[véhicules]]</f>
        <v>0.95049042503503034</v>
      </c>
      <c r="J10" s="6">
        <v>42309</v>
      </c>
      <c r="K10" t="s">
        <v>2</v>
      </c>
      <c r="L10" s="7" t="s">
        <v>16</v>
      </c>
      <c r="M10">
        <v>2103</v>
      </c>
    </row>
    <row r="11" spans="1:13" x14ac:dyDescent="0.25">
      <c r="A11" s="1">
        <v>42491</v>
      </c>
      <c r="B11">
        <v>2038</v>
      </c>
      <c r="F11">
        <v>2169</v>
      </c>
      <c r="G11" s="2">
        <f>SUM(Tableau1[[#This Row],[missions]:[CR]])/Tableau1[[#This Row],[véhicules]]</f>
        <v>0.93960350391885661</v>
      </c>
      <c r="J11" s="6">
        <v>42309</v>
      </c>
      <c r="K11" t="s">
        <v>3</v>
      </c>
      <c r="L11" s="7" t="s">
        <v>16</v>
      </c>
      <c r="M11">
        <v>0.93437945791726107</v>
      </c>
    </row>
    <row r="12" spans="1:13" x14ac:dyDescent="0.25">
      <c r="A12" s="1">
        <v>42522</v>
      </c>
      <c r="B12">
        <v>2041</v>
      </c>
      <c r="F12">
        <v>2104</v>
      </c>
      <c r="G12" s="2">
        <f>SUM(Tableau1[[#This Row],[missions]:[CR]])/Tableau1[[#This Row],[véhicules]]</f>
        <v>0.97005703422053235</v>
      </c>
      <c r="J12" s="6">
        <v>42339</v>
      </c>
      <c r="K12" t="s">
        <v>1</v>
      </c>
      <c r="L12" s="7" t="s">
        <v>17</v>
      </c>
      <c r="M12">
        <v>2006</v>
      </c>
    </row>
    <row r="13" spans="1:13" x14ac:dyDescent="0.25">
      <c r="A13" s="1">
        <v>42614</v>
      </c>
      <c r="B13">
        <v>1704</v>
      </c>
      <c r="F13">
        <v>2092</v>
      </c>
      <c r="G13" s="2">
        <f>SUM(Tableau1[[#This Row],[missions]:[CR]])/Tableau1[[#This Row],[véhicules]]</f>
        <v>0.81453154875717015</v>
      </c>
      <c r="J13" s="6">
        <v>42339</v>
      </c>
      <c r="K13" t="s">
        <v>2</v>
      </c>
      <c r="L13" s="7" t="s">
        <v>17</v>
      </c>
      <c r="M13">
        <v>2142</v>
      </c>
    </row>
    <row r="14" spans="1:13" x14ac:dyDescent="0.25">
      <c r="A14" s="1">
        <v>42644</v>
      </c>
      <c r="B14">
        <v>1811</v>
      </c>
      <c r="F14">
        <v>1986</v>
      </c>
      <c r="G14" s="2">
        <f>SUM(Tableau1[[#This Row],[missions]:[CR]])/Tableau1[[#This Row],[véhicules]]</f>
        <v>0.91188318227593157</v>
      </c>
      <c r="J14" s="6">
        <v>42339</v>
      </c>
      <c r="K14" t="s">
        <v>3</v>
      </c>
      <c r="L14" s="7" t="s">
        <v>17</v>
      </c>
      <c r="M14">
        <v>0.93650793650793651</v>
      </c>
    </row>
    <row r="15" spans="1:13" x14ac:dyDescent="0.25">
      <c r="A15" s="1">
        <v>42675</v>
      </c>
      <c r="B15">
        <v>1821</v>
      </c>
      <c r="F15">
        <v>1998</v>
      </c>
      <c r="G15" s="2">
        <f>SUM(Tableau1[[#This Row],[missions]:[CR]])/Tableau1[[#This Row],[véhicules]]</f>
        <v>0.91141141141141147</v>
      </c>
      <c r="J15" s="6">
        <v>42370</v>
      </c>
      <c r="K15" t="s">
        <v>1</v>
      </c>
      <c r="L15" s="7" t="s">
        <v>18</v>
      </c>
      <c r="M15">
        <v>2029</v>
      </c>
    </row>
    <row r="16" spans="1:13" x14ac:dyDescent="0.25">
      <c r="A16" s="1">
        <v>42705</v>
      </c>
      <c r="B16">
        <v>1851</v>
      </c>
      <c r="C16">
        <v>41</v>
      </c>
      <c r="D16">
        <v>25</v>
      </c>
      <c r="E16">
        <v>24</v>
      </c>
      <c r="F16">
        <v>2031</v>
      </c>
      <c r="G16" s="2">
        <f>SUM(Tableau1[[#This Row],[missions]:[CR]])/Tableau1[[#This Row],[véhicules]]</f>
        <v>0.95568685376661744</v>
      </c>
      <c r="J16" s="6">
        <v>42370</v>
      </c>
      <c r="K16" t="s">
        <v>2</v>
      </c>
      <c r="L16" s="7" t="s">
        <v>18</v>
      </c>
      <c r="M16">
        <v>2119</v>
      </c>
    </row>
    <row r="17" spans="10:13" x14ac:dyDescent="0.25">
      <c r="J17" s="6">
        <v>42370</v>
      </c>
      <c r="K17" t="s">
        <v>3</v>
      </c>
      <c r="L17" s="7" t="s">
        <v>18</v>
      </c>
      <c r="M17">
        <v>0.9575271354412459</v>
      </c>
    </row>
    <row r="18" spans="10:13" x14ac:dyDescent="0.25">
      <c r="J18" s="6">
        <v>42401</v>
      </c>
      <c r="K18" t="s">
        <v>1</v>
      </c>
      <c r="L18" s="7" t="s">
        <v>15</v>
      </c>
      <c r="M18">
        <v>2029</v>
      </c>
    </row>
    <row r="19" spans="10:13" x14ac:dyDescent="0.25">
      <c r="J19" s="6">
        <v>42401</v>
      </c>
      <c r="K19" t="s">
        <v>2</v>
      </c>
      <c r="L19" s="7" t="s">
        <v>15</v>
      </c>
      <c r="M19">
        <v>2148</v>
      </c>
    </row>
    <row r="20" spans="10:13" x14ac:dyDescent="0.25">
      <c r="J20" s="6">
        <v>42401</v>
      </c>
      <c r="K20" t="s">
        <v>3</v>
      </c>
      <c r="L20" s="7" t="s">
        <v>15</v>
      </c>
      <c r="M20">
        <v>0.9445996275605214</v>
      </c>
    </row>
    <row r="21" spans="10:13" x14ac:dyDescent="0.25">
      <c r="J21" s="6">
        <v>42430</v>
      </c>
      <c r="K21" t="s">
        <v>1</v>
      </c>
      <c r="L21" s="7" t="s">
        <v>19</v>
      </c>
      <c r="M21">
        <v>2032</v>
      </c>
    </row>
    <row r="22" spans="10:13" x14ac:dyDescent="0.25">
      <c r="J22" s="6">
        <v>42430</v>
      </c>
      <c r="K22" t="s">
        <v>2</v>
      </c>
      <c r="L22" s="7" t="s">
        <v>19</v>
      </c>
      <c r="M22">
        <v>2141</v>
      </c>
    </row>
    <row r="23" spans="10:13" x14ac:dyDescent="0.25">
      <c r="J23" s="6">
        <v>42430</v>
      </c>
      <c r="K23" t="s">
        <v>3</v>
      </c>
      <c r="L23" s="7" t="s">
        <v>19</v>
      </c>
      <c r="M23">
        <v>0.94908921064922935</v>
      </c>
    </row>
    <row r="24" spans="10:13" x14ac:dyDescent="0.25">
      <c r="J24" s="6">
        <v>42461</v>
      </c>
      <c r="K24" t="s">
        <v>1</v>
      </c>
      <c r="L24" s="7" t="s">
        <v>20</v>
      </c>
      <c r="M24">
        <v>2035</v>
      </c>
    </row>
    <row r="25" spans="10:13" x14ac:dyDescent="0.25">
      <c r="J25" s="6">
        <v>42461</v>
      </c>
      <c r="K25" t="s">
        <v>2</v>
      </c>
      <c r="L25" s="7" t="s">
        <v>20</v>
      </c>
      <c r="M25">
        <v>2141</v>
      </c>
    </row>
    <row r="26" spans="10:13" x14ac:dyDescent="0.25">
      <c r="J26" s="6">
        <v>42461</v>
      </c>
      <c r="K26" t="s">
        <v>3</v>
      </c>
      <c r="L26" s="7" t="s">
        <v>20</v>
      </c>
      <c r="M26">
        <v>0.95049042503503034</v>
      </c>
    </row>
    <row r="27" spans="10:13" x14ac:dyDescent="0.25">
      <c r="J27" s="6">
        <v>42491</v>
      </c>
      <c r="K27" t="s">
        <v>1</v>
      </c>
      <c r="L27" s="7" t="s">
        <v>21</v>
      </c>
      <c r="M27">
        <v>2038</v>
      </c>
    </row>
    <row r="28" spans="10:13" x14ac:dyDescent="0.25">
      <c r="J28" s="6">
        <v>42491</v>
      </c>
      <c r="K28" t="s">
        <v>2</v>
      </c>
      <c r="L28" s="7" t="s">
        <v>21</v>
      </c>
      <c r="M28">
        <v>2169</v>
      </c>
    </row>
    <row r="29" spans="10:13" x14ac:dyDescent="0.25">
      <c r="J29" s="6">
        <v>42491</v>
      </c>
      <c r="K29" t="s">
        <v>3</v>
      </c>
      <c r="L29" s="7" t="s">
        <v>21</v>
      </c>
      <c r="M29">
        <v>0.93960350391885661</v>
      </c>
    </row>
    <row r="30" spans="10:13" x14ac:dyDescent="0.25">
      <c r="J30" s="6">
        <v>42522</v>
      </c>
      <c r="K30" t="s">
        <v>1</v>
      </c>
      <c r="L30" s="7" t="s">
        <v>22</v>
      </c>
      <c r="M30">
        <v>2041</v>
      </c>
    </row>
    <row r="31" spans="10:13" x14ac:dyDescent="0.25">
      <c r="J31" s="6">
        <v>42522</v>
      </c>
      <c r="K31" t="s">
        <v>2</v>
      </c>
      <c r="L31" s="7" t="s">
        <v>22</v>
      </c>
      <c r="M31">
        <v>2104</v>
      </c>
    </row>
    <row r="32" spans="10:13" x14ac:dyDescent="0.25">
      <c r="J32" s="6">
        <v>42522</v>
      </c>
      <c r="K32" t="s">
        <v>3</v>
      </c>
      <c r="L32" s="7" t="s">
        <v>22</v>
      </c>
      <c r="M32">
        <v>0.97005703422053235</v>
      </c>
    </row>
    <row r="33" spans="10:13" x14ac:dyDescent="0.25">
      <c r="J33" s="6">
        <v>42614</v>
      </c>
      <c r="K33" t="s">
        <v>1</v>
      </c>
      <c r="L33" s="7" t="s">
        <v>23</v>
      </c>
      <c r="M33">
        <v>1704</v>
      </c>
    </row>
    <row r="34" spans="10:13" x14ac:dyDescent="0.25">
      <c r="J34" s="6">
        <v>42614</v>
      </c>
      <c r="K34" t="s">
        <v>2</v>
      </c>
      <c r="L34" s="7" t="s">
        <v>23</v>
      </c>
      <c r="M34">
        <v>2092</v>
      </c>
    </row>
    <row r="35" spans="10:13" x14ac:dyDescent="0.25">
      <c r="J35" s="6">
        <v>42614</v>
      </c>
      <c r="K35" t="s">
        <v>3</v>
      </c>
      <c r="L35" s="7" t="s">
        <v>23</v>
      </c>
      <c r="M35">
        <v>0.81453154875717015</v>
      </c>
    </row>
    <row r="36" spans="10:13" x14ac:dyDescent="0.25">
      <c r="J36" s="6">
        <v>42644</v>
      </c>
      <c r="K36" t="s">
        <v>1</v>
      </c>
      <c r="L36" s="7" t="s">
        <v>24</v>
      </c>
      <c r="M36">
        <v>1811</v>
      </c>
    </row>
    <row r="37" spans="10:13" x14ac:dyDescent="0.25">
      <c r="J37" s="6">
        <v>42644</v>
      </c>
      <c r="K37" t="s">
        <v>2</v>
      </c>
      <c r="L37" s="7" t="s">
        <v>24</v>
      </c>
      <c r="M37">
        <v>1986</v>
      </c>
    </row>
    <row r="38" spans="10:13" x14ac:dyDescent="0.25">
      <c r="J38" s="6">
        <v>42644</v>
      </c>
      <c r="K38" t="s">
        <v>3</v>
      </c>
      <c r="L38" s="7" t="s">
        <v>24</v>
      </c>
      <c r="M38">
        <v>0.91188318227593157</v>
      </c>
    </row>
    <row r="39" spans="10:13" x14ac:dyDescent="0.25">
      <c r="J39" s="6">
        <v>42675</v>
      </c>
      <c r="K39" t="s">
        <v>1</v>
      </c>
      <c r="L39" s="7" t="s">
        <v>25</v>
      </c>
      <c r="M39">
        <v>1821</v>
      </c>
    </row>
    <row r="40" spans="10:13" x14ac:dyDescent="0.25">
      <c r="J40" s="6">
        <v>42675</v>
      </c>
      <c r="K40" t="s">
        <v>2</v>
      </c>
      <c r="L40" s="7" t="s">
        <v>25</v>
      </c>
      <c r="M40">
        <v>1998</v>
      </c>
    </row>
    <row r="41" spans="10:13" x14ac:dyDescent="0.25">
      <c r="J41" s="6">
        <v>42675</v>
      </c>
      <c r="K41" t="s">
        <v>3</v>
      </c>
      <c r="L41" s="7" t="s">
        <v>25</v>
      </c>
      <c r="M41">
        <v>0.91141141141141147</v>
      </c>
    </row>
    <row r="42" spans="10:13" x14ac:dyDescent="0.25">
      <c r="J42" s="6">
        <v>42705</v>
      </c>
      <c r="K42" t="s">
        <v>1</v>
      </c>
      <c r="L42" s="7" t="s">
        <v>26</v>
      </c>
      <c r="M42">
        <v>1851</v>
      </c>
    </row>
    <row r="43" spans="10:13" x14ac:dyDescent="0.25">
      <c r="J43" s="6">
        <v>42705</v>
      </c>
      <c r="K43" t="s">
        <v>5</v>
      </c>
      <c r="L43" s="7" t="s">
        <v>26</v>
      </c>
      <c r="M43">
        <v>41</v>
      </c>
    </row>
    <row r="44" spans="10:13" x14ac:dyDescent="0.25">
      <c r="J44" s="6">
        <v>42705</v>
      </c>
      <c r="K44" t="s">
        <v>6</v>
      </c>
      <c r="L44" s="7" t="s">
        <v>26</v>
      </c>
      <c r="M44">
        <v>25</v>
      </c>
    </row>
    <row r="45" spans="10:13" x14ac:dyDescent="0.25">
      <c r="J45" s="6">
        <v>42705</v>
      </c>
      <c r="K45" t="s">
        <v>7</v>
      </c>
      <c r="L45" s="7" t="s">
        <v>26</v>
      </c>
      <c r="M45">
        <v>24</v>
      </c>
    </row>
    <row r="46" spans="10:13" x14ac:dyDescent="0.25">
      <c r="J46" s="6">
        <v>42705</v>
      </c>
      <c r="K46" t="s">
        <v>2</v>
      </c>
      <c r="L46" s="7" t="s">
        <v>26</v>
      </c>
      <c r="M46">
        <v>2031</v>
      </c>
    </row>
    <row r="47" spans="10:13" x14ac:dyDescent="0.25">
      <c r="J47" s="6">
        <v>42705</v>
      </c>
      <c r="K47" t="s">
        <v>3</v>
      </c>
      <c r="L47" s="7" t="s">
        <v>26</v>
      </c>
      <c r="M47">
        <v>0.95568685376661744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dCreateTable">
          <controlPr defaultSize="0" print="0" autoLine="0" r:id="rId5">
            <anchor moveWithCells="1">
              <from>
                <xdr:col>14</xdr:col>
                <xdr:colOff>0</xdr:colOff>
                <xdr:row>1</xdr:row>
                <xdr:rowOff>0</xdr:rowOff>
              </from>
              <to>
                <xdr:col>16</xdr:col>
                <xdr:colOff>38100</xdr:colOff>
                <xdr:row>2</xdr:row>
                <xdr:rowOff>133350</xdr:rowOff>
              </to>
            </anchor>
          </controlPr>
        </control>
      </mc:Choice>
      <mc:Fallback>
        <control shapeId="2049" r:id="rId4" name="cmddCreateTable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Jean-Eric Pelouas</cp:lastModifiedBy>
  <dcterms:created xsi:type="dcterms:W3CDTF">2016-09-19T13:29:18Z</dcterms:created>
  <dcterms:modified xsi:type="dcterms:W3CDTF">2016-12-05T15:00:58Z</dcterms:modified>
</cp:coreProperties>
</file>