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8_{D5539B49-01B4-42E5-B75F-5A7133A491E8}" xr6:coauthVersionLast="44" xr6:coauthVersionMax="44" xr10:uidLastSave="{00000000-0000-0000-0000-000000000000}"/>
  <bookViews>
    <workbookView xWindow="-120" yWindow="-120" windowWidth="24240" windowHeight="13740" tabRatio="895" activeTab="2" xr2:uid="{00000000-000D-0000-FFFF-FFFF00000000}"/>
  </bookViews>
  <sheets>
    <sheet name="F.Horaires" sheetId="11" r:id="rId1"/>
    <sheet name="Janvier" sheetId="25" r:id="rId2"/>
    <sheet name="Essai" sheetId="26" r:id="rId3"/>
  </sheets>
  <definedNames>
    <definedName name="_xlnm._FilterDatabase" localSheetId="1" hidden="1">Janvier!$D$8:$AL$16</definedName>
    <definedName name="F_DOSSIER">OFFSET(P_Dossier,0,0,COUNTA(L_Dossier),1)</definedName>
    <definedName name="HORAIRES">OFFSET(F.Horaires!$B$2,,,COUNTA(F.Horaires!$B:$B)-1,1)</definedName>
    <definedName name="Horaires_Bureau">F.Horaires!$AF$1:$AF$3</definedName>
    <definedName name="NumeroMois">F.Horaires!$CX$1:$CY$12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4" i="26" l="1" a="1"/>
  <c r="E14" i="26" s="1"/>
  <c r="F14" i="26"/>
  <c r="F5" i="26" l="1"/>
  <c r="F6" i="26"/>
  <c r="F7" i="26"/>
  <c r="F8" i="26"/>
  <c r="F9" i="26"/>
  <c r="F10" i="26"/>
  <c r="F11" i="26"/>
  <c r="F12" i="26"/>
  <c r="F13" i="26"/>
  <c r="E5" i="26" l="1" a="1"/>
  <c r="E5" i="26" s="1"/>
  <c r="E6" i="26" a="1"/>
  <c r="E6" i="26" s="1"/>
  <c r="E7" i="26" a="1"/>
  <c r="E7" i="26" s="1"/>
  <c r="E8" i="26" a="1"/>
  <c r="E8" i="26" s="1"/>
  <c r="E9" i="26" a="1"/>
  <c r="E9" i="26" s="1"/>
  <c r="E10" i="26" a="1"/>
  <c r="E10" i="26" s="1"/>
  <c r="E11" i="26" a="1"/>
  <c r="E11" i="26" s="1"/>
  <c r="E12" i="26" a="1"/>
  <c r="E12" i="26" s="1"/>
  <c r="E13" i="26" a="1"/>
  <c r="E13" i="26" s="1"/>
  <c r="D6" i="25" l="1"/>
  <c r="E6" i="25"/>
  <c r="D5" i="25" s="1"/>
  <c r="E5" i="25" s="1"/>
  <c r="D4" i="25" s="1"/>
  <c r="E4" i="25" s="1"/>
  <c r="D3" i="25" s="1"/>
  <c r="E3" i="25" s="1"/>
  <c r="D2" i="25" s="1"/>
  <c r="E2" i="25" s="1"/>
  <c r="AN23" i="25" l="1"/>
  <c r="AO24" i="25"/>
  <c r="AN24" i="25"/>
  <c r="AN16" i="25" l="1"/>
  <c r="AO16" i="25"/>
  <c r="AO15" i="25"/>
  <c r="AP15" i="25"/>
  <c r="AN15" i="25"/>
  <c r="D1" i="25" l="1"/>
  <c r="E1" i="25" s="1"/>
  <c r="C1" i="2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<sst xmlns="http://schemas.openxmlformats.org/spreadsheetml/2006/main" count="158" uniqueCount="45">
  <si>
    <t>Août</t>
  </si>
  <si>
    <t>DOSSIERS</t>
  </si>
  <si>
    <t>COLLABORATEURS</t>
  </si>
  <si>
    <t>Début</t>
  </si>
  <si>
    <t>Fin</t>
  </si>
  <si>
    <t>Paie</t>
  </si>
  <si>
    <t>Rapp</t>
  </si>
  <si>
    <t>Cong</t>
  </si>
  <si>
    <t>Sais</t>
  </si>
  <si>
    <t>SI</t>
  </si>
  <si>
    <t>Comp</t>
  </si>
  <si>
    <t>Soci</t>
  </si>
  <si>
    <t>Horaires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</si>
  <si>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</si>
  <si>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</si>
  <si>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</si>
  <si>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</si>
  <si>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</si>
  <si>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</si>
  <si>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</si>
  <si>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</si>
  <si>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</si>
  <si>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</si>
  <si>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</si>
  <si>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CAC</t>
  </si>
  <si>
    <t>Audi</t>
  </si>
  <si>
    <t>Abse</t>
  </si>
  <si>
    <t>mar</t>
  </si>
  <si>
    <t>mer</t>
  </si>
  <si>
    <t>jeu</t>
  </si>
  <si>
    <t>ven</t>
  </si>
  <si>
    <t>sam</t>
  </si>
  <si>
    <t>dim</t>
  </si>
  <si>
    <t>lun</t>
  </si>
  <si>
    <t>BB</t>
  </si>
  <si>
    <t>AA</t>
  </si>
  <si>
    <t>LL</t>
  </si>
  <si>
    <t>Collaborateurs</t>
  </si>
  <si>
    <t>Check</t>
  </si>
  <si>
    <t>Colonne1</t>
  </si>
  <si>
    <t>Colonne2</t>
  </si>
  <si>
    <t>Colonne3</t>
  </si>
  <si>
    <t>Colonne4</t>
  </si>
  <si>
    <t>Check &gt; 1 = Chevauchement</t>
  </si>
  <si>
    <t>Occurrence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</si>
</sst>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\ [h]:\ mm;\ @"/>
    <numFmt numFmtId="166" formatCode="[$-40C]mmmmm;@"/>
    <numFmt numFmtId="167" formatCode="\ [h]:mm"/>
    <numFmt numFmtId="168" formatCode="[$-F800]dddd\,\ mmmm\ dd\,\ yyyy"/>
    <numFmt numFmtId="169" formatCode="[$-40C]d\-mmm;@"/>
    <numFmt numFmtId="170" formatCode="h:mm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6"/>
      <color theme="3"/>
      <name val="Calibri Light"/>
      <family val="2"/>
      <scheme val="major"/>
    </font>
    <font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rgb="FFFF0000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6"/>
      <name val="Calibri"/>
      <family val="2"/>
      <scheme val="minor"/>
    </font>
    <font>
      <sz val="8"/>
      <name val="Verdana"/>
      <family val="2"/>
    </font>
    <font>
      <b/>
      <sz val="8"/>
      <color rgb="FFC00000"/>
      <name val="Calibri"/>
      <family val="2"/>
      <scheme val="minor"/>
    </font>
    <font>
      <sz val="7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6"/>
      <name val="Calibri"/>
      <family val="2"/>
      <scheme val="minor"/>
    </font>
    <font>
      <i/>
      <sz val="10"/>
      <color rgb="FF7F7F7F"/>
      <name val="Calibri"/>
      <family val="2"/>
    </font>
    <font>
      <sz val="8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auto="1"/>
      </patternFill>
    </fill>
    <fill>
      <patternFill patternType="solid">
        <fgColor rgb="FFFFFFFF"/>
        <bgColor theme="0"/>
      </patternFill>
    </fill>
    <fill>
      <patternFill patternType="solid">
        <fgColor theme="0"/>
        <bgColor theme="0"/>
      </patternFill>
    </fill>
    <fill>
      <patternFill patternType="solid">
        <fgColor rgb="FF00B0F0"/>
        <bgColor theme="0"/>
      </patternFill>
    </fill>
    <fill>
      <patternFill patternType="solid">
        <fgColor rgb="FF92D050"/>
        <bgColor theme="0"/>
      </patternFill>
    </fill>
    <fill>
      <patternFill patternType="solid">
        <fgColor rgb="FFFFD966"/>
        <bgColor theme="0"/>
      </patternFill>
    </fill>
    <fill>
      <patternFill patternType="solid">
        <fgColor rgb="FFBDD7EE"/>
        <bgColor theme="0"/>
      </patternFill>
    </fill>
    <fill>
      <patternFill patternType="solid">
        <fgColor rgb="FFA9D18E"/>
        <bgColor theme="0"/>
      </patternFill>
    </fill>
    <fill>
      <patternFill patternType="solid">
        <fgColor rgb="FFFF0000"/>
        <bgColor theme="0"/>
      </patternFill>
    </fill>
    <fill>
      <patternFill patternType="solid">
        <fgColor rgb="FF7F7F7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A9D18E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C55A11"/>
        <bgColor theme="0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0" fontId="4" fillId="0" borderId="0" applyNumberFormat="0" applyFill="0" applyBorder="0" applyAlignment="0" applyProtection="0"/>
    <xf numFmtId="0" fontId="14" fillId="0" borderId="0"/>
    <xf numFmtId="169" fontId="1" fillId="0" borderId="0"/>
    <xf numFmtId="169" fontId="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80">
    <xf numFmtId="0" fontId="0" fillId="0" borderId="0" xfId="0"/>
    <xf numFmtId="2" fontId="0" fillId="0" borderId="0" xfId="0" applyNumberFormat="1"/>
    <xf numFmtId="14" fontId="2" fillId="0" borderId="0" xfId="0" applyNumberFormat="1" applyFont="1"/>
    <xf numFmtId="0" fontId="3" fillId="0" borderId="0" xfId="0" applyFont="1"/>
    <xf numFmtId="0" fontId="0" fillId="0" borderId="0" xfId="0" applyBorder="1"/>
    <xf numFmtId="0" fontId="5" fillId="0" borderId="0" xfId="0" applyFont="1" applyFill="1" applyBorder="1" applyAlignment="1">
      <alignment horizontal="right" indent="1"/>
    </xf>
    <xf numFmtId="0" fontId="0" fillId="0" borderId="0" xfId="0" applyFill="1"/>
    <xf numFmtId="0" fontId="0" fillId="0" borderId="0" xfId="0" applyProtection="1">
      <protection locked="0"/>
    </xf>
    <xf numFmtId="0" fontId="4" fillId="0" borderId="0" xfId="1"/>
    <xf numFmtId="0" fontId="15" fillId="5" borderId="7" xfId="0" applyFont="1" applyFill="1" applyBorder="1"/>
    <xf numFmtId="20" fontId="16" fillId="0" borderId="7" xfId="0" applyNumberFormat="1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166" fontId="8" fillId="0" borderId="2" xfId="0" applyNumberFormat="1" applyFont="1" applyBorder="1" applyAlignment="1">
      <alignment horizontal="center" vertical="center"/>
    </xf>
    <xf numFmtId="166" fontId="8" fillId="0" borderId="3" xfId="0" applyNumberFormat="1" applyFont="1" applyBorder="1" applyAlignment="1">
      <alignment horizontal="center" vertical="center"/>
    </xf>
    <xf numFmtId="1" fontId="0" fillId="0" borderId="0" xfId="0" applyNumberFormat="1"/>
    <xf numFmtId="0" fontId="0" fillId="2" borderId="0" xfId="0" applyFill="1"/>
    <xf numFmtId="0" fontId="0" fillId="4" borderId="0" xfId="0" applyFill="1"/>
    <xf numFmtId="168" fontId="9" fillId="4" borderId="0" xfId="0" applyNumberFormat="1" applyFont="1" applyFill="1" applyAlignment="1">
      <alignment horizontal="center" vertical="center" wrapText="1"/>
    </xf>
    <xf numFmtId="2" fontId="17" fillId="2" borderId="0" xfId="0" applyNumberFormat="1" applyFont="1" applyFill="1" applyBorder="1" applyAlignment="1">
      <alignment vertical="center"/>
    </xf>
    <xf numFmtId="0" fontId="0" fillId="7" borderId="12" xfId="0" applyFill="1" applyBorder="1" applyAlignment="1" applyProtection="1">
      <alignment horizontal="center"/>
      <protection locked="0"/>
    </xf>
    <xf numFmtId="167" fontId="13" fillId="7" borderId="10" xfId="0" applyNumberFormat="1" applyFont="1" applyFill="1" applyBorder="1" applyAlignment="1" applyProtection="1">
      <alignment horizontal="center" vertical="center"/>
      <protection locked="0"/>
    </xf>
    <xf numFmtId="167" fontId="12" fillId="7" borderId="10" xfId="0" applyNumberFormat="1" applyFont="1" applyFill="1" applyBorder="1" applyAlignment="1" applyProtection="1">
      <alignment horizontal="center" vertical="center"/>
      <protection locked="0"/>
    </xf>
    <xf numFmtId="167" fontId="12" fillId="7" borderId="14" xfId="0" applyNumberFormat="1" applyFont="1" applyFill="1" applyBorder="1" applyAlignment="1" applyProtection="1">
      <alignment horizontal="center" vertical="center"/>
      <protection locked="0"/>
    </xf>
    <xf numFmtId="167" fontId="13" fillId="7" borderId="11" xfId="0" applyNumberFormat="1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5" xfId="0" applyFont="1" applyFill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1" fillId="0" borderId="9" xfId="0" applyFont="1" applyFill="1" applyBorder="1" applyAlignment="1" applyProtection="1">
      <alignment horizontal="center" vertical="center"/>
      <protection locked="0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0" fillId="7" borderId="10" xfId="0" applyFont="1" applyFill="1" applyBorder="1" applyAlignment="1" applyProtection="1">
      <alignment horizontal="center" vertical="center"/>
      <protection locked="0"/>
    </xf>
    <xf numFmtId="0" fontId="10" fillId="4" borderId="5" xfId="0" applyFont="1" applyFill="1" applyBorder="1" applyAlignment="1" applyProtection="1">
      <alignment horizontal="center" vertical="center"/>
      <protection locked="0"/>
    </xf>
    <xf numFmtId="167" fontId="12" fillId="7" borderId="8" xfId="0" applyNumberFormat="1" applyFont="1" applyFill="1" applyBorder="1" applyAlignment="1" applyProtection="1">
      <alignment horizontal="center" vertical="center"/>
      <protection locked="0"/>
    </xf>
    <xf numFmtId="167" fontId="13" fillId="7" borderId="8" xfId="0" applyNumberFormat="1" applyFont="1" applyFill="1" applyBorder="1" applyAlignment="1" applyProtection="1">
      <alignment horizontal="center" vertical="center"/>
      <protection locked="0"/>
    </xf>
    <xf numFmtId="168" fontId="9" fillId="8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9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0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1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2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6" fillId="2" borderId="0" xfId="0" applyFont="1" applyFill="1" applyBorder="1" applyAlignment="1">
      <alignment vertical="center"/>
    </xf>
    <xf numFmtId="0" fontId="0" fillId="4" borderId="0" xfId="0" applyFill="1"/>
    <xf numFmtId="168" fontId="9" fillId="6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6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3" borderId="10" xfId="0" applyNumberFormat="1" applyFont="1" applyFill="1" applyBorder="1" applyAlignment="1" applyProtection="1">
      <alignment horizontal="center" vertical="center" wrapText="1"/>
      <protection locked="0"/>
    </xf>
    <xf numFmtId="167" fontId="13" fillId="6" borderId="10" xfId="0" applyNumberFormat="1" applyFont="1" applyFill="1" applyBorder="1" applyAlignment="1" applyProtection="1">
      <alignment horizontal="center" vertical="center"/>
      <protection locked="0"/>
    </xf>
    <xf numFmtId="0" fontId="7" fillId="0" borderId="13" xfId="0" applyFont="1" applyFill="1" applyBorder="1" applyAlignment="1">
      <alignment vertical="center"/>
    </xf>
    <xf numFmtId="168" fontId="9" fillId="15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6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7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4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4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8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4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19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21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3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14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16" borderId="10" xfId="0" applyNumberFormat="1" applyFont="1" applyFill="1" applyBorder="1" applyAlignment="1" applyProtection="1">
      <alignment horizontal="center" vertical="center" wrapText="1"/>
      <protection locked="0"/>
    </xf>
    <xf numFmtId="167" fontId="0" fillId="4" borderId="0" xfId="0" applyNumberFormat="1" applyFill="1"/>
    <xf numFmtId="168" fontId="9" fillId="20" borderId="10" xfId="0" applyNumberFormat="1" applyFont="1" applyFill="1" applyBorder="1" applyAlignment="1" applyProtection="1">
      <alignment horizontal="center" vertical="center" wrapText="1"/>
      <protection locked="0"/>
    </xf>
    <xf numFmtId="168" fontId="9" fillId="22" borderId="10" xfId="0" applyNumberFormat="1" applyFont="1" applyFill="1" applyBorder="1" applyAlignment="1" applyProtection="1">
      <alignment horizontal="center" vertical="center" wrapText="1"/>
      <protection locked="0"/>
    </xf>
    <xf numFmtId="168" fontId="19" fillId="15" borderId="10" xfId="0" applyNumberFormat="1" applyFont="1" applyFill="1" applyBorder="1" applyAlignment="1" applyProtection="1">
      <alignment horizontal="center" vertical="center" wrapText="1"/>
      <protection locked="0"/>
    </xf>
    <xf numFmtId="2" fontId="0" fillId="0" borderId="0" xfId="0" applyNumberFormat="1" applyBorder="1"/>
    <xf numFmtId="168" fontId="9" fillId="4" borderId="0" xfId="0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167" fontId="0" fillId="4" borderId="0" xfId="0" applyNumberFormat="1" applyFill="1" applyBorder="1"/>
    <xf numFmtId="165" fontId="5" fillId="0" borderId="0" xfId="0" applyNumberFormat="1" applyFont="1" applyFill="1" applyBorder="1" applyAlignment="1"/>
    <xf numFmtId="0" fontId="18" fillId="2" borderId="0" xfId="0" applyFont="1" applyFill="1" applyBorder="1" applyAlignment="1">
      <alignment vertical="center"/>
    </xf>
    <xf numFmtId="0" fontId="4" fillId="0" borderId="0" xfId="1" applyBorder="1"/>
    <xf numFmtId="14" fontId="2" fillId="0" borderId="0" xfId="0" applyNumberFormat="1" applyFont="1" applyBorder="1"/>
    <xf numFmtId="0" fontId="3" fillId="0" borderId="0" xfId="0" applyFont="1" applyBorder="1"/>
    <xf numFmtId="167" fontId="12" fillId="6" borderId="11" xfId="0" applyNumberFormat="1" applyFont="1" applyFill="1" applyBorder="1" applyAlignment="1" applyProtection="1">
      <alignment horizontal="center" vertical="center"/>
      <protection locked="0"/>
    </xf>
    <xf numFmtId="167" fontId="13" fillId="6" borderId="14" xfId="0" applyNumberFormat="1" applyFont="1" applyFill="1" applyBorder="1" applyAlignment="1" applyProtection="1">
      <alignment horizontal="center" vertical="center"/>
      <protection locked="0"/>
    </xf>
    <xf numFmtId="167" fontId="13" fillId="6" borderId="11" xfId="0" applyNumberFormat="1" applyFont="1" applyFill="1" applyBorder="1" applyAlignment="1" applyProtection="1">
      <alignment horizontal="center" vertical="center"/>
      <protection locked="0"/>
    </xf>
    <xf numFmtId="167" fontId="12" fillId="6" borderId="14" xfId="0" applyNumberFormat="1" applyFont="1" applyFill="1" applyBorder="1" applyAlignment="1" applyProtection="1">
      <alignment horizontal="center" vertical="center"/>
      <protection locked="0"/>
    </xf>
    <xf numFmtId="168" fontId="9" fillId="6" borderId="8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0" xfId="8"/>
    <xf numFmtId="0" fontId="0" fillId="0" borderId="0" xfId="0" applyAlignment="1">
      <alignment horizontal="center"/>
    </xf>
    <xf numFmtId="17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</cellXfs>
  <cellStyles count="9">
    <cellStyle name="Lien hypertexte" xfId="1" builtinId="8"/>
    <cellStyle name="Lien hypertexte 2" xfId="4" xr:uid="{00000000-0005-0000-0000-000001000000}"/>
    <cellStyle name="Milliers 2" xfId="5" xr:uid="{00000000-0005-0000-0000-000002000000}"/>
    <cellStyle name="Milliers 2 2" xfId="6" xr:uid="{00000000-0005-0000-0000-000003000000}"/>
    <cellStyle name="Milliers 3" xfId="7" xr:uid="{00000000-0005-0000-0000-000004000000}"/>
    <cellStyle name="Normal" xfId="0" builtinId="0"/>
    <cellStyle name="Normal 3" xfId="2" xr:uid="{00000000-0005-0000-0000-000006000000}"/>
    <cellStyle name="Normal 4" xfId="3" xr:uid="{00000000-0005-0000-0000-000007000000}"/>
    <cellStyle name="Texte explicatif" xfId="8" builtinId="53"/>
  </cellStyles>
  <dxfs count="48">
    <dxf>
      <fill>
        <patternFill>
          <bgColor theme="0" tint="-0.14996795556505021"/>
        </patternFill>
      </fill>
    </dxf>
    <dxf>
      <font>
        <strike/>
      </font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ont>
        <color theme="0"/>
      </font>
      <fill>
        <patternFill>
          <fgColor theme="0"/>
        </patternFill>
      </fill>
      <border>
        <left/>
        <right/>
        <top/>
        <bottom/>
      </border>
    </dxf>
    <dxf>
      <font>
        <color theme="0"/>
      </font>
      <fill>
        <patternFill>
          <f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  <vertical/>
        <horizontal/>
      </border>
    </dxf>
    <dxf>
      <font>
        <b/>
        <i/>
        <color theme="9" tint="-0.499984740745262"/>
      </font>
    </dxf>
    <dxf>
      <fill>
        <patternFill>
          <fgColor theme="6" tint="0.79992065187536243"/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theme="8" tint="-0.24994659260841701"/>
        </patternFill>
      </fill>
    </dxf>
    <dxf>
      <fill>
        <patternFill>
          <bgColor theme="5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  <dxf>
      <font>
        <strike/>
      </font>
    </dxf>
    <dxf>
      <fill>
        <patternFill>
          <bgColor theme="0" tint="-0.14996795556505021"/>
        </patternFill>
      </fill>
    </dxf>
    <dxf>
      <font>
        <strike/>
      </font>
    </dxf>
    <dxf>
      <fill>
        <patternFill>
          <bgColor theme="0" tint="-4.9989318521683403E-2"/>
        </patternFill>
      </fill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 val="0"/>
      </font>
      <fill>
        <patternFill>
          <bgColor theme="0" tint="-0.14996795556505021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font>
        <strike/>
      </font>
    </dxf>
    <dxf>
      <font>
        <strike val="0"/>
      </font>
      <fill>
        <patternFill>
          <bgColor theme="0" tint="-0.14996795556505021"/>
        </patternFill>
      </fill>
    </dxf>
    <dxf>
      <font>
        <strike/>
      </font>
    </dxf>
    <dxf>
      <font>
        <strike val="0"/>
      </font>
      <fill>
        <patternFill>
          <bgColor theme="0" tint="-0.14996795556505021"/>
        </patternFill>
      </fill>
    </dxf>
    <dxf>
      <font>
        <strike/>
      </font>
    </dxf>
    <dxf>
      <font>
        <strike val="0"/>
      </font>
      <fill>
        <patternFill>
          <bgColor theme="0" tint="-0.14996795556505021"/>
        </patternFill>
      </fill>
    </dxf>
    <dxf>
      <font>
        <strike/>
      </font>
    </dxf>
    <dxf>
      <font>
        <strike val="0"/>
      </font>
      <fill>
        <patternFill>
          <bgColor theme="0" tint="-0.14996795556505021"/>
        </patternFill>
      </fill>
    </dxf>
    <dxf>
      <font>
        <strike/>
      </font>
    </dxf>
    <dxf>
      <font>
        <strike val="0"/>
      </font>
      <fill>
        <patternFill>
          <bgColor theme="0" tint="-0.14996795556505021"/>
        </patternFill>
      </fill>
    </dxf>
    <dxf>
      <font>
        <strike/>
      </font>
    </dxf>
    <dxf>
      <font>
        <strike val="0"/>
      </font>
      <fill>
        <patternFill>
          <bgColor theme="0" tint="-0.1499679555650502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70" formatCode="h:mm;@"/>
      <alignment horizontal="center" vertical="bottom" textRotation="0" wrapText="0" indent="0" justifyLastLine="0" shrinkToFit="0" readingOrder="0"/>
    </dxf>
    <dxf>
      <numFmt numFmtId="170" formatCode="h:mm;@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676A69-26B1-4826-9E69-4C603C3268CB}" name="Tableau1" displayName="Tableau1" ref="B4:J14" totalsRowShown="0">
  <autoFilter ref="B4:J14" xr:uid="{29929612-DA41-4EE3-8A5D-41DC6FCDDF7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sortState xmlns:xlrd2="http://schemas.microsoft.com/office/spreadsheetml/2017/richdata2" ref="B5:E13">
    <sortCondition ref="B5:B13"/>
    <sortCondition ref="C5:C13"/>
    <sortCondition ref="D5:D13"/>
  </sortState>
  <tableColumns count="9">
    <tableColumn id="1" xr3:uid="{309A8FB7-BB61-404D-9ABE-8D8209473EA9}" name="Collaborateurs"/>
    <tableColumn id="2" xr3:uid="{66EE50AA-786B-4F70-ACCB-CA366CED06C2}" name="Début" dataDxfId="47"/>
    <tableColumn id="3" xr3:uid="{15155670-4398-4DFB-89B5-D00EB9B955A2}" name="Fin" dataDxfId="46"/>
    <tableColumn id="4" xr3:uid="{9CC53D2B-2B22-4570-A0F1-DE4D8009E218}" name="Check" dataDxfId="45">
      <calculatedColumnFormula array="1">SUMPRODUCT((Tableau1[[#This Row],[Début]]&lt;=Tableau1[Fin])*(Tableau1[[#This Row],[Fin]]&gt;=Tableau1[Début])*(Tableau1[Collaborateurs]=Tableau1[[#This Row],[Collaborateurs]]))</calculatedColumnFormula>
    </tableColumn>
    <tableColumn id="9" xr3:uid="{876D9F7A-8BED-49F6-9287-D8B29F6C4C88}" name="Occurrence" dataDxfId="28">
      <calculatedColumnFormula>COUNTIF(B$5:Tableau1[[#This Row],[Collaborateurs]],Tableau1[[#This Row],[Collaborateurs]])</calculatedColumnFormula>
    </tableColumn>
    <tableColumn id="5" xr3:uid="{833C3D6F-2ED6-4007-B6EA-81275DE31C3B}" name="Colonne1" dataDxfId="44"/>
    <tableColumn id="6" xr3:uid="{E197A892-27D7-4F92-9722-008358ACBFC7}" name="Colonne2" dataDxfId="43"/>
    <tableColumn id="7" xr3:uid="{4DBC6B0B-B0BB-4AF6-B4D6-31057C9886C7}" name="Colonne3" dataDxfId="42"/>
    <tableColumn id="8" xr3:uid="{EB64ABA6-380B-4164-BDC2-0FAF97D515AD}" name="Colonne4" dataDxfId="4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>
    <tabColor theme="7" tint="0.39997558519241921"/>
  </sheetPr>
  <dimension ref="B1:CY56"/>
  <sheetViews>
    <sheetView showGridLines="0" workbookViewId="0">
      <selection activeCell="C16" sqref="C16"/>
    </sheetView>
  </sheetViews>
  <sheetFormatPr baseColWidth="10" defaultRowHeight="15" x14ac:dyDescent="0.25"/>
  <cols>
    <col min="3" max="25" width="4.140625" customWidth="1"/>
  </cols>
  <sheetData>
    <row r="1" spans="2:103" x14ac:dyDescent="0.25">
      <c r="B1" s="9" t="s">
        <v>12</v>
      </c>
      <c r="D1" s="8"/>
      <c r="AF1" s="9" t="s">
        <v>12</v>
      </c>
      <c r="CX1" t="s">
        <v>13</v>
      </c>
      <c r="CY1">
        <v>1</v>
      </c>
    </row>
    <row r="2" spans="2:103" x14ac:dyDescent="0.25">
      <c r="B2" s="10">
        <v>0.3125</v>
      </c>
      <c r="AF2" s="10">
        <v>0.33333333333333331</v>
      </c>
      <c r="CX2" t="s">
        <v>14</v>
      </c>
      <c r="CY2">
        <v>2</v>
      </c>
    </row>
    <row r="3" spans="2:103" x14ac:dyDescent="0.25">
      <c r="B3" s="10">
        <v>0.32291666666666669</v>
      </c>
      <c r="AF3" s="10">
        <v>0.70833333333333337</v>
      </c>
      <c r="CX3" t="s">
        <v>15</v>
      </c>
      <c r="CY3">
        <v>3</v>
      </c>
    </row>
    <row r="4" spans="2:103" x14ac:dyDescent="0.25">
      <c r="B4" s="10">
        <v>0.33333333333333298</v>
      </c>
      <c r="CX4" t="s">
        <v>16</v>
      </c>
      <c r="CY4">
        <v>4</v>
      </c>
    </row>
    <row r="5" spans="2:103" x14ac:dyDescent="0.25">
      <c r="B5" s="10">
        <v>0.34375</v>
      </c>
      <c r="CX5" t="s">
        <v>17</v>
      </c>
      <c r="CY5">
        <v>5</v>
      </c>
    </row>
    <row r="6" spans="2:103" x14ac:dyDescent="0.25">
      <c r="B6" s="10">
        <v>0.35416666666666702</v>
      </c>
      <c r="CX6" t="s">
        <v>18</v>
      </c>
      <c r="CY6">
        <v>6</v>
      </c>
    </row>
    <row r="7" spans="2:103" x14ac:dyDescent="0.25">
      <c r="B7" s="10">
        <v>0.36458333333333298</v>
      </c>
      <c r="CX7" t="s">
        <v>19</v>
      </c>
      <c r="CY7">
        <v>7</v>
      </c>
    </row>
    <row r="8" spans="2:103" x14ac:dyDescent="0.25">
      <c r="B8" s="10">
        <v>0.375</v>
      </c>
      <c r="CX8" t="s">
        <v>0</v>
      </c>
      <c r="CY8">
        <v>8</v>
      </c>
    </row>
    <row r="9" spans="2:103" x14ac:dyDescent="0.25">
      <c r="B9" s="10">
        <v>0.38541666666666702</v>
      </c>
      <c r="CX9" t="s">
        <v>20</v>
      </c>
      <c r="CY9">
        <v>9</v>
      </c>
    </row>
    <row r="10" spans="2:103" x14ac:dyDescent="0.25">
      <c r="B10" s="10">
        <v>0.39583333333333298</v>
      </c>
      <c r="CX10" t="s">
        <v>21</v>
      </c>
      <c r="CY10">
        <v>10</v>
      </c>
    </row>
    <row r="11" spans="2:103" x14ac:dyDescent="0.25">
      <c r="B11" s="10">
        <v>0.40625</v>
      </c>
      <c r="CX11" t="s">
        <v>22</v>
      </c>
      <c r="CY11">
        <v>11</v>
      </c>
    </row>
    <row r="12" spans="2:103" x14ac:dyDescent="0.25">
      <c r="B12" s="10">
        <v>0.41666666666666702</v>
      </c>
      <c r="CX12" t="s">
        <v>23</v>
      </c>
      <c r="CY12">
        <v>12</v>
      </c>
    </row>
    <row r="13" spans="2:103" x14ac:dyDescent="0.25">
      <c r="B13" s="10">
        <v>0.42708333333333398</v>
      </c>
    </row>
    <row r="14" spans="2:103" x14ac:dyDescent="0.25">
      <c r="B14" s="10">
        <v>0.4375</v>
      </c>
    </row>
    <row r="15" spans="2:103" x14ac:dyDescent="0.25">
      <c r="B15" s="10">
        <v>0.44791666666666702</v>
      </c>
    </row>
    <row r="16" spans="2:103" x14ac:dyDescent="0.25">
      <c r="B16" s="10">
        <v>0.45833333333333398</v>
      </c>
    </row>
    <row r="17" spans="2:2" x14ac:dyDescent="0.25">
      <c r="B17" s="10">
        <v>0.46875</v>
      </c>
    </row>
    <row r="18" spans="2:2" x14ac:dyDescent="0.25">
      <c r="B18" s="10">
        <v>0.47916666666666702</v>
      </c>
    </row>
    <row r="19" spans="2:2" x14ac:dyDescent="0.25">
      <c r="B19" s="10">
        <v>0.48958333333333398</v>
      </c>
    </row>
    <row r="20" spans="2:2" x14ac:dyDescent="0.25">
      <c r="B20" s="10">
        <v>0.5</v>
      </c>
    </row>
    <row r="21" spans="2:2" x14ac:dyDescent="0.25">
      <c r="B21" s="10">
        <v>0.51041666666666696</v>
      </c>
    </row>
    <row r="22" spans="2:2" x14ac:dyDescent="0.25">
      <c r="B22" s="10">
        <v>0.52083333333333404</v>
      </c>
    </row>
    <row r="23" spans="2:2" x14ac:dyDescent="0.25">
      <c r="B23" s="10">
        <v>0.53125</v>
      </c>
    </row>
    <row r="24" spans="2:2" x14ac:dyDescent="0.25">
      <c r="B24" s="10">
        <v>0.54166666666666696</v>
      </c>
    </row>
    <row r="25" spans="2:2" x14ac:dyDescent="0.25">
      <c r="B25" s="10">
        <v>0.55208333333333404</v>
      </c>
    </row>
    <row r="26" spans="2:2" x14ac:dyDescent="0.25">
      <c r="B26" s="10">
        <v>0.5625</v>
      </c>
    </row>
    <row r="27" spans="2:2" x14ac:dyDescent="0.25">
      <c r="B27" s="10">
        <v>0.57291666666666696</v>
      </c>
    </row>
    <row r="28" spans="2:2" x14ac:dyDescent="0.25">
      <c r="B28" s="10">
        <v>0.58333333333333404</v>
      </c>
    </row>
    <row r="29" spans="2:2" x14ac:dyDescent="0.25">
      <c r="B29" s="10">
        <v>0.59375</v>
      </c>
    </row>
    <row r="30" spans="2:2" x14ac:dyDescent="0.25">
      <c r="B30" s="10">
        <v>0.60416666666666696</v>
      </c>
    </row>
    <row r="31" spans="2:2" x14ac:dyDescent="0.25">
      <c r="B31" s="10">
        <v>0.61458333333333404</v>
      </c>
    </row>
    <row r="32" spans="2:2" x14ac:dyDescent="0.25">
      <c r="B32" s="10">
        <v>0.625000000000001</v>
      </c>
    </row>
    <row r="33" spans="2:2" x14ac:dyDescent="0.25">
      <c r="B33" s="10">
        <v>0.63541666666666696</v>
      </c>
    </row>
    <row r="34" spans="2:2" x14ac:dyDescent="0.25">
      <c r="B34" s="10">
        <v>0.64583333333333404</v>
      </c>
    </row>
    <row r="35" spans="2:2" x14ac:dyDescent="0.25">
      <c r="B35" s="10">
        <v>0.656250000000001</v>
      </c>
    </row>
    <row r="36" spans="2:2" x14ac:dyDescent="0.25">
      <c r="B36" s="10">
        <v>0.66666666666666696</v>
      </c>
    </row>
    <row r="37" spans="2:2" x14ac:dyDescent="0.25">
      <c r="B37" s="10">
        <v>0.67708333333333404</v>
      </c>
    </row>
    <row r="38" spans="2:2" x14ac:dyDescent="0.25">
      <c r="B38" s="10">
        <v>0.687500000000001</v>
      </c>
    </row>
    <row r="39" spans="2:2" x14ac:dyDescent="0.25">
      <c r="B39" s="10">
        <v>0.69791666666666696</v>
      </c>
    </row>
    <row r="40" spans="2:2" x14ac:dyDescent="0.25">
      <c r="B40" s="10">
        <v>0.70833333333333404</v>
      </c>
    </row>
    <row r="41" spans="2:2" x14ac:dyDescent="0.25">
      <c r="B41" s="10">
        <v>0.718750000000001</v>
      </c>
    </row>
    <row r="42" spans="2:2" x14ac:dyDescent="0.25">
      <c r="B42" s="10">
        <v>0.72916666666666696</v>
      </c>
    </row>
    <row r="43" spans="2:2" x14ac:dyDescent="0.25">
      <c r="B43" s="10">
        <v>0.73958333333333404</v>
      </c>
    </row>
    <row r="44" spans="2:2" x14ac:dyDescent="0.25">
      <c r="B44" s="10">
        <v>0.750000000000001</v>
      </c>
    </row>
    <row r="45" spans="2:2" x14ac:dyDescent="0.25">
      <c r="B45" s="10">
        <v>0.76041666666666696</v>
      </c>
    </row>
    <row r="46" spans="2:2" x14ac:dyDescent="0.25">
      <c r="B46" s="10">
        <v>0.77083333333333404</v>
      </c>
    </row>
    <row r="47" spans="2:2" x14ac:dyDescent="0.25">
      <c r="B47" s="10">
        <v>0.781250000000001</v>
      </c>
    </row>
    <row r="48" spans="2:2" x14ac:dyDescent="0.25">
      <c r="B48" s="10">
        <v>0.79166666666666796</v>
      </c>
    </row>
    <row r="49" spans="2:2" x14ac:dyDescent="0.25">
      <c r="B49" s="10">
        <v>0.80208333333333404</v>
      </c>
    </row>
    <row r="50" spans="2:2" x14ac:dyDescent="0.25">
      <c r="B50" s="10">
        <v>0.812500000000001</v>
      </c>
    </row>
    <row r="51" spans="2:2" x14ac:dyDescent="0.25">
      <c r="B51" s="10">
        <v>0.82291666666666796</v>
      </c>
    </row>
    <row r="52" spans="2:2" x14ac:dyDescent="0.25">
      <c r="B52" s="10">
        <v>0.83333333333333404</v>
      </c>
    </row>
    <row r="53" spans="2:2" x14ac:dyDescent="0.25">
      <c r="B53" s="10">
        <v>0.843750000000001</v>
      </c>
    </row>
    <row r="54" spans="2:2" x14ac:dyDescent="0.25">
      <c r="B54" s="10">
        <v>0.85416666666666796</v>
      </c>
    </row>
    <row r="55" spans="2:2" x14ac:dyDescent="0.25">
      <c r="B55" s="10">
        <v>0.86458333333333404</v>
      </c>
    </row>
    <row r="56" spans="2:2" x14ac:dyDescent="0.25">
      <c r="B56" s="10">
        <v>0.875000000000001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indexed="44"/>
  </sheetPr>
  <dimension ref="A1:AP603"/>
  <sheetViews>
    <sheetView showGridLines="0" zoomScale="115" zoomScaleNormal="115" workbookViewId="0">
      <pane xSplit="7" ySplit="8" topLeftCell="H9" activePane="bottomRight" state="frozen"/>
      <selection activeCell="AJ21" sqref="AJ21"/>
      <selection pane="topRight" activeCell="AJ21" sqref="AJ21"/>
      <selection pane="bottomLeft" activeCell="AJ21" sqref="AJ21"/>
      <selection pane="bottomRight" activeCell="I9" sqref="I9:K17"/>
    </sheetView>
  </sheetViews>
  <sheetFormatPr baseColWidth="10" defaultRowHeight="15" x14ac:dyDescent="0.25"/>
  <cols>
    <col min="1" max="3" width="0.5703125" customWidth="1"/>
    <col min="4" max="4" width="17.28515625" customWidth="1"/>
    <col min="5" max="5" width="11.28515625" customWidth="1"/>
    <col min="6" max="10" width="5.140625" customWidth="1"/>
    <col min="11" max="11" width="5" customWidth="1"/>
    <col min="12" max="33" width="5.140625" customWidth="1"/>
    <col min="34" max="38" width="5.7109375" customWidth="1"/>
    <col min="39" max="39" width="5.5703125" customWidth="1"/>
    <col min="40" max="40" width="19" customWidth="1"/>
    <col min="41" max="41" width="10" customWidth="1"/>
    <col min="42" max="42" width="8.7109375" customWidth="1"/>
    <col min="43" max="46" width="5.85546875" customWidth="1"/>
  </cols>
  <sheetData>
    <row r="1" spans="1:42" ht="13.5" customHeight="1" x14ac:dyDescent="0.25">
      <c r="B1" s="4"/>
      <c r="C1" s="62" t="e">
        <f>+E1-D1+1</f>
        <v>#VALUE!</v>
      </c>
      <c r="D1" s="69" t="e">
        <f>DATE(E2,F3,1)</f>
        <v>#VALUE!</v>
      </c>
      <c r="E1" s="69" t="e">
        <f>EOMONTH(D1,0)</f>
        <v>#VALUE!</v>
      </c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3"/>
      <c r="AG1" s="3"/>
      <c r="AH1" s="3"/>
      <c r="AI1" s="3"/>
      <c r="AJ1" s="3"/>
      <c r="AK1" s="3"/>
      <c r="AL1" s="3"/>
      <c r="AM1" s="3"/>
      <c r="AN1" s="3"/>
      <c r="AO1" s="3"/>
      <c r="AP1" s="7"/>
    </row>
    <row r="2" spans="1:42" ht="13.5" customHeight="1" x14ac:dyDescent="0.25">
      <c r="B2" s="4"/>
      <c r="C2" s="62"/>
      <c r="D2" s="69" t="e">
        <f t="shared" ref="D2:D6" si="0">DATE(E3,F4,1)</f>
        <v>#VALUE!</v>
      </c>
      <c r="E2" s="69" t="e">
        <f t="shared" ref="E2:E6" si="1">EOMONTH(D2,0)</f>
        <v>#VALUE!</v>
      </c>
      <c r="F2" s="70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7"/>
    </row>
    <row r="3" spans="1:42" ht="13.5" customHeight="1" x14ac:dyDescent="0.25">
      <c r="B3" s="4"/>
      <c r="C3" s="62"/>
      <c r="D3" s="69" t="e">
        <f t="shared" si="0"/>
        <v>#VALUE!</v>
      </c>
      <c r="E3" s="69" t="e">
        <f t="shared" si="1"/>
        <v>#VALUE!</v>
      </c>
      <c r="F3" s="70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7"/>
    </row>
    <row r="4" spans="1:42" ht="13.5" customHeight="1" x14ac:dyDescent="0.25">
      <c r="B4" s="4"/>
      <c r="C4" s="62"/>
      <c r="D4" s="69" t="e">
        <f t="shared" si="0"/>
        <v>#VALUE!</v>
      </c>
      <c r="E4" s="69" t="e">
        <f t="shared" si="1"/>
        <v>#VALUE!</v>
      </c>
      <c r="F4" s="70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</row>
    <row r="5" spans="1:42" ht="13.5" customHeight="1" x14ac:dyDescent="0.25">
      <c r="C5" s="1"/>
      <c r="D5" s="2" t="e">
        <f t="shared" si="0"/>
        <v>#VALUE!</v>
      </c>
      <c r="E5" s="2" t="e">
        <f t="shared" si="1"/>
        <v>#VALUE!</v>
      </c>
      <c r="F5" s="3"/>
      <c r="G5" s="14"/>
      <c r="H5" s="39"/>
      <c r="I5" s="4"/>
      <c r="J5" s="39"/>
      <c r="K5" s="67"/>
      <c r="L5" s="67"/>
      <c r="M5" s="67"/>
      <c r="N5" s="68"/>
      <c r="O5" s="67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</row>
    <row r="6" spans="1:42" ht="13.5" customHeight="1" thickBot="1" x14ac:dyDescent="0.3">
      <c r="C6" s="1"/>
      <c r="D6" s="2" t="e">
        <f t="shared" si="0"/>
        <v>#VALUE!</v>
      </c>
      <c r="E6" s="2" t="e">
        <f t="shared" si="1"/>
        <v>#VALUE!</v>
      </c>
      <c r="F6" s="3"/>
      <c r="G6" s="18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15"/>
    </row>
    <row r="7" spans="1:42" ht="8.25" customHeight="1" thickBot="1" x14ac:dyDescent="0.3">
      <c r="C7" s="1"/>
      <c r="E7" s="6"/>
      <c r="F7" s="40"/>
      <c r="H7" s="11" t="s">
        <v>27</v>
      </c>
      <c r="I7" s="12" t="s">
        <v>28</v>
      </c>
      <c r="J7" s="12" t="s">
        <v>29</v>
      </c>
      <c r="K7" s="13" t="s">
        <v>30</v>
      </c>
      <c r="L7" s="11" t="s">
        <v>31</v>
      </c>
      <c r="M7" s="12" t="s">
        <v>32</v>
      </c>
      <c r="N7" s="12" t="s">
        <v>33</v>
      </c>
      <c r="O7" s="13" t="s">
        <v>27</v>
      </c>
      <c r="P7" s="11" t="s">
        <v>28</v>
      </c>
      <c r="Q7" s="12" t="s">
        <v>29</v>
      </c>
      <c r="R7" s="12" t="s">
        <v>30</v>
      </c>
      <c r="S7" s="13" t="s">
        <v>31</v>
      </c>
      <c r="T7" s="11" t="s">
        <v>32</v>
      </c>
      <c r="U7" s="12" t="s">
        <v>33</v>
      </c>
      <c r="V7" s="12" t="s">
        <v>27</v>
      </c>
      <c r="W7" s="13" t="s">
        <v>28</v>
      </c>
      <c r="X7" s="11" t="s">
        <v>29</v>
      </c>
      <c r="Y7" s="12" t="s">
        <v>30</v>
      </c>
      <c r="Z7" s="12" t="s">
        <v>31</v>
      </c>
      <c r="AA7" s="13" t="s">
        <v>32</v>
      </c>
      <c r="AB7" s="11" t="s">
        <v>33</v>
      </c>
      <c r="AC7" s="12" t="s">
        <v>27</v>
      </c>
      <c r="AD7" s="12" t="s">
        <v>28</v>
      </c>
      <c r="AE7" s="13" t="s">
        <v>29</v>
      </c>
      <c r="AF7" s="11" t="s">
        <v>30</v>
      </c>
      <c r="AG7" s="12" t="s">
        <v>31</v>
      </c>
      <c r="AH7" s="12" t="s">
        <v>32</v>
      </c>
      <c r="AI7" s="13" t="s">
        <v>33</v>
      </c>
      <c r="AJ7" s="11" t="s">
        <v>27</v>
      </c>
      <c r="AK7" s="12" t="s">
        <v>28</v>
      </c>
      <c r="AL7" s="12" t="s">
        <v>29</v>
      </c>
    </row>
    <row r="8" spans="1:42" ht="9" customHeight="1" x14ac:dyDescent="0.25">
      <c r="C8" s="1"/>
      <c r="D8" s="24" t="s">
        <v>1</v>
      </c>
      <c r="E8" s="25" t="s">
        <v>2</v>
      </c>
      <c r="F8" s="30" t="s">
        <v>3</v>
      </c>
      <c r="G8" s="26" t="s">
        <v>4</v>
      </c>
      <c r="H8" s="27">
        <v>1</v>
      </c>
      <c r="I8" s="27">
        <v>2</v>
      </c>
      <c r="J8" s="27">
        <v>3</v>
      </c>
      <c r="K8" s="27">
        <v>4</v>
      </c>
      <c r="L8" s="27">
        <v>5</v>
      </c>
      <c r="M8" s="27">
        <v>6</v>
      </c>
      <c r="N8" s="27">
        <v>7</v>
      </c>
      <c r="O8" s="27">
        <v>8</v>
      </c>
      <c r="P8" s="27">
        <v>9</v>
      </c>
      <c r="Q8" s="27">
        <v>10</v>
      </c>
      <c r="R8" s="27">
        <v>11</v>
      </c>
      <c r="S8" s="27">
        <v>12</v>
      </c>
      <c r="T8" s="27">
        <v>13</v>
      </c>
      <c r="U8" s="27">
        <v>14</v>
      </c>
      <c r="V8" s="27">
        <v>15</v>
      </c>
      <c r="W8" s="27">
        <v>16</v>
      </c>
      <c r="X8" s="27">
        <v>17</v>
      </c>
      <c r="Y8" s="27">
        <v>18</v>
      </c>
      <c r="Z8" s="27">
        <v>19</v>
      </c>
      <c r="AA8" s="27">
        <v>20</v>
      </c>
      <c r="AB8" s="27">
        <v>21</v>
      </c>
      <c r="AC8" s="27">
        <v>22</v>
      </c>
      <c r="AD8" s="27">
        <v>23</v>
      </c>
      <c r="AE8" s="27">
        <v>24</v>
      </c>
      <c r="AF8" s="27">
        <v>25</v>
      </c>
      <c r="AG8" s="27">
        <v>26</v>
      </c>
      <c r="AH8" s="27">
        <v>27</v>
      </c>
      <c r="AI8" s="27">
        <v>28</v>
      </c>
      <c r="AJ8" s="27">
        <v>29</v>
      </c>
      <c r="AK8" s="27">
        <v>30</v>
      </c>
      <c r="AL8" s="28">
        <v>31</v>
      </c>
    </row>
    <row r="9" spans="1:42" ht="12.95" customHeight="1" x14ac:dyDescent="0.25">
      <c r="C9" s="1"/>
      <c r="D9" s="19"/>
      <c r="E9" s="29" t="s">
        <v>35</v>
      </c>
      <c r="F9" s="31">
        <v>0.32291666666666669</v>
      </c>
      <c r="G9" s="22">
        <v>0.40625</v>
      </c>
      <c r="H9" s="48" t="s">
        <v>10</v>
      </c>
      <c r="I9" s="48" t="s">
        <v>10</v>
      </c>
      <c r="J9" s="48" t="s">
        <v>10</v>
      </c>
      <c r="K9" s="48" t="s">
        <v>10</v>
      </c>
      <c r="L9" s="50"/>
      <c r="M9" s="50"/>
      <c r="N9" s="51" t="s">
        <v>6</v>
      </c>
      <c r="O9" s="51" t="s">
        <v>6</v>
      </c>
      <c r="P9" s="50"/>
      <c r="Q9" s="50"/>
      <c r="R9" s="50"/>
      <c r="S9" s="50"/>
      <c r="T9" s="50"/>
      <c r="U9" s="50"/>
      <c r="V9" s="54" t="s">
        <v>8</v>
      </c>
      <c r="W9" s="54" t="s">
        <v>8</v>
      </c>
      <c r="X9" s="54" t="s">
        <v>8</v>
      </c>
      <c r="Y9" s="50"/>
      <c r="Z9" s="50"/>
      <c r="AA9" s="50"/>
      <c r="AB9" s="50"/>
      <c r="AC9" s="48" t="s">
        <v>10</v>
      </c>
      <c r="AD9" s="48" t="s">
        <v>10</v>
      </c>
      <c r="AE9" s="48" t="s">
        <v>10</v>
      </c>
      <c r="AF9" s="48" t="s">
        <v>10</v>
      </c>
      <c r="AG9" s="50"/>
      <c r="AH9" s="50"/>
      <c r="AI9" s="55" t="s">
        <v>5</v>
      </c>
      <c r="AJ9" s="55" t="s">
        <v>5</v>
      </c>
      <c r="AK9" s="50"/>
      <c r="AL9" s="50"/>
      <c r="AM9" s="16"/>
      <c r="AN9" s="16"/>
      <c r="AO9" s="16"/>
      <c r="AP9" s="16"/>
    </row>
    <row r="10" spans="1:42" ht="11.25" customHeight="1" x14ac:dyDescent="0.25">
      <c r="C10" s="1"/>
      <c r="D10" s="19"/>
      <c r="E10" s="29" t="s">
        <v>35</v>
      </c>
      <c r="F10" s="32">
        <v>0.375</v>
      </c>
      <c r="G10" s="72">
        <v>0.42708333333333398</v>
      </c>
      <c r="H10" s="47" t="s">
        <v>25</v>
      </c>
      <c r="I10" s="47" t="s">
        <v>25</v>
      </c>
      <c r="J10" s="47" t="s">
        <v>25</v>
      </c>
      <c r="K10" s="47" t="s">
        <v>25</v>
      </c>
      <c r="L10" s="50"/>
      <c r="M10" s="50"/>
      <c r="N10" s="51" t="s">
        <v>6</v>
      </c>
      <c r="O10" s="51" t="s">
        <v>6</v>
      </c>
      <c r="P10" s="53" t="s">
        <v>7</v>
      </c>
      <c r="Q10" s="46" t="s">
        <v>9</v>
      </c>
      <c r="R10" s="46" t="s">
        <v>9</v>
      </c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4" t="s">
        <v>8</v>
      </c>
      <c r="AD10" s="54" t="s">
        <v>8</v>
      </c>
      <c r="AE10" s="54" t="s">
        <v>8</v>
      </c>
      <c r="AF10" s="54" t="s">
        <v>8</v>
      </c>
      <c r="AG10" s="50"/>
      <c r="AH10" s="50"/>
      <c r="AI10" s="50"/>
      <c r="AJ10" s="50"/>
      <c r="AK10" s="50"/>
      <c r="AL10" s="50"/>
      <c r="AM10" s="16"/>
      <c r="AN10" s="16"/>
      <c r="AO10" s="16"/>
      <c r="AP10" s="16"/>
    </row>
    <row r="11" spans="1:42" ht="12.95" customHeight="1" x14ac:dyDescent="0.25">
      <c r="C11" s="1"/>
      <c r="D11" s="19"/>
      <c r="E11" s="29" t="s">
        <v>34</v>
      </c>
      <c r="F11" s="20">
        <v>0.36458333333333298</v>
      </c>
      <c r="G11" s="73">
        <v>0.48958333333333398</v>
      </c>
      <c r="H11" s="46" t="s">
        <v>9</v>
      </c>
      <c r="I11" s="46" t="s">
        <v>9</v>
      </c>
      <c r="J11" s="46" t="s">
        <v>9</v>
      </c>
      <c r="K11" s="46" t="s">
        <v>9</v>
      </c>
      <c r="L11" s="50"/>
      <c r="M11" s="50"/>
      <c r="N11" s="50"/>
      <c r="O11" s="50"/>
      <c r="P11" s="52" t="s">
        <v>24</v>
      </c>
      <c r="Q11" s="52" t="s">
        <v>24</v>
      </c>
      <c r="R11" s="50"/>
      <c r="S11" s="50"/>
      <c r="T11" s="50"/>
      <c r="U11" s="50"/>
      <c r="V11" s="59" t="s">
        <v>11</v>
      </c>
      <c r="W11" s="59" t="s">
        <v>11</v>
      </c>
      <c r="X11" s="59" t="s">
        <v>11</v>
      </c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16"/>
      <c r="AN11" s="16"/>
      <c r="AO11" s="16"/>
      <c r="AP11" s="16"/>
    </row>
    <row r="12" spans="1:42" ht="12.95" customHeight="1" x14ac:dyDescent="0.25">
      <c r="C12" s="1"/>
      <c r="D12" s="19"/>
      <c r="E12" s="29" t="s">
        <v>34</v>
      </c>
      <c r="F12" s="21">
        <v>0.58333333333333404</v>
      </c>
      <c r="G12" s="71">
        <v>0.70833333333333404</v>
      </c>
      <c r="H12" s="56" t="s">
        <v>24</v>
      </c>
      <c r="I12" s="56" t="s">
        <v>24</v>
      </c>
      <c r="J12" s="52" t="s">
        <v>24</v>
      </c>
      <c r="K12" s="56" t="s">
        <v>24</v>
      </c>
      <c r="L12" s="49"/>
      <c r="M12" s="49"/>
      <c r="N12" s="49"/>
      <c r="O12" s="49"/>
      <c r="P12" s="61" t="s">
        <v>9</v>
      </c>
      <c r="Q12" s="61" t="s">
        <v>9</v>
      </c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57" t="s">
        <v>25</v>
      </c>
      <c r="AD12" s="57" t="s">
        <v>25</v>
      </c>
      <c r="AE12" s="57" t="s">
        <v>25</v>
      </c>
      <c r="AF12" s="57" t="s">
        <v>25</v>
      </c>
      <c r="AG12" s="49"/>
      <c r="AH12" s="49"/>
      <c r="AI12" s="49"/>
      <c r="AJ12" s="49"/>
      <c r="AK12" s="49"/>
      <c r="AL12" s="49"/>
      <c r="AM12" s="17"/>
      <c r="AN12" s="16"/>
      <c r="AO12" s="16"/>
      <c r="AP12" s="16"/>
    </row>
    <row r="13" spans="1:42" ht="12.95" customHeight="1" x14ac:dyDescent="0.25">
      <c r="A13" s="38"/>
      <c r="B13" s="38"/>
      <c r="C13" s="1"/>
      <c r="D13" s="19"/>
      <c r="E13" s="29" t="s">
        <v>34</v>
      </c>
      <c r="F13" s="21">
        <v>0.73958333333333404</v>
      </c>
      <c r="G13" s="71">
        <v>0.77083333333333404</v>
      </c>
      <c r="H13" s="56" t="s">
        <v>24</v>
      </c>
      <c r="I13" s="56"/>
      <c r="J13" s="52"/>
      <c r="K13" s="56"/>
      <c r="L13" s="49"/>
      <c r="M13" s="49"/>
      <c r="N13" s="49"/>
      <c r="O13" s="49"/>
      <c r="P13" s="61"/>
      <c r="Q13" s="61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57"/>
      <c r="AD13" s="57"/>
      <c r="AE13" s="57"/>
      <c r="AF13" s="57"/>
      <c r="AG13" s="49"/>
      <c r="AH13" s="49"/>
      <c r="AI13" s="49"/>
      <c r="AJ13" s="49"/>
      <c r="AK13" s="49"/>
      <c r="AL13" s="49"/>
      <c r="AM13" s="17"/>
      <c r="AN13" s="40"/>
      <c r="AO13" s="40"/>
      <c r="AP13" s="40"/>
    </row>
    <row r="14" spans="1:42" ht="12.95" customHeight="1" x14ac:dyDescent="0.25">
      <c r="A14" s="4"/>
      <c r="B14" s="4"/>
      <c r="C14" s="62"/>
      <c r="D14" s="19"/>
      <c r="E14" s="29" t="s">
        <v>36</v>
      </c>
      <c r="F14" s="20">
        <v>0.3125</v>
      </c>
      <c r="G14" s="23">
        <v>0.5625</v>
      </c>
      <c r="H14" s="41"/>
      <c r="I14" s="56" t="s">
        <v>24</v>
      </c>
      <c r="J14" s="41"/>
      <c r="K14" s="41"/>
      <c r="L14" s="41"/>
      <c r="M14" s="41"/>
      <c r="N14" s="41"/>
      <c r="O14" s="41"/>
      <c r="P14" s="36" t="s">
        <v>25</v>
      </c>
      <c r="Q14" s="36" t="s">
        <v>25</v>
      </c>
      <c r="R14" s="43" t="s">
        <v>7</v>
      </c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63"/>
      <c r="AN14" s="65">
        <v>0.64583333333333404</v>
      </c>
      <c r="AO14" s="65">
        <v>0.66666666666666696</v>
      </c>
      <c r="AP14" s="64"/>
    </row>
    <row r="15" spans="1:42" ht="12.95" customHeight="1" x14ac:dyDescent="0.25">
      <c r="C15" s="1"/>
      <c r="D15" s="19"/>
      <c r="E15" s="29" t="s">
        <v>35</v>
      </c>
      <c r="F15" s="21">
        <v>0.4375</v>
      </c>
      <c r="G15" s="23">
        <v>0.5625</v>
      </c>
      <c r="H15" s="37" t="s">
        <v>11</v>
      </c>
      <c r="I15" s="41"/>
      <c r="J15" s="33" t="s">
        <v>6</v>
      </c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60" t="s">
        <v>26</v>
      </c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17"/>
      <c r="AN15" s="58">
        <f>+F16</f>
        <v>0.58333333333333404</v>
      </c>
      <c r="AO15" s="58">
        <f>+G16</f>
        <v>0.79166666666666796</v>
      </c>
      <c r="AP15" s="58" t="str">
        <f t="shared" ref="AP15" si="2">+H16</f>
        <v>Sais</v>
      </c>
    </row>
    <row r="16" spans="1:42" ht="12.95" customHeight="1" x14ac:dyDescent="0.25">
      <c r="C16" s="1"/>
      <c r="D16" s="19"/>
      <c r="E16" s="29" t="s">
        <v>35</v>
      </c>
      <c r="F16" s="31">
        <v>0.58333333333333404</v>
      </c>
      <c r="G16" s="74">
        <v>0.79166666666666796</v>
      </c>
      <c r="H16" s="35" t="s">
        <v>8</v>
      </c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17"/>
      <c r="AN16" s="58">
        <f>+F17</f>
        <v>0.625000000000001</v>
      </c>
      <c r="AO16" s="58">
        <f>+G17</f>
        <v>0.781250000000001</v>
      </c>
      <c r="AP16" s="16"/>
    </row>
    <row r="17" spans="1:42" ht="12.95" customHeight="1" x14ac:dyDescent="0.25">
      <c r="A17" s="4"/>
      <c r="B17" s="4"/>
      <c r="C17" s="62"/>
      <c r="D17" s="19"/>
      <c r="E17" s="29" t="s">
        <v>34</v>
      </c>
      <c r="F17" s="31">
        <v>0.625000000000001</v>
      </c>
      <c r="G17" s="22">
        <v>0.781250000000001</v>
      </c>
      <c r="H17" s="34" t="s">
        <v>10</v>
      </c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63"/>
      <c r="AN17" s="64"/>
      <c r="AO17" s="64"/>
      <c r="AP17" s="64"/>
    </row>
    <row r="18" spans="1:42" ht="12.95" customHeight="1" x14ac:dyDescent="0.25">
      <c r="C18" s="1"/>
      <c r="D18" s="19"/>
      <c r="E18" s="29"/>
      <c r="F18" s="20"/>
      <c r="G18" s="23"/>
      <c r="H18" s="75"/>
      <c r="I18" s="75"/>
      <c r="J18" s="75"/>
      <c r="K18" s="75"/>
      <c r="L18" s="75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17"/>
      <c r="AN18" s="16"/>
      <c r="AO18" s="16"/>
      <c r="AP18" s="16"/>
    </row>
    <row r="19" spans="1:42" ht="12.95" customHeight="1" x14ac:dyDescent="0.25">
      <c r="C19" s="1"/>
      <c r="D19" s="19"/>
      <c r="E19" s="29"/>
      <c r="F19" s="44"/>
      <c r="G19" s="23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17"/>
      <c r="AN19" s="16"/>
      <c r="AO19" s="16"/>
      <c r="AP19" s="16"/>
    </row>
    <row r="20" spans="1:42" ht="12.95" customHeight="1" x14ac:dyDescent="0.25">
      <c r="C20" s="1"/>
      <c r="D20" s="19"/>
      <c r="E20" s="29"/>
      <c r="F20" s="44"/>
      <c r="G20" s="23"/>
      <c r="H20" s="41"/>
      <c r="I20" s="41"/>
      <c r="J20" s="41"/>
      <c r="K20" s="41"/>
      <c r="L20" s="41"/>
      <c r="M20" s="41"/>
      <c r="N20" s="41"/>
      <c r="O20" s="41"/>
      <c r="P20" s="41"/>
      <c r="Q20" s="42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17"/>
      <c r="AN20" s="16"/>
      <c r="AO20" s="16"/>
      <c r="AP20" s="16"/>
    </row>
    <row r="21" spans="1:42" ht="12.95" customHeight="1" x14ac:dyDescent="0.25">
      <c r="C21" s="1"/>
      <c r="D21" s="19"/>
      <c r="E21" s="29"/>
      <c r="F21" s="44"/>
      <c r="G21" s="23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16"/>
      <c r="AN21" s="16"/>
      <c r="AO21" s="16"/>
      <c r="AP21" s="16"/>
    </row>
    <row r="22" spans="1:42" ht="12.95" customHeight="1" x14ac:dyDescent="0.25">
      <c r="C22" s="1"/>
      <c r="D22" s="19"/>
      <c r="E22" s="29"/>
      <c r="F22" s="44"/>
      <c r="G22" s="23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16"/>
      <c r="AN22" s="16"/>
      <c r="AO22" s="16"/>
      <c r="AP22" s="16"/>
    </row>
    <row r="23" spans="1:42" ht="12.95" customHeight="1" x14ac:dyDescent="0.25">
      <c r="C23" s="1"/>
      <c r="D23" s="19"/>
      <c r="E23" s="29"/>
      <c r="F23" s="44"/>
      <c r="G23" s="23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16"/>
      <c r="AN23" s="58">
        <f>+F15</f>
        <v>0.4375</v>
      </c>
      <c r="AO23" s="58">
        <v>0.750000000000001</v>
      </c>
      <c r="AP23" s="16"/>
    </row>
    <row r="24" spans="1:42" ht="12.95" customHeight="1" x14ac:dyDescent="0.25">
      <c r="C24" s="1"/>
      <c r="D24" s="19"/>
      <c r="E24" s="29"/>
      <c r="F24" s="44"/>
      <c r="G24" s="23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16"/>
      <c r="AN24" s="58">
        <f>+F16</f>
        <v>0.58333333333333404</v>
      </c>
      <c r="AO24" s="58">
        <f>+G16</f>
        <v>0.79166666666666796</v>
      </c>
      <c r="AP24" s="16"/>
    </row>
    <row r="25" spans="1:42" ht="12.95" customHeight="1" x14ac:dyDescent="0.25"/>
    <row r="26" spans="1:42" ht="12.95" customHeight="1" x14ac:dyDescent="0.25"/>
    <row r="27" spans="1:42" ht="12.95" customHeight="1" x14ac:dyDescent="0.25"/>
    <row r="28" spans="1:42" ht="12.95" customHeight="1" x14ac:dyDescent="0.25"/>
    <row r="29" spans="1:42" ht="12.95" customHeight="1" x14ac:dyDescent="0.25"/>
    <row r="30" spans="1:42" ht="12.95" customHeight="1" x14ac:dyDescent="0.25"/>
    <row r="31" spans="1:42" ht="12.95" customHeight="1" x14ac:dyDescent="0.25"/>
    <row r="32" spans="1:42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2.95" customHeight="1" x14ac:dyDescent="0.25"/>
    <row r="38" ht="12.95" customHeight="1" x14ac:dyDescent="0.25"/>
    <row r="39" ht="12.95" customHeight="1" x14ac:dyDescent="0.25"/>
    <row r="40" ht="12.95" customHeight="1" x14ac:dyDescent="0.25"/>
    <row r="41" ht="12.95" customHeight="1" x14ac:dyDescent="0.25"/>
    <row r="42" ht="12.95" customHeight="1" x14ac:dyDescent="0.25"/>
    <row r="43" ht="12.95" customHeight="1" x14ac:dyDescent="0.25"/>
    <row r="44" ht="12.95" customHeight="1" x14ac:dyDescent="0.25"/>
    <row r="45" ht="12.95" customHeight="1" x14ac:dyDescent="0.25"/>
    <row r="46" ht="12.95" customHeight="1" x14ac:dyDescent="0.25"/>
    <row r="47" ht="12.95" customHeight="1" x14ac:dyDescent="0.25"/>
    <row r="48" ht="12.95" customHeight="1" x14ac:dyDescent="0.25"/>
    <row r="49" ht="12.95" customHeight="1" x14ac:dyDescent="0.25"/>
    <row r="50" ht="12.95" customHeight="1" x14ac:dyDescent="0.25"/>
    <row r="51" ht="12.95" customHeight="1" x14ac:dyDescent="0.25"/>
    <row r="52" ht="12.95" customHeight="1" x14ac:dyDescent="0.25"/>
    <row r="53" ht="12.95" customHeight="1" x14ac:dyDescent="0.25"/>
    <row r="54" ht="12.95" customHeight="1" x14ac:dyDescent="0.25"/>
    <row r="55" ht="12.95" customHeight="1" x14ac:dyDescent="0.25"/>
    <row r="56" ht="12.95" customHeight="1" x14ac:dyDescent="0.25"/>
    <row r="57" ht="12.95" customHeight="1" x14ac:dyDescent="0.25"/>
    <row r="58" ht="12.95" customHeight="1" x14ac:dyDescent="0.25"/>
    <row r="59" ht="12.95" customHeight="1" x14ac:dyDescent="0.25"/>
    <row r="60" ht="12.95" customHeight="1" x14ac:dyDescent="0.25"/>
    <row r="61" ht="12.95" customHeight="1" x14ac:dyDescent="0.25"/>
    <row r="62" ht="12.95" customHeight="1" x14ac:dyDescent="0.25"/>
    <row r="63" ht="12.95" customHeight="1" x14ac:dyDescent="0.25"/>
    <row r="64" ht="12.95" customHeight="1" x14ac:dyDescent="0.25"/>
    <row r="65" ht="12.95" customHeight="1" x14ac:dyDescent="0.25"/>
    <row r="66" ht="12.95" customHeight="1" x14ac:dyDescent="0.25"/>
    <row r="67" ht="12.95" customHeight="1" x14ac:dyDescent="0.25"/>
    <row r="68" ht="12.95" customHeight="1" x14ac:dyDescent="0.25"/>
    <row r="69" ht="12.95" customHeight="1" x14ac:dyDescent="0.25"/>
    <row r="70" ht="12.95" customHeight="1" x14ac:dyDescent="0.25"/>
    <row r="71" ht="12.95" customHeight="1" x14ac:dyDescent="0.25"/>
    <row r="72" ht="12.95" customHeight="1" x14ac:dyDescent="0.25"/>
    <row r="73" ht="12.95" customHeight="1" x14ac:dyDescent="0.25"/>
    <row r="74" ht="12.95" customHeight="1" x14ac:dyDescent="0.25"/>
    <row r="75" ht="12.95" customHeight="1" x14ac:dyDescent="0.25"/>
    <row r="76" ht="12.95" customHeight="1" x14ac:dyDescent="0.25"/>
    <row r="77" ht="12.95" customHeight="1" x14ac:dyDescent="0.25"/>
    <row r="78" ht="12.95" customHeight="1" x14ac:dyDescent="0.25"/>
    <row r="79" ht="12.95" customHeight="1" x14ac:dyDescent="0.25"/>
    <row r="80" ht="12.95" customHeight="1" x14ac:dyDescent="0.25"/>
    <row r="81" ht="12.95" customHeight="1" x14ac:dyDescent="0.25"/>
    <row r="82" ht="12.95" customHeight="1" x14ac:dyDescent="0.25"/>
    <row r="83" ht="12.95" customHeight="1" x14ac:dyDescent="0.25"/>
    <row r="84" ht="12.95" customHeight="1" x14ac:dyDescent="0.25"/>
    <row r="85" ht="12.95" customHeight="1" x14ac:dyDescent="0.25"/>
    <row r="86" ht="12.95" customHeight="1" x14ac:dyDescent="0.25"/>
    <row r="87" ht="12.95" customHeight="1" x14ac:dyDescent="0.25"/>
    <row r="88" ht="12.95" customHeight="1" x14ac:dyDescent="0.25"/>
    <row r="89" ht="12.95" customHeight="1" x14ac:dyDescent="0.25"/>
    <row r="90" ht="12.95" customHeight="1" x14ac:dyDescent="0.25"/>
    <row r="91" ht="12.95" customHeight="1" x14ac:dyDescent="0.25"/>
    <row r="92" ht="12.95" customHeight="1" x14ac:dyDescent="0.25"/>
    <row r="93" ht="12.95" customHeight="1" x14ac:dyDescent="0.25"/>
    <row r="94" ht="12.95" customHeight="1" x14ac:dyDescent="0.25"/>
    <row r="95" ht="12.95" customHeight="1" x14ac:dyDescent="0.25"/>
    <row r="96" ht="12.95" customHeight="1" x14ac:dyDescent="0.25"/>
    <row r="97" ht="12.95" customHeight="1" x14ac:dyDescent="0.25"/>
    <row r="98" ht="12.95" customHeight="1" x14ac:dyDescent="0.25"/>
    <row r="99" ht="12.95" customHeight="1" x14ac:dyDescent="0.25"/>
    <row r="100" ht="12.95" customHeight="1" x14ac:dyDescent="0.25"/>
    <row r="101" ht="12.95" customHeight="1" x14ac:dyDescent="0.25"/>
    <row r="102" ht="12.95" customHeight="1" x14ac:dyDescent="0.25"/>
    <row r="103" ht="12.95" customHeight="1" x14ac:dyDescent="0.25"/>
    <row r="104" ht="12.95" customHeight="1" x14ac:dyDescent="0.25"/>
    <row r="105" ht="12.95" customHeight="1" x14ac:dyDescent="0.25"/>
    <row r="106" ht="12.95" customHeight="1" x14ac:dyDescent="0.25"/>
    <row r="107" ht="12.95" customHeight="1" x14ac:dyDescent="0.25"/>
    <row r="108" ht="12.95" customHeight="1" x14ac:dyDescent="0.25"/>
    <row r="109" ht="12.95" customHeight="1" x14ac:dyDescent="0.25"/>
    <row r="110" ht="12.95" customHeight="1" x14ac:dyDescent="0.25"/>
    <row r="111" ht="12.95" customHeight="1" x14ac:dyDescent="0.25"/>
    <row r="112" ht="12.95" customHeight="1" x14ac:dyDescent="0.25"/>
    <row r="113" ht="12.95" customHeight="1" x14ac:dyDescent="0.25"/>
    <row r="114" ht="12.95" customHeight="1" x14ac:dyDescent="0.25"/>
    <row r="115" ht="12.95" customHeight="1" x14ac:dyDescent="0.25"/>
    <row r="116" ht="12.95" customHeight="1" x14ac:dyDescent="0.25"/>
    <row r="117" ht="12.95" customHeight="1" x14ac:dyDescent="0.25"/>
    <row r="118" ht="12.95" customHeight="1" x14ac:dyDescent="0.25"/>
    <row r="119" ht="12.95" customHeight="1" x14ac:dyDescent="0.25"/>
    <row r="120" ht="12.95" customHeight="1" x14ac:dyDescent="0.25"/>
    <row r="121" ht="12.95" customHeight="1" x14ac:dyDescent="0.25"/>
    <row r="122" ht="12.95" customHeight="1" x14ac:dyDescent="0.25"/>
    <row r="123" ht="12.95" customHeight="1" x14ac:dyDescent="0.25"/>
    <row r="124" ht="12.95" customHeight="1" x14ac:dyDescent="0.25"/>
    <row r="125" ht="12.95" customHeight="1" x14ac:dyDescent="0.25"/>
    <row r="126" ht="12.95" customHeight="1" x14ac:dyDescent="0.25"/>
    <row r="127" ht="12.95" customHeight="1" x14ac:dyDescent="0.25"/>
    <row r="128" ht="12.95" customHeight="1" x14ac:dyDescent="0.25"/>
    <row r="129" ht="12.95" customHeight="1" x14ac:dyDescent="0.25"/>
    <row r="130" ht="12.95" customHeight="1" x14ac:dyDescent="0.25"/>
    <row r="131" ht="12.95" customHeight="1" x14ac:dyDescent="0.25"/>
    <row r="132" ht="12.95" customHeight="1" x14ac:dyDescent="0.25"/>
    <row r="133" ht="12.95" customHeight="1" x14ac:dyDescent="0.25"/>
    <row r="134" ht="12.95" customHeight="1" x14ac:dyDescent="0.25"/>
    <row r="135" ht="12.95" customHeight="1" x14ac:dyDescent="0.25"/>
    <row r="136" ht="12.95" customHeight="1" x14ac:dyDescent="0.25"/>
    <row r="137" ht="12.95" customHeight="1" x14ac:dyDescent="0.25"/>
    <row r="138" ht="12.95" customHeight="1" x14ac:dyDescent="0.25"/>
    <row r="139" ht="12.95" customHeight="1" x14ac:dyDescent="0.25"/>
    <row r="140" ht="12.95" customHeight="1" x14ac:dyDescent="0.25"/>
    <row r="141" ht="12.95" customHeight="1" x14ac:dyDescent="0.25"/>
    <row r="142" ht="12.95" customHeight="1" x14ac:dyDescent="0.25"/>
    <row r="143" ht="12.95" customHeight="1" x14ac:dyDescent="0.25"/>
    <row r="144" ht="12.95" customHeight="1" x14ac:dyDescent="0.25"/>
    <row r="145" ht="12.95" customHeight="1" x14ac:dyDescent="0.25"/>
    <row r="146" ht="12.95" customHeight="1" x14ac:dyDescent="0.25"/>
    <row r="147" ht="12.95" customHeight="1" x14ac:dyDescent="0.25"/>
    <row r="148" ht="12.95" customHeight="1" x14ac:dyDescent="0.25"/>
    <row r="149" ht="12.95" customHeight="1" x14ac:dyDescent="0.25"/>
    <row r="150" ht="12.95" customHeight="1" x14ac:dyDescent="0.25"/>
    <row r="151" ht="12.95" customHeight="1" x14ac:dyDescent="0.25"/>
    <row r="152" ht="12.95" customHeight="1" x14ac:dyDescent="0.25"/>
    <row r="153" ht="12.95" customHeight="1" x14ac:dyDescent="0.25"/>
    <row r="154" ht="12.95" customHeight="1" x14ac:dyDescent="0.25"/>
    <row r="155" ht="12.95" customHeight="1" x14ac:dyDescent="0.25"/>
    <row r="156" ht="12.95" customHeight="1" x14ac:dyDescent="0.25"/>
    <row r="157" ht="12.95" customHeight="1" x14ac:dyDescent="0.25"/>
    <row r="158" ht="12.95" customHeight="1" x14ac:dyDescent="0.25"/>
    <row r="159" ht="12.95" customHeight="1" x14ac:dyDescent="0.25"/>
    <row r="160" ht="12.95" customHeight="1" x14ac:dyDescent="0.25"/>
    <row r="161" ht="12.95" customHeight="1" x14ac:dyDescent="0.25"/>
    <row r="162" ht="12.95" customHeight="1" x14ac:dyDescent="0.25"/>
    <row r="163" ht="12.95" customHeight="1" x14ac:dyDescent="0.25"/>
    <row r="164" ht="12.95" customHeight="1" x14ac:dyDescent="0.25"/>
    <row r="165" ht="12.95" customHeight="1" x14ac:dyDescent="0.25"/>
    <row r="166" ht="12.95" customHeight="1" x14ac:dyDescent="0.25"/>
    <row r="167" ht="12.95" customHeight="1" x14ac:dyDescent="0.25"/>
    <row r="168" ht="12.95" customHeight="1" x14ac:dyDescent="0.25"/>
    <row r="169" ht="12.95" customHeight="1" x14ac:dyDescent="0.25"/>
    <row r="170" ht="12.95" customHeight="1" x14ac:dyDescent="0.25"/>
    <row r="171" ht="12.95" customHeight="1" x14ac:dyDescent="0.25"/>
    <row r="172" ht="12.95" customHeight="1" x14ac:dyDescent="0.25"/>
    <row r="173" ht="12.95" customHeight="1" x14ac:dyDescent="0.25"/>
    <row r="174" ht="12.95" customHeight="1" x14ac:dyDescent="0.25"/>
    <row r="175" ht="12.95" customHeight="1" x14ac:dyDescent="0.25"/>
    <row r="176" ht="12.95" customHeight="1" x14ac:dyDescent="0.25"/>
    <row r="177" ht="12.95" customHeight="1" x14ac:dyDescent="0.25"/>
    <row r="178" ht="12.95" customHeight="1" x14ac:dyDescent="0.25"/>
    <row r="179" ht="12.95" customHeight="1" x14ac:dyDescent="0.25"/>
    <row r="180" ht="12.95" customHeight="1" x14ac:dyDescent="0.25"/>
    <row r="181" ht="12.95" customHeight="1" x14ac:dyDescent="0.25"/>
    <row r="182" ht="12.95" customHeight="1" x14ac:dyDescent="0.25"/>
    <row r="183" ht="12.95" customHeight="1" x14ac:dyDescent="0.25"/>
    <row r="184" ht="12.95" customHeight="1" x14ac:dyDescent="0.25"/>
    <row r="185" ht="12.95" customHeight="1" x14ac:dyDescent="0.25"/>
    <row r="186" ht="12.95" customHeight="1" x14ac:dyDescent="0.25"/>
    <row r="187" ht="12.95" customHeight="1" x14ac:dyDescent="0.25"/>
    <row r="188" ht="12.95" customHeight="1" x14ac:dyDescent="0.25"/>
    <row r="189" ht="12.95" customHeight="1" x14ac:dyDescent="0.25"/>
    <row r="190" ht="12.95" customHeight="1" x14ac:dyDescent="0.25"/>
    <row r="191" ht="12.95" customHeight="1" x14ac:dyDescent="0.25"/>
    <row r="192" ht="12.95" customHeight="1" x14ac:dyDescent="0.25"/>
    <row r="193" ht="12.95" customHeight="1" x14ac:dyDescent="0.25"/>
    <row r="194" ht="12.95" customHeight="1" x14ac:dyDescent="0.25"/>
    <row r="195" ht="12.95" customHeight="1" x14ac:dyDescent="0.25"/>
    <row r="196" ht="12.95" customHeight="1" x14ac:dyDescent="0.25"/>
    <row r="197" ht="12.95" customHeight="1" x14ac:dyDescent="0.25"/>
    <row r="198" ht="12.95" customHeight="1" x14ac:dyDescent="0.25"/>
    <row r="199" ht="12.95" customHeight="1" x14ac:dyDescent="0.25"/>
    <row r="200" ht="12.95" customHeight="1" x14ac:dyDescent="0.25"/>
    <row r="201" ht="12.95" customHeight="1" x14ac:dyDescent="0.25"/>
    <row r="202" ht="12.95" customHeight="1" x14ac:dyDescent="0.25"/>
    <row r="203" ht="12.95" customHeight="1" x14ac:dyDescent="0.25"/>
    <row r="204" ht="12.95" customHeight="1" x14ac:dyDescent="0.25"/>
    <row r="205" ht="12.95" customHeight="1" x14ac:dyDescent="0.25"/>
    <row r="206" ht="12.95" customHeight="1" x14ac:dyDescent="0.25"/>
    <row r="207" ht="12.95" customHeight="1" x14ac:dyDescent="0.25"/>
    <row r="208" ht="12.95" customHeight="1" x14ac:dyDescent="0.25"/>
    <row r="209" ht="12.95" customHeight="1" x14ac:dyDescent="0.25"/>
    <row r="210" ht="12.95" customHeight="1" x14ac:dyDescent="0.25"/>
    <row r="211" ht="12.95" customHeight="1" x14ac:dyDescent="0.25"/>
    <row r="212" ht="12.95" customHeight="1" x14ac:dyDescent="0.25"/>
    <row r="213" ht="12.95" customHeight="1" x14ac:dyDescent="0.25"/>
    <row r="214" ht="12.95" customHeight="1" x14ac:dyDescent="0.25"/>
    <row r="215" ht="12.95" customHeight="1" x14ac:dyDescent="0.25"/>
    <row r="216" ht="12.95" customHeight="1" x14ac:dyDescent="0.25"/>
    <row r="217" ht="12.95" customHeight="1" x14ac:dyDescent="0.25"/>
    <row r="218" ht="12.95" customHeight="1" x14ac:dyDescent="0.25"/>
    <row r="219" ht="12.95" customHeight="1" x14ac:dyDescent="0.25"/>
    <row r="220" ht="12.95" customHeight="1" x14ac:dyDescent="0.25"/>
    <row r="221" ht="12.95" customHeight="1" x14ac:dyDescent="0.25"/>
    <row r="222" ht="12.95" customHeight="1" x14ac:dyDescent="0.25"/>
    <row r="223" ht="12.95" customHeight="1" x14ac:dyDescent="0.25"/>
    <row r="224" ht="12.95" customHeight="1" x14ac:dyDescent="0.25"/>
    <row r="225" ht="12.95" customHeight="1" x14ac:dyDescent="0.25"/>
    <row r="226" ht="12.95" customHeight="1" x14ac:dyDescent="0.25"/>
    <row r="227" ht="12.95" customHeight="1" x14ac:dyDescent="0.25"/>
    <row r="228" ht="12.95" customHeight="1" x14ac:dyDescent="0.25"/>
    <row r="229" ht="12.95" customHeight="1" x14ac:dyDescent="0.25"/>
    <row r="230" ht="12.95" customHeight="1" x14ac:dyDescent="0.25"/>
    <row r="231" ht="12.95" customHeight="1" x14ac:dyDescent="0.25"/>
    <row r="232" ht="12.95" customHeight="1" x14ac:dyDescent="0.25"/>
    <row r="233" ht="12.95" customHeight="1" x14ac:dyDescent="0.25"/>
    <row r="234" ht="12.95" customHeight="1" x14ac:dyDescent="0.25"/>
    <row r="235" ht="12.95" customHeight="1" x14ac:dyDescent="0.25"/>
    <row r="236" ht="12.95" customHeight="1" x14ac:dyDescent="0.25"/>
    <row r="237" ht="12.95" customHeight="1" x14ac:dyDescent="0.25"/>
    <row r="238" ht="12.95" customHeight="1" x14ac:dyDescent="0.25"/>
    <row r="239" ht="12.95" customHeight="1" x14ac:dyDescent="0.25"/>
    <row r="240" ht="12.95" customHeight="1" x14ac:dyDescent="0.25"/>
    <row r="241" ht="12.95" customHeight="1" x14ac:dyDescent="0.25"/>
    <row r="242" ht="12.95" customHeight="1" x14ac:dyDescent="0.25"/>
    <row r="243" ht="12.95" customHeight="1" x14ac:dyDescent="0.25"/>
    <row r="244" ht="12.95" customHeight="1" x14ac:dyDescent="0.25"/>
    <row r="245" ht="12.95" customHeight="1" x14ac:dyDescent="0.25"/>
    <row r="246" ht="12.95" customHeight="1" x14ac:dyDescent="0.25"/>
    <row r="247" ht="12.95" customHeight="1" x14ac:dyDescent="0.25"/>
    <row r="248" ht="12.95" customHeight="1" x14ac:dyDescent="0.25"/>
    <row r="249" ht="12.95" customHeight="1" x14ac:dyDescent="0.25"/>
    <row r="250" ht="12.95" customHeight="1" x14ac:dyDescent="0.25"/>
    <row r="251" ht="12.95" customHeight="1" x14ac:dyDescent="0.25"/>
    <row r="252" ht="12.95" customHeight="1" x14ac:dyDescent="0.25"/>
    <row r="253" ht="12.95" customHeight="1" x14ac:dyDescent="0.25"/>
    <row r="254" ht="12.95" customHeight="1" x14ac:dyDescent="0.25"/>
    <row r="255" ht="12.95" customHeight="1" x14ac:dyDescent="0.25"/>
    <row r="256" ht="12.95" customHeight="1" x14ac:dyDescent="0.25"/>
    <row r="257" ht="12.95" customHeight="1" x14ac:dyDescent="0.25"/>
    <row r="258" ht="12.95" customHeight="1" x14ac:dyDescent="0.25"/>
    <row r="259" ht="12.95" customHeight="1" x14ac:dyDescent="0.25"/>
    <row r="260" ht="12.95" customHeight="1" x14ac:dyDescent="0.25"/>
    <row r="261" ht="12.95" customHeight="1" x14ac:dyDescent="0.25"/>
    <row r="262" ht="12.95" customHeight="1" x14ac:dyDescent="0.25"/>
    <row r="263" ht="12.95" customHeight="1" x14ac:dyDescent="0.25"/>
    <row r="264" ht="12.95" customHeight="1" x14ac:dyDescent="0.25"/>
    <row r="265" ht="12.95" customHeight="1" x14ac:dyDescent="0.25"/>
    <row r="266" ht="12.95" customHeight="1" x14ac:dyDescent="0.25"/>
    <row r="267" ht="12.95" customHeight="1" x14ac:dyDescent="0.25"/>
    <row r="268" ht="12.95" customHeight="1" x14ac:dyDescent="0.25"/>
    <row r="269" ht="12.95" customHeight="1" x14ac:dyDescent="0.25"/>
    <row r="270" ht="12.95" customHeight="1" x14ac:dyDescent="0.25"/>
    <row r="271" ht="12.95" customHeight="1" x14ac:dyDescent="0.25"/>
    <row r="272" ht="12.95" customHeight="1" x14ac:dyDescent="0.25"/>
    <row r="273" ht="12.95" customHeight="1" x14ac:dyDescent="0.25"/>
    <row r="274" ht="12.95" customHeight="1" x14ac:dyDescent="0.25"/>
    <row r="275" ht="12.95" customHeight="1" x14ac:dyDescent="0.25"/>
    <row r="276" ht="12.95" customHeight="1" x14ac:dyDescent="0.25"/>
    <row r="277" ht="12.95" customHeight="1" x14ac:dyDescent="0.25"/>
    <row r="278" ht="12.95" customHeight="1" x14ac:dyDescent="0.25"/>
    <row r="279" ht="12.95" customHeight="1" x14ac:dyDescent="0.25"/>
    <row r="280" ht="12.95" customHeight="1" x14ac:dyDescent="0.25"/>
    <row r="281" ht="12.95" customHeight="1" x14ac:dyDescent="0.25"/>
    <row r="282" ht="12.95" customHeight="1" x14ac:dyDescent="0.25"/>
    <row r="283" ht="12.95" customHeight="1" x14ac:dyDescent="0.25"/>
    <row r="284" ht="12.95" customHeight="1" x14ac:dyDescent="0.25"/>
    <row r="285" ht="12.95" customHeight="1" x14ac:dyDescent="0.25"/>
    <row r="286" ht="12.95" customHeight="1" x14ac:dyDescent="0.25"/>
    <row r="287" ht="12.95" customHeight="1" x14ac:dyDescent="0.25"/>
    <row r="288" ht="12.95" customHeight="1" x14ac:dyDescent="0.25"/>
    <row r="289" ht="12.95" customHeight="1" x14ac:dyDescent="0.25"/>
    <row r="290" ht="12.95" customHeight="1" x14ac:dyDescent="0.25"/>
    <row r="291" ht="12.95" customHeight="1" x14ac:dyDescent="0.25"/>
    <row r="292" ht="12.95" customHeight="1" x14ac:dyDescent="0.25"/>
    <row r="293" ht="12.95" customHeight="1" x14ac:dyDescent="0.25"/>
    <row r="294" ht="12.95" customHeight="1" x14ac:dyDescent="0.25"/>
    <row r="295" ht="12.95" customHeight="1" x14ac:dyDescent="0.25"/>
    <row r="296" ht="12.95" customHeight="1" x14ac:dyDescent="0.25"/>
    <row r="297" ht="12.95" customHeight="1" x14ac:dyDescent="0.25"/>
    <row r="298" ht="12.95" customHeight="1" x14ac:dyDescent="0.25"/>
    <row r="299" ht="12.95" customHeight="1" x14ac:dyDescent="0.25"/>
    <row r="300" ht="12.95" customHeight="1" x14ac:dyDescent="0.25"/>
    <row r="301" ht="12.95" customHeight="1" x14ac:dyDescent="0.25"/>
    <row r="302" ht="12.95" customHeight="1" x14ac:dyDescent="0.25"/>
    <row r="303" ht="12.95" customHeight="1" x14ac:dyDescent="0.25"/>
    <row r="304" ht="12.95" customHeight="1" x14ac:dyDescent="0.25"/>
    <row r="305" ht="12.95" customHeight="1" x14ac:dyDescent="0.25"/>
    <row r="306" ht="12.95" customHeight="1" x14ac:dyDescent="0.25"/>
    <row r="307" ht="12.95" customHeight="1" x14ac:dyDescent="0.25"/>
    <row r="308" ht="12.95" customHeight="1" x14ac:dyDescent="0.25"/>
    <row r="309" ht="12.95" customHeight="1" x14ac:dyDescent="0.25"/>
    <row r="310" ht="12.95" customHeight="1" x14ac:dyDescent="0.25"/>
    <row r="311" ht="12.95" customHeight="1" x14ac:dyDescent="0.25"/>
    <row r="312" ht="12.95" customHeight="1" x14ac:dyDescent="0.25"/>
    <row r="313" ht="12.95" customHeight="1" x14ac:dyDescent="0.25"/>
    <row r="314" ht="12.95" customHeight="1" x14ac:dyDescent="0.25"/>
    <row r="315" ht="12.95" customHeight="1" x14ac:dyDescent="0.25"/>
    <row r="316" ht="12.95" customHeight="1" x14ac:dyDescent="0.25"/>
    <row r="317" ht="12.95" customHeight="1" x14ac:dyDescent="0.25"/>
    <row r="318" ht="12.95" customHeight="1" x14ac:dyDescent="0.25"/>
    <row r="319" ht="12.95" customHeight="1" x14ac:dyDescent="0.25"/>
    <row r="320" ht="12.95" customHeight="1" x14ac:dyDescent="0.25"/>
    <row r="321" ht="12.95" customHeight="1" x14ac:dyDescent="0.25"/>
    <row r="322" ht="12.95" customHeight="1" x14ac:dyDescent="0.25"/>
    <row r="323" ht="12.95" customHeight="1" x14ac:dyDescent="0.25"/>
    <row r="324" ht="12.95" customHeight="1" x14ac:dyDescent="0.25"/>
    <row r="325" ht="12.95" customHeight="1" x14ac:dyDescent="0.25"/>
    <row r="326" ht="12.95" customHeight="1" x14ac:dyDescent="0.25"/>
    <row r="327" ht="12.95" customHeight="1" x14ac:dyDescent="0.25"/>
    <row r="328" ht="12.95" customHeight="1" x14ac:dyDescent="0.25"/>
    <row r="329" ht="12.95" customHeight="1" x14ac:dyDescent="0.25"/>
    <row r="330" ht="12.95" customHeight="1" x14ac:dyDescent="0.25"/>
    <row r="331" ht="12.95" customHeight="1" x14ac:dyDescent="0.25"/>
    <row r="332" ht="12.95" customHeight="1" x14ac:dyDescent="0.25"/>
    <row r="333" ht="12.95" customHeight="1" x14ac:dyDescent="0.25"/>
    <row r="334" ht="12.95" customHeight="1" x14ac:dyDescent="0.25"/>
    <row r="335" ht="12.95" customHeight="1" x14ac:dyDescent="0.25"/>
    <row r="336" ht="12.95" customHeight="1" x14ac:dyDescent="0.25"/>
    <row r="337" ht="12.95" customHeight="1" x14ac:dyDescent="0.25"/>
    <row r="338" ht="12.95" customHeight="1" x14ac:dyDescent="0.25"/>
    <row r="339" ht="12.95" customHeight="1" x14ac:dyDescent="0.25"/>
    <row r="340" ht="12.95" customHeight="1" x14ac:dyDescent="0.25"/>
    <row r="341" ht="12.95" customHeight="1" x14ac:dyDescent="0.25"/>
    <row r="342" ht="12.95" customHeight="1" x14ac:dyDescent="0.25"/>
    <row r="343" ht="12.95" customHeight="1" x14ac:dyDescent="0.25"/>
    <row r="344" ht="12.95" customHeight="1" x14ac:dyDescent="0.25"/>
    <row r="345" ht="12.95" customHeight="1" x14ac:dyDescent="0.25"/>
    <row r="346" ht="12.95" customHeight="1" x14ac:dyDescent="0.25"/>
    <row r="347" ht="12.95" customHeight="1" x14ac:dyDescent="0.25"/>
    <row r="348" ht="12.95" customHeight="1" x14ac:dyDescent="0.25"/>
    <row r="349" ht="12.95" customHeight="1" x14ac:dyDescent="0.25"/>
    <row r="350" ht="12.95" customHeight="1" x14ac:dyDescent="0.25"/>
    <row r="351" ht="12.95" customHeight="1" x14ac:dyDescent="0.25"/>
    <row r="352" ht="12.95" customHeight="1" x14ac:dyDescent="0.25"/>
    <row r="353" ht="12.95" customHeight="1" x14ac:dyDescent="0.25"/>
    <row r="354" ht="12.95" customHeight="1" x14ac:dyDescent="0.25"/>
    <row r="355" ht="12.95" customHeight="1" x14ac:dyDescent="0.25"/>
    <row r="356" ht="12.95" customHeight="1" x14ac:dyDescent="0.25"/>
    <row r="357" ht="12.95" customHeight="1" x14ac:dyDescent="0.25"/>
    <row r="358" ht="12.95" customHeight="1" x14ac:dyDescent="0.25"/>
    <row r="359" ht="12.95" customHeight="1" x14ac:dyDescent="0.25"/>
    <row r="360" ht="12.95" customHeight="1" x14ac:dyDescent="0.25"/>
    <row r="361" ht="12.95" customHeight="1" x14ac:dyDescent="0.25"/>
    <row r="362" ht="12.95" customHeight="1" x14ac:dyDescent="0.25"/>
    <row r="363" ht="12.95" customHeight="1" x14ac:dyDescent="0.25"/>
    <row r="364" ht="12.95" customHeight="1" x14ac:dyDescent="0.25"/>
    <row r="365" ht="12.95" customHeight="1" x14ac:dyDescent="0.25"/>
    <row r="366" ht="12.95" customHeight="1" x14ac:dyDescent="0.25"/>
    <row r="367" ht="12.95" customHeight="1" x14ac:dyDescent="0.25"/>
    <row r="368" ht="12.95" customHeight="1" x14ac:dyDescent="0.25"/>
    <row r="369" ht="12.95" customHeight="1" x14ac:dyDescent="0.25"/>
    <row r="370" ht="12.95" customHeight="1" x14ac:dyDescent="0.25"/>
    <row r="371" ht="12.95" customHeight="1" x14ac:dyDescent="0.25"/>
    <row r="372" ht="12.95" customHeight="1" x14ac:dyDescent="0.25"/>
    <row r="373" ht="12.95" customHeight="1" x14ac:dyDescent="0.25"/>
    <row r="374" ht="12.95" customHeight="1" x14ac:dyDescent="0.25"/>
    <row r="375" ht="12.95" customHeight="1" x14ac:dyDescent="0.25"/>
    <row r="376" ht="12.95" customHeight="1" x14ac:dyDescent="0.25"/>
    <row r="377" ht="12.95" customHeight="1" x14ac:dyDescent="0.25"/>
    <row r="378" ht="12.95" customHeight="1" x14ac:dyDescent="0.25"/>
    <row r="379" ht="12.95" customHeight="1" x14ac:dyDescent="0.25"/>
    <row r="380" ht="12.95" customHeight="1" x14ac:dyDescent="0.25"/>
    <row r="381" ht="12.95" customHeight="1" x14ac:dyDescent="0.25"/>
    <row r="382" ht="12.95" customHeight="1" x14ac:dyDescent="0.25"/>
    <row r="383" ht="12.95" customHeight="1" x14ac:dyDescent="0.25"/>
    <row r="384" ht="12.95" customHeight="1" x14ac:dyDescent="0.25"/>
    <row r="385" ht="12.95" customHeight="1" x14ac:dyDescent="0.25"/>
    <row r="386" ht="12.95" customHeight="1" x14ac:dyDescent="0.25"/>
    <row r="387" ht="12.95" customHeight="1" x14ac:dyDescent="0.25"/>
    <row r="388" ht="12.95" customHeight="1" x14ac:dyDescent="0.25"/>
    <row r="389" ht="12.95" customHeight="1" x14ac:dyDescent="0.25"/>
    <row r="390" ht="12.95" customHeight="1" x14ac:dyDescent="0.25"/>
    <row r="391" ht="12.95" customHeight="1" x14ac:dyDescent="0.25"/>
    <row r="392" ht="12.95" customHeight="1" x14ac:dyDescent="0.25"/>
    <row r="393" ht="12.95" customHeight="1" x14ac:dyDescent="0.25"/>
    <row r="394" ht="12.95" customHeight="1" x14ac:dyDescent="0.25"/>
    <row r="395" ht="12.95" customHeight="1" x14ac:dyDescent="0.25"/>
    <row r="396" ht="12.95" customHeight="1" x14ac:dyDescent="0.25"/>
    <row r="397" ht="12.95" customHeight="1" x14ac:dyDescent="0.25"/>
    <row r="398" ht="12.95" customHeight="1" x14ac:dyDescent="0.25"/>
    <row r="399" ht="12.95" customHeight="1" x14ac:dyDescent="0.25"/>
    <row r="400" ht="12.95" customHeight="1" x14ac:dyDescent="0.25"/>
    <row r="401" ht="12.95" customHeight="1" x14ac:dyDescent="0.25"/>
    <row r="402" ht="12.95" customHeight="1" x14ac:dyDescent="0.25"/>
    <row r="403" ht="12.95" customHeight="1" x14ac:dyDescent="0.25"/>
    <row r="404" ht="12.95" customHeight="1" x14ac:dyDescent="0.25"/>
    <row r="405" ht="12.95" customHeight="1" x14ac:dyDescent="0.25"/>
    <row r="406" ht="12.95" customHeight="1" x14ac:dyDescent="0.25"/>
    <row r="407" ht="12.95" customHeight="1" x14ac:dyDescent="0.25"/>
    <row r="408" ht="12.95" customHeight="1" x14ac:dyDescent="0.25"/>
    <row r="409" ht="12.95" customHeight="1" x14ac:dyDescent="0.25"/>
    <row r="410" ht="12.95" customHeight="1" x14ac:dyDescent="0.25"/>
    <row r="411" ht="12.95" customHeight="1" x14ac:dyDescent="0.25"/>
    <row r="412" ht="12.95" customHeight="1" x14ac:dyDescent="0.25"/>
    <row r="413" ht="12.95" customHeight="1" x14ac:dyDescent="0.25"/>
    <row r="414" ht="12.95" customHeight="1" x14ac:dyDescent="0.25"/>
    <row r="415" ht="12.95" customHeight="1" x14ac:dyDescent="0.25"/>
    <row r="416" ht="12.95" customHeight="1" x14ac:dyDescent="0.25"/>
    <row r="417" ht="12.95" customHeight="1" x14ac:dyDescent="0.25"/>
    <row r="418" ht="12.95" customHeight="1" x14ac:dyDescent="0.25"/>
    <row r="419" ht="12.95" customHeight="1" x14ac:dyDescent="0.25"/>
    <row r="420" ht="12.95" customHeight="1" x14ac:dyDescent="0.25"/>
    <row r="421" ht="12.95" customHeight="1" x14ac:dyDescent="0.25"/>
    <row r="422" ht="12.95" customHeight="1" x14ac:dyDescent="0.25"/>
    <row r="423" ht="12.95" customHeight="1" x14ac:dyDescent="0.25"/>
    <row r="424" ht="12.95" customHeight="1" x14ac:dyDescent="0.25"/>
    <row r="425" ht="12.95" customHeight="1" x14ac:dyDescent="0.25"/>
    <row r="426" ht="12.95" customHeight="1" x14ac:dyDescent="0.25"/>
    <row r="427" ht="12.95" customHeight="1" x14ac:dyDescent="0.25"/>
    <row r="428" ht="12.95" customHeight="1" x14ac:dyDescent="0.25"/>
    <row r="429" ht="12.95" customHeight="1" x14ac:dyDescent="0.25"/>
    <row r="430" ht="12.95" customHeight="1" x14ac:dyDescent="0.25"/>
    <row r="431" ht="12.95" customHeight="1" x14ac:dyDescent="0.25"/>
    <row r="432" ht="12.95" customHeight="1" x14ac:dyDescent="0.25"/>
    <row r="433" ht="12.95" customHeight="1" x14ac:dyDescent="0.25"/>
    <row r="434" ht="12.95" customHeight="1" x14ac:dyDescent="0.25"/>
    <row r="435" ht="12.95" customHeight="1" x14ac:dyDescent="0.25"/>
    <row r="436" ht="12.95" customHeight="1" x14ac:dyDescent="0.25"/>
    <row r="437" ht="12.95" customHeight="1" x14ac:dyDescent="0.25"/>
    <row r="438" ht="12.95" customHeight="1" x14ac:dyDescent="0.25"/>
    <row r="439" ht="12.95" customHeight="1" x14ac:dyDescent="0.25"/>
    <row r="440" ht="12.95" customHeight="1" x14ac:dyDescent="0.25"/>
    <row r="441" ht="12.95" customHeight="1" x14ac:dyDescent="0.25"/>
    <row r="442" ht="12.95" customHeight="1" x14ac:dyDescent="0.25"/>
    <row r="443" ht="12.95" customHeight="1" x14ac:dyDescent="0.25"/>
    <row r="444" ht="12.95" customHeight="1" x14ac:dyDescent="0.25"/>
    <row r="445" ht="12.95" customHeight="1" x14ac:dyDescent="0.25"/>
    <row r="446" ht="12.95" customHeight="1" x14ac:dyDescent="0.25"/>
    <row r="447" ht="12.95" customHeight="1" x14ac:dyDescent="0.25"/>
    <row r="448" ht="12.95" customHeight="1" x14ac:dyDescent="0.25"/>
    <row r="449" ht="12.95" customHeight="1" x14ac:dyDescent="0.25"/>
    <row r="450" ht="12.95" customHeight="1" x14ac:dyDescent="0.25"/>
    <row r="451" ht="12.95" customHeight="1" x14ac:dyDescent="0.25"/>
    <row r="452" ht="12.95" customHeight="1" x14ac:dyDescent="0.25"/>
    <row r="453" ht="12.95" customHeight="1" x14ac:dyDescent="0.25"/>
    <row r="454" ht="12.95" customHeight="1" x14ac:dyDescent="0.25"/>
    <row r="455" ht="12.95" customHeight="1" x14ac:dyDescent="0.25"/>
    <row r="456" ht="12.95" customHeight="1" x14ac:dyDescent="0.25"/>
    <row r="457" ht="12.95" customHeight="1" x14ac:dyDescent="0.25"/>
    <row r="458" ht="12.95" customHeight="1" x14ac:dyDescent="0.25"/>
    <row r="459" ht="12.95" customHeight="1" x14ac:dyDescent="0.25"/>
    <row r="460" ht="12.95" customHeight="1" x14ac:dyDescent="0.25"/>
    <row r="461" ht="12.95" customHeight="1" x14ac:dyDescent="0.25"/>
    <row r="462" ht="12.95" customHeight="1" x14ac:dyDescent="0.25"/>
    <row r="463" ht="12.95" customHeight="1" x14ac:dyDescent="0.25"/>
    <row r="464" ht="12.95" customHeight="1" x14ac:dyDescent="0.25"/>
    <row r="465" ht="12.95" customHeight="1" x14ac:dyDescent="0.25"/>
    <row r="466" ht="12.95" customHeight="1" x14ac:dyDescent="0.25"/>
    <row r="467" ht="12.95" customHeight="1" x14ac:dyDescent="0.25"/>
    <row r="468" ht="12.95" customHeight="1" x14ac:dyDescent="0.25"/>
    <row r="469" ht="12.95" customHeight="1" x14ac:dyDescent="0.25"/>
    <row r="470" ht="12.95" customHeight="1" x14ac:dyDescent="0.25"/>
    <row r="471" ht="12.95" customHeight="1" x14ac:dyDescent="0.25"/>
    <row r="472" ht="12.95" customHeight="1" x14ac:dyDescent="0.25"/>
    <row r="473" ht="12.95" customHeight="1" x14ac:dyDescent="0.25"/>
    <row r="474" ht="12.95" customHeight="1" x14ac:dyDescent="0.25"/>
    <row r="475" ht="12.95" customHeight="1" x14ac:dyDescent="0.25"/>
    <row r="476" ht="12.95" customHeight="1" x14ac:dyDescent="0.25"/>
    <row r="477" ht="12.95" customHeight="1" x14ac:dyDescent="0.25"/>
    <row r="478" ht="12.95" customHeight="1" x14ac:dyDescent="0.25"/>
    <row r="479" ht="12.95" customHeight="1" x14ac:dyDescent="0.25"/>
    <row r="480" ht="12.95" customHeight="1" x14ac:dyDescent="0.25"/>
    <row r="481" ht="12.95" customHeight="1" x14ac:dyDescent="0.25"/>
    <row r="482" ht="12.95" customHeight="1" x14ac:dyDescent="0.25"/>
    <row r="483" ht="12.95" customHeight="1" x14ac:dyDescent="0.25"/>
    <row r="484" ht="12.95" customHeight="1" x14ac:dyDescent="0.25"/>
    <row r="485" ht="12.95" customHeight="1" x14ac:dyDescent="0.25"/>
    <row r="486" ht="12.95" customHeight="1" x14ac:dyDescent="0.25"/>
    <row r="487" ht="12.95" customHeight="1" x14ac:dyDescent="0.25"/>
    <row r="488" ht="12.95" customHeight="1" x14ac:dyDescent="0.25"/>
    <row r="489" ht="12.95" customHeight="1" x14ac:dyDescent="0.25"/>
    <row r="490" ht="12.95" customHeight="1" x14ac:dyDescent="0.25"/>
    <row r="491" ht="12.95" customHeight="1" x14ac:dyDescent="0.25"/>
    <row r="492" ht="12.95" customHeight="1" x14ac:dyDescent="0.25"/>
    <row r="493" ht="12.95" customHeight="1" x14ac:dyDescent="0.25"/>
    <row r="494" ht="12.95" customHeight="1" x14ac:dyDescent="0.25"/>
    <row r="495" ht="12.95" customHeight="1" x14ac:dyDescent="0.25"/>
    <row r="496" ht="12.95" customHeight="1" x14ac:dyDescent="0.25"/>
    <row r="497" ht="12.95" customHeight="1" x14ac:dyDescent="0.25"/>
    <row r="498" ht="12.95" customHeight="1" x14ac:dyDescent="0.25"/>
    <row r="499" ht="12.95" customHeight="1" x14ac:dyDescent="0.25"/>
    <row r="500" ht="12.95" customHeight="1" x14ac:dyDescent="0.25"/>
    <row r="501" ht="12.95" customHeight="1" x14ac:dyDescent="0.25"/>
    <row r="502" ht="12.95" customHeight="1" x14ac:dyDescent="0.25"/>
    <row r="503" ht="12.95" customHeight="1" x14ac:dyDescent="0.25"/>
    <row r="504" ht="12.95" customHeight="1" x14ac:dyDescent="0.25"/>
    <row r="505" ht="12.95" customHeight="1" x14ac:dyDescent="0.25"/>
    <row r="506" ht="12.95" customHeight="1" x14ac:dyDescent="0.25"/>
    <row r="507" ht="12.95" customHeight="1" x14ac:dyDescent="0.25"/>
    <row r="508" ht="12.95" customHeight="1" x14ac:dyDescent="0.25"/>
    <row r="509" ht="12.95" customHeight="1" x14ac:dyDescent="0.25"/>
    <row r="510" ht="12.95" customHeight="1" x14ac:dyDescent="0.25"/>
    <row r="511" ht="12.95" customHeight="1" x14ac:dyDescent="0.25"/>
    <row r="512" ht="12.95" customHeight="1" x14ac:dyDescent="0.25"/>
    <row r="513" ht="12.95" customHeight="1" x14ac:dyDescent="0.25"/>
    <row r="514" ht="12.95" customHeight="1" x14ac:dyDescent="0.25"/>
    <row r="515" ht="12.95" customHeight="1" x14ac:dyDescent="0.25"/>
    <row r="516" ht="12.95" customHeight="1" x14ac:dyDescent="0.25"/>
    <row r="517" ht="12.95" customHeight="1" x14ac:dyDescent="0.25"/>
    <row r="518" ht="12.95" customHeight="1" x14ac:dyDescent="0.25"/>
    <row r="519" ht="12.95" customHeight="1" x14ac:dyDescent="0.25"/>
    <row r="520" ht="12.95" customHeight="1" x14ac:dyDescent="0.25"/>
    <row r="521" ht="12.95" customHeight="1" x14ac:dyDescent="0.25"/>
    <row r="522" ht="12.95" customHeight="1" x14ac:dyDescent="0.25"/>
    <row r="523" ht="12.95" customHeight="1" x14ac:dyDescent="0.25"/>
    <row r="524" ht="12.95" customHeight="1" x14ac:dyDescent="0.25"/>
    <row r="525" ht="12.95" customHeight="1" x14ac:dyDescent="0.25"/>
    <row r="526" ht="12.95" customHeight="1" x14ac:dyDescent="0.25"/>
    <row r="527" ht="12.95" customHeight="1" x14ac:dyDescent="0.25"/>
    <row r="528" ht="12.95" customHeight="1" x14ac:dyDescent="0.25"/>
    <row r="529" ht="12.95" customHeight="1" x14ac:dyDescent="0.25"/>
    <row r="530" ht="12.95" customHeight="1" x14ac:dyDescent="0.25"/>
    <row r="531" ht="12.95" customHeight="1" x14ac:dyDescent="0.25"/>
    <row r="532" ht="12.95" customHeight="1" x14ac:dyDescent="0.25"/>
    <row r="533" ht="12.95" customHeight="1" x14ac:dyDescent="0.25"/>
    <row r="534" ht="12.95" customHeight="1" x14ac:dyDescent="0.25"/>
    <row r="535" ht="12.95" customHeight="1" x14ac:dyDescent="0.25"/>
    <row r="536" ht="12.95" customHeight="1" x14ac:dyDescent="0.25"/>
    <row r="537" ht="12.95" customHeight="1" x14ac:dyDescent="0.25"/>
    <row r="538" ht="12.95" customHeight="1" x14ac:dyDescent="0.25"/>
    <row r="539" ht="12.95" customHeight="1" x14ac:dyDescent="0.25"/>
    <row r="540" ht="12.95" customHeight="1" x14ac:dyDescent="0.25"/>
    <row r="541" ht="12.95" customHeight="1" x14ac:dyDescent="0.25"/>
    <row r="542" ht="12.95" customHeight="1" x14ac:dyDescent="0.25"/>
    <row r="543" ht="12.95" customHeight="1" x14ac:dyDescent="0.25"/>
    <row r="544" ht="12.95" customHeight="1" x14ac:dyDescent="0.25"/>
    <row r="545" ht="12.95" customHeight="1" x14ac:dyDescent="0.25"/>
    <row r="546" ht="12.95" customHeight="1" x14ac:dyDescent="0.25"/>
    <row r="547" ht="12.95" customHeight="1" x14ac:dyDescent="0.25"/>
    <row r="548" ht="12.95" customHeight="1" x14ac:dyDescent="0.25"/>
    <row r="549" ht="12.95" customHeight="1" x14ac:dyDescent="0.25"/>
    <row r="550" ht="12.95" customHeight="1" x14ac:dyDescent="0.25"/>
    <row r="551" ht="12.95" customHeight="1" x14ac:dyDescent="0.25"/>
    <row r="552" ht="12.95" customHeight="1" x14ac:dyDescent="0.25"/>
    <row r="553" ht="12.95" customHeight="1" x14ac:dyDescent="0.25"/>
    <row r="554" ht="12.95" customHeight="1" x14ac:dyDescent="0.25"/>
    <row r="555" ht="12.95" customHeight="1" x14ac:dyDescent="0.25"/>
    <row r="556" ht="12.95" customHeight="1" x14ac:dyDescent="0.25"/>
    <row r="557" ht="12.95" customHeight="1" x14ac:dyDescent="0.25"/>
    <row r="558" ht="12.95" customHeight="1" x14ac:dyDescent="0.25"/>
    <row r="559" ht="12.95" customHeight="1" x14ac:dyDescent="0.25"/>
    <row r="560" ht="12.95" customHeight="1" x14ac:dyDescent="0.25"/>
    <row r="561" ht="12.95" customHeight="1" x14ac:dyDescent="0.25"/>
    <row r="562" ht="12.95" customHeight="1" x14ac:dyDescent="0.25"/>
    <row r="563" ht="12.95" customHeight="1" x14ac:dyDescent="0.25"/>
    <row r="564" ht="12.95" customHeight="1" x14ac:dyDescent="0.25"/>
    <row r="565" ht="12.95" customHeight="1" x14ac:dyDescent="0.25"/>
    <row r="566" ht="12.95" customHeight="1" x14ac:dyDescent="0.25"/>
    <row r="567" ht="12.95" customHeight="1" x14ac:dyDescent="0.25"/>
    <row r="568" ht="12.95" customHeight="1" x14ac:dyDescent="0.25"/>
    <row r="569" ht="12.95" customHeight="1" x14ac:dyDescent="0.25"/>
    <row r="570" ht="12.95" customHeight="1" x14ac:dyDescent="0.25"/>
    <row r="571" ht="12.95" customHeight="1" x14ac:dyDescent="0.25"/>
    <row r="572" ht="12.95" customHeight="1" x14ac:dyDescent="0.25"/>
    <row r="573" ht="12.95" customHeight="1" x14ac:dyDescent="0.25"/>
    <row r="574" ht="12.95" customHeight="1" x14ac:dyDescent="0.25"/>
    <row r="575" ht="12.95" customHeight="1" x14ac:dyDescent="0.25"/>
    <row r="576" ht="12.95" customHeight="1" x14ac:dyDescent="0.25"/>
    <row r="577" ht="12.95" customHeight="1" x14ac:dyDescent="0.25"/>
    <row r="578" ht="12.95" customHeight="1" x14ac:dyDescent="0.25"/>
    <row r="579" ht="12.95" customHeight="1" x14ac:dyDescent="0.25"/>
    <row r="580" ht="12.95" customHeight="1" x14ac:dyDescent="0.25"/>
    <row r="581" ht="12.95" customHeight="1" x14ac:dyDescent="0.25"/>
    <row r="582" ht="12.95" customHeight="1" x14ac:dyDescent="0.25"/>
    <row r="583" ht="12.95" customHeight="1" x14ac:dyDescent="0.25"/>
    <row r="584" ht="12.95" customHeight="1" x14ac:dyDescent="0.25"/>
    <row r="585" ht="12.95" customHeight="1" x14ac:dyDescent="0.25"/>
    <row r="586" ht="12.95" customHeight="1" x14ac:dyDescent="0.25"/>
    <row r="587" ht="12.95" customHeight="1" x14ac:dyDescent="0.25"/>
    <row r="588" ht="12.95" customHeight="1" x14ac:dyDescent="0.25"/>
    <row r="589" ht="12.95" customHeight="1" x14ac:dyDescent="0.25"/>
    <row r="590" ht="12.95" customHeight="1" x14ac:dyDescent="0.25"/>
    <row r="591" ht="12.95" customHeight="1" x14ac:dyDescent="0.25"/>
    <row r="592" ht="12.95" customHeight="1" x14ac:dyDescent="0.25"/>
    <row r="593" ht="12.95" customHeight="1" x14ac:dyDescent="0.25"/>
    <row r="594" ht="12.95" customHeight="1" x14ac:dyDescent="0.25"/>
    <row r="595" ht="12.95" customHeight="1" x14ac:dyDescent="0.25"/>
    <row r="596" ht="12.95" customHeight="1" x14ac:dyDescent="0.25"/>
    <row r="597" ht="12.95" customHeight="1" x14ac:dyDescent="0.25"/>
    <row r="598" ht="12.95" customHeight="1" x14ac:dyDescent="0.25"/>
    <row r="599" ht="12.95" customHeight="1" x14ac:dyDescent="0.25"/>
    <row r="600" ht="12.95" customHeight="1" x14ac:dyDescent="0.25"/>
    <row r="601" ht="12.95" customHeight="1" x14ac:dyDescent="0.25"/>
    <row r="602" ht="12.95" customHeight="1" x14ac:dyDescent="0.25"/>
    <row r="603" ht="12.95" customHeight="1" x14ac:dyDescent="0.25"/>
  </sheetData>
  <sheetProtection formatCells="0" formatColumns="0" formatRows="0" insertRows="0" deleteRows="0" selectLockedCells="1" sort="0" autoFilter="0" pivotTables="0"/>
  <conditionalFormatting sqref="AM12:AM20">
    <cfRule type="containsText" dxfId="16" priority="16" operator="containsText" text="Sai">
      <formula>NOT(ISERROR(SEARCH("Sai",AM12)))</formula>
    </cfRule>
    <cfRule type="containsText" dxfId="15" priority="19" operator="containsText" text="Décl">
      <formula>NOT(ISERROR(SEARCH("Décl",AM12)))</formula>
    </cfRule>
  </conditionalFormatting>
  <conditionalFormatting sqref="AM12:AM20">
    <cfRule type="containsText" dxfId="14" priority="17" operator="containsText" text="Rapp">
      <formula>NOT(ISERROR(SEARCH("Rapp",AM12)))</formula>
    </cfRule>
    <cfRule type="containsText" dxfId="13" priority="18" operator="containsText" text="Paie">
      <formula>NOT(ISERROR(SEARCH("Paie",AM12)))</formula>
    </cfRule>
  </conditionalFormatting>
  <conditionalFormatting sqref="H7:AL7">
    <cfRule type="cellIs" dxfId="12" priority="13" operator="equal">
      <formula>"dim"</formula>
    </cfRule>
    <cfRule type="cellIs" dxfId="11" priority="14" operator="equal">
      <formula>"sam"</formula>
    </cfRule>
    <cfRule type="cellIs" dxfId="10" priority="15" operator="equal">
      <formula>"lun"</formula>
    </cfRule>
  </conditionalFormatting>
  <conditionalFormatting sqref="AJ7:AL8">
    <cfRule type="expression" dxfId="9" priority="12">
      <formula>$C$1=28</formula>
    </cfRule>
  </conditionalFormatting>
  <conditionalFormatting sqref="AK7:AL8">
    <cfRule type="expression" dxfId="8" priority="11">
      <formula>$C$1=29</formula>
    </cfRule>
  </conditionalFormatting>
  <conditionalFormatting sqref="AL7:AL8">
    <cfRule type="expression" dxfId="7" priority="10">
      <formula>$C$1=30</formula>
    </cfRule>
  </conditionalFormatting>
  <conditionalFormatting sqref="C7:C24">
    <cfRule type="cellIs" dxfId="6" priority="9" operator="lessThan">
      <formula>0</formula>
    </cfRule>
  </conditionalFormatting>
  <conditionalFormatting sqref="AJ15:AL15 AK14:AL14 AJ9:AL13 AJ17:AL24 AK16:AL16">
    <cfRule type="expression" dxfId="5" priority="4">
      <formula>$C$1=28</formula>
    </cfRule>
  </conditionalFormatting>
  <conditionalFormatting sqref="AK9:AL24">
    <cfRule type="expression" dxfId="4" priority="3">
      <formula>$C$1=29</formula>
    </cfRule>
  </conditionalFormatting>
  <conditionalFormatting sqref="AL9:AL24">
    <cfRule type="expression" dxfId="3" priority="2">
      <formula>$C$1=30</formula>
    </cfRule>
  </conditionalFormatting>
  <conditionalFormatting sqref="AJ16">
    <cfRule type="expression" dxfId="2" priority="1">
      <formula>$C$1=28</formula>
    </cfRule>
  </conditionalFormatting>
  <dataValidations count="1">
    <dataValidation type="list" allowBlank="1" showInputMessage="1" showErrorMessage="1" error="Non disponibles dans les tâches.Mettre à jour les tâches dans la feuille Couleur," sqref="H9:AL24" xr:uid="{00000000-0002-0000-0100-000000000000}">
      <formula1>TACHES</formula1>
    </dataValidation>
  </dataValidations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ignoredErrors>
    <ignoredError sqref="K5:AG5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6000000}">
          <x14:formula1>
            <xm:f>F.Horaires!$B:$B</xm:f>
          </x14:formula1>
          <xm:sqref>F9:G24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0C440-3FD4-4AC3-928C-793B1B3F1250}">
  <sheetPr codeName="Feuil1"/>
  <dimension ref="B4:J16"/>
  <sheetViews>
    <sheetView showGridLines="0" tabSelected="1" workbookViewId="0">
      <selection activeCell="N8" sqref="N8"/>
    </sheetView>
  </sheetViews>
  <sheetFormatPr baseColWidth="10" defaultRowHeight="15" x14ac:dyDescent="0.25"/>
  <cols>
    <col min="2" max="2" width="14.7109375" customWidth="1"/>
    <col min="3" max="3" width="6.42578125" bestFit="1" customWidth="1"/>
    <col min="4" max="4" width="5.5703125" bestFit="1" customWidth="1"/>
    <col min="5" max="5" width="11.5703125" customWidth="1"/>
    <col min="6" max="6" width="11.5703125" style="38" customWidth="1"/>
    <col min="7" max="10" width="9.42578125" bestFit="1" customWidth="1"/>
  </cols>
  <sheetData>
    <row r="4" spans="2:10" x14ac:dyDescent="0.25">
      <c r="B4" t="s">
        <v>37</v>
      </c>
      <c r="C4" s="77" t="s">
        <v>3</v>
      </c>
      <c r="D4" s="77" t="s">
        <v>4</v>
      </c>
      <c r="E4" s="77" t="s">
        <v>38</v>
      </c>
      <c r="F4" s="77" t="s">
        <v>44</v>
      </c>
      <c r="G4" s="77" t="s">
        <v>39</v>
      </c>
      <c r="H4" s="77" t="s">
        <v>40</v>
      </c>
      <c r="I4" s="77" t="s">
        <v>41</v>
      </c>
      <c r="J4" s="77" t="s">
        <v>42</v>
      </c>
    </row>
    <row r="5" spans="2:10" x14ac:dyDescent="0.25">
      <c r="B5" t="s">
        <v>35</v>
      </c>
      <c r="C5" s="78">
        <v>0.32291666666666669</v>
      </c>
      <c r="D5" s="78">
        <v>0.40625</v>
      </c>
      <c r="E5" s="77" cm="1">
        <f t="array" ref="E5">SUMPRODUCT((Tableau1[[#This Row],[Début]]&lt;=Tableau1[Fin])*(Tableau1[[#This Row],[Fin]]&gt;=Tableau1[Début])*(Tableau1[Collaborateurs]=Tableau1[[#This Row],[Collaborateurs]]))</f>
        <v>2</v>
      </c>
      <c r="F5" s="77">
        <f>COUNTIF(B$5:Tableau1[[#This Row],[Collaborateurs]],Tableau1[[#This Row],[Collaborateurs]])</f>
        <v>1</v>
      </c>
      <c r="G5" s="77" t="s">
        <v>10</v>
      </c>
      <c r="H5" s="77" t="s">
        <v>10</v>
      </c>
      <c r="I5" s="77" t="s">
        <v>10</v>
      </c>
      <c r="J5" s="77" t="s">
        <v>10</v>
      </c>
    </row>
    <row r="6" spans="2:10" x14ac:dyDescent="0.25">
      <c r="B6" t="s">
        <v>35</v>
      </c>
      <c r="C6" s="78">
        <v>0.375</v>
      </c>
      <c r="D6" s="78">
        <v>0.42708333333333398</v>
      </c>
      <c r="E6" s="77" cm="1">
        <f t="array" ref="E6">SUMPRODUCT((Tableau1[[#This Row],[Début]]&lt;=Tableau1[Fin])*(Tableau1[[#This Row],[Fin]]&gt;=Tableau1[Début])*(Tableau1[Collaborateurs]=Tableau1[[#This Row],[Collaborateurs]]))</f>
        <v>2</v>
      </c>
      <c r="F6" s="77">
        <f>COUNTIF(B$5:Tableau1[[#This Row],[Collaborateurs]],Tableau1[[#This Row],[Collaborateurs]])</f>
        <v>2</v>
      </c>
      <c r="G6" s="77" t="s">
        <v>25</v>
      </c>
      <c r="H6" s="77" t="s">
        <v>25</v>
      </c>
      <c r="I6" s="77" t="s">
        <v>25</v>
      </c>
      <c r="J6" s="77" t="s">
        <v>25</v>
      </c>
    </row>
    <row r="7" spans="2:10" x14ac:dyDescent="0.25">
      <c r="B7" t="s">
        <v>34</v>
      </c>
      <c r="C7" s="78">
        <v>0.36458333333333298</v>
      </c>
      <c r="D7" s="78">
        <v>0.48958333333333398</v>
      </c>
      <c r="E7" s="77" cm="1">
        <f t="array" ref="E7">SUMPRODUCT((Tableau1[[#This Row],[Début]]&lt;=Tableau1[Fin])*(Tableau1[[#This Row],[Fin]]&gt;=Tableau1[Début])*(Tableau1[Collaborateurs]=Tableau1[[#This Row],[Collaborateurs]]))</f>
        <v>1</v>
      </c>
      <c r="F7" s="77">
        <f>COUNTIF(B$5:Tableau1[[#This Row],[Collaborateurs]],Tableau1[[#This Row],[Collaborateurs]])</f>
        <v>1</v>
      </c>
      <c r="G7" s="77" t="s">
        <v>9</v>
      </c>
      <c r="H7" s="77" t="s">
        <v>9</v>
      </c>
      <c r="I7" s="77" t="s">
        <v>9</v>
      </c>
      <c r="J7" s="77" t="s">
        <v>9</v>
      </c>
    </row>
    <row r="8" spans="2:10" x14ac:dyDescent="0.25">
      <c r="B8" t="s">
        <v>34</v>
      </c>
      <c r="C8" s="78">
        <v>0.58333333333333404</v>
      </c>
      <c r="D8" s="78">
        <v>0.70833333333333404</v>
      </c>
      <c r="E8" s="77" cm="1">
        <f t="array" ref="E8">SUMPRODUCT((Tableau1[[#This Row],[Début]]&lt;=Tableau1[Fin])*(Tableau1[[#This Row],[Fin]]&gt;=Tableau1[Début])*(Tableau1[Collaborateurs]=Tableau1[[#This Row],[Collaborateurs]]))</f>
        <v>2</v>
      </c>
      <c r="F8" s="77">
        <f>COUNTIF(B$5:Tableau1[[#This Row],[Collaborateurs]],Tableau1[[#This Row],[Collaborateurs]])</f>
        <v>2</v>
      </c>
      <c r="G8" s="77" t="s">
        <v>24</v>
      </c>
      <c r="H8" s="77" t="s">
        <v>24</v>
      </c>
      <c r="I8" s="77" t="s">
        <v>24</v>
      </c>
      <c r="J8" s="77" t="s">
        <v>24</v>
      </c>
    </row>
    <row r="9" spans="2:10" x14ac:dyDescent="0.25">
      <c r="B9" t="s">
        <v>34</v>
      </c>
      <c r="C9" s="78">
        <v>0.73958333333333404</v>
      </c>
      <c r="D9" s="78">
        <v>0.77083333333333404</v>
      </c>
      <c r="E9" s="77" cm="1">
        <f t="array" ref="E9">SUMPRODUCT((Tableau1[[#This Row],[Début]]&lt;=Tableau1[Fin])*(Tableau1[[#This Row],[Fin]]&gt;=Tableau1[Début])*(Tableau1[Collaborateurs]=Tableau1[[#This Row],[Collaborateurs]]))</f>
        <v>2</v>
      </c>
      <c r="F9" s="77">
        <f>COUNTIF(B$5:Tableau1[[#This Row],[Collaborateurs]],Tableau1[[#This Row],[Collaborateurs]])</f>
        <v>3</v>
      </c>
      <c r="G9" s="77" t="s">
        <v>24</v>
      </c>
      <c r="H9" s="77"/>
      <c r="I9" s="77"/>
      <c r="J9" s="77"/>
    </row>
    <row r="10" spans="2:10" x14ac:dyDescent="0.25">
      <c r="B10" t="s">
        <v>36</v>
      </c>
      <c r="C10" s="78">
        <v>0.3125</v>
      </c>
      <c r="D10" s="78">
        <v>0.5625</v>
      </c>
      <c r="E10" s="77" cm="1">
        <f t="array" ref="E10">SUMPRODUCT((Tableau1[[#This Row],[Début]]&lt;=Tableau1[Fin])*(Tableau1[[#This Row],[Fin]]&gt;=Tableau1[Début])*(Tableau1[Collaborateurs]=Tableau1[[#This Row],[Collaborateurs]]))</f>
        <v>2</v>
      </c>
      <c r="F10" s="77">
        <f>COUNTIF(B$5:Tableau1[[#This Row],[Collaborateurs]],Tableau1[[#This Row],[Collaborateurs]])</f>
        <v>1</v>
      </c>
      <c r="G10" s="77"/>
      <c r="H10" s="77" t="s">
        <v>24</v>
      </c>
      <c r="I10" s="77"/>
      <c r="J10" s="77"/>
    </row>
    <row r="11" spans="2:10" x14ac:dyDescent="0.25">
      <c r="B11" t="s">
        <v>35</v>
      </c>
      <c r="C11" s="78">
        <v>0.4375</v>
      </c>
      <c r="D11" s="78">
        <v>0.5625</v>
      </c>
      <c r="E11" s="77" cm="1">
        <f t="array" ref="E11">SUMPRODUCT((Tableau1[[#This Row],[Début]]&lt;=Tableau1[Fin])*(Tableau1[[#This Row],[Fin]]&gt;=Tableau1[Début])*(Tableau1[Collaborateurs]=Tableau1[[#This Row],[Collaborateurs]]))</f>
        <v>1</v>
      </c>
      <c r="F11" s="77">
        <f>COUNTIF(B$5:Tableau1[[#This Row],[Collaborateurs]],Tableau1[[#This Row],[Collaborateurs]])</f>
        <v>3</v>
      </c>
      <c r="G11" s="77" t="s">
        <v>11</v>
      </c>
      <c r="H11" s="77"/>
      <c r="I11" s="77" t="s">
        <v>6</v>
      </c>
      <c r="J11" s="77"/>
    </row>
    <row r="12" spans="2:10" x14ac:dyDescent="0.25">
      <c r="B12" t="s">
        <v>35</v>
      </c>
      <c r="C12" s="78">
        <v>0.58333333333333404</v>
      </c>
      <c r="D12" s="78">
        <v>0.79166666666666796</v>
      </c>
      <c r="E12" s="77" cm="1">
        <f t="array" ref="E12">SUMPRODUCT((Tableau1[[#This Row],[Début]]&lt;=Tableau1[Fin])*(Tableau1[[#This Row],[Fin]]&gt;=Tableau1[Début])*(Tableau1[Collaborateurs]=Tableau1[[#This Row],[Collaborateurs]]))</f>
        <v>1</v>
      </c>
      <c r="F12" s="77">
        <f>COUNTIF(B$5:Tableau1[[#This Row],[Collaborateurs]],Tableau1[[#This Row],[Collaborateurs]])</f>
        <v>4</v>
      </c>
      <c r="G12" s="77" t="s">
        <v>8</v>
      </c>
      <c r="H12" s="77"/>
      <c r="I12" s="77"/>
      <c r="J12" s="77"/>
    </row>
    <row r="13" spans="2:10" x14ac:dyDescent="0.25">
      <c r="B13" t="s">
        <v>34</v>
      </c>
      <c r="C13" s="78">
        <v>0.625000000000001</v>
      </c>
      <c r="D13" s="78">
        <v>0.781250000000001</v>
      </c>
      <c r="E13" s="77" cm="1">
        <f t="array" ref="E13">SUMPRODUCT((Tableau1[[#This Row],[Début]]&lt;=Tableau1[Fin])*(Tableau1[[#This Row],[Fin]]&gt;=Tableau1[Début])*(Tableau1[Collaborateurs]=Tableau1[[#This Row],[Collaborateurs]]))</f>
        <v>3</v>
      </c>
      <c r="F13" s="77">
        <f>COUNTIF(B$5:Tableau1[[#This Row],[Collaborateurs]],Tableau1[[#This Row],[Collaborateurs]])</f>
        <v>4</v>
      </c>
      <c r="G13" s="77" t="s">
        <v>10</v>
      </c>
      <c r="H13" s="77"/>
      <c r="I13" s="77"/>
      <c r="J13" s="77"/>
    </row>
    <row r="14" spans="2:10" x14ac:dyDescent="0.25">
      <c r="B14" t="s">
        <v>36</v>
      </c>
      <c r="C14" s="78">
        <v>0.33333333333333331</v>
      </c>
      <c r="D14" s="78">
        <v>0.375</v>
      </c>
      <c r="E14" s="79" cm="1">
        <f t="array" ref="E14">SUMPRODUCT((Tableau1[[#This Row],[Début]]&lt;=Tableau1[Fin])*(Tableau1[[#This Row],[Fin]]&gt;=Tableau1[Début])*(Tableau1[Collaborateurs]=Tableau1[[#This Row],[Collaborateurs]]))</f>
        <v>2</v>
      </c>
      <c r="F14" s="79">
        <f>COUNTIF(B$5:Tableau1[[#This Row],[Collaborateurs]],Tableau1[[#This Row],[Collaborateurs]])</f>
        <v>2</v>
      </c>
      <c r="G14" s="77"/>
      <c r="H14" s="77" t="s">
        <v>10</v>
      </c>
      <c r="I14" s="77"/>
      <c r="J14" s="77"/>
    </row>
    <row r="16" spans="2:10" x14ac:dyDescent="0.25">
      <c r="B16" s="76" t="s">
        <v>43</v>
      </c>
    </row>
  </sheetData>
  <phoneticPr fontId="21" type="noConversion"/>
  <conditionalFormatting sqref="G5:J14">
    <cfRule type="expression" dxfId="1" priority="3">
      <formula>SUMPRODUCT(($B$5:$B$14=$B5)*($E5&gt;1)*($F5&gt;1)*(G5&lt;&gt;"")*($D5&gt;$C$5:$C$14)*($C5&lt;$D$5:$D$14))</formula>
    </cfRule>
  </conditionalFormatting>
  <conditionalFormatting sqref="B5:J14">
    <cfRule type="expression" dxfId="0" priority="2">
      <formula>AND($F5&gt;1,$E5&gt;1)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5EFD2330-AC6A-4EFB-9A29-A54993B1BE84}">
            <x14:iconSet iconSet="3Symbols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Symbols" iconId="2"/>
              <x14:cfIcon iconSet="3Symbols" iconId="0"/>
            </x14:iconSet>
          </x14:cfRule>
          <xm:sqref>E5:E14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F.Horaires</vt:lpstr>
      <vt:lpstr>Janvier</vt:lpstr>
      <vt:lpstr>Essai</vt:lpstr>
      <vt:lpstr>Horaires_Bureau</vt:lpstr>
      <vt:lpstr>NumeroMois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Dame GUEYE</dc:creator>
  <cp:lastModifiedBy>Jean-Eric Pelouas</cp:lastModifiedBy>
  <cp:lastPrinted>2019-07-29T09:05:04Z</cp:lastPrinted>
  <dcterms:created xsi:type="dcterms:W3CDTF">2019-07-16T07:54:57Z</dcterms:created>
  <dcterms:modified xsi:type="dcterms:W3CDTF">2019-08-12T06:45:09Z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