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30" windowWidth="23475" windowHeight="9495"/>
  </bookViews>
  <sheets>
    <sheet name="1er TCD" sheetId="1" r:id="rId1"/>
  </sheets>
  <externalReferences>
    <externalReference r:id="rId2"/>
  </externalReferences>
  <definedNames>
    <definedName name="Bague">[1]couleur!$AF$1:$AF$11</definedName>
    <definedName name="Chiffre">[1]nichée!$AO$2:$CW$2</definedName>
    <definedName name="chiffres">[1]données!$A$1:$A$100</definedName>
    <definedName name="Chiffres_Alphabet">[1]données!$E$1:$E$61</definedName>
    <definedName name="Clients">[1]données!$F$1:$F$30</definedName>
    <definedName name="Couleur">[1]couleur!$AE$2:$AE$36</definedName>
    <definedName name="Double">[1]données!$B$1:$B$66</definedName>
    <definedName name="juillet_août">#REF!</definedName>
    <definedName name="Liste_clients">'1er TCD'!$R$1:$R$17</definedName>
    <definedName name="Oeufs_Jeunes">[1]nichée!$AE$1:$AE$4</definedName>
    <definedName name="Poids">'1er TCD'!$S$1:$S$30</definedName>
  </definedNames>
  <calcPr calcId="145621" iterate="1"/>
  <pivotCaches>
    <pivotCache cacheId="1" r:id="rId3"/>
  </pivotCaches>
</workbook>
</file>

<file path=xl/calcChain.xml><?xml version="1.0" encoding="utf-8"?>
<calcChain xmlns="http://schemas.openxmlformats.org/spreadsheetml/2006/main">
  <c r="I165" i="1" l="1"/>
  <c r="G165" i="1"/>
  <c r="F165" i="1"/>
  <c r="H165" i="1" s="1"/>
  <c r="I164" i="1"/>
  <c r="G164" i="1"/>
  <c r="F164" i="1"/>
  <c r="H164" i="1" s="1"/>
  <c r="I163" i="1"/>
  <c r="G163" i="1"/>
  <c r="F163" i="1"/>
  <c r="H163" i="1" s="1"/>
  <c r="I162" i="1"/>
  <c r="G162" i="1"/>
  <c r="F162" i="1"/>
  <c r="H162" i="1" s="1"/>
  <c r="I161" i="1"/>
  <c r="H161" i="1"/>
  <c r="G161" i="1"/>
  <c r="I160" i="1"/>
  <c r="G160" i="1"/>
  <c r="F160" i="1"/>
  <c r="I159" i="1"/>
  <c r="G159" i="1"/>
  <c r="F159" i="1"/>
  <c r="I158" i="1"/>
  <c r="G158" i="1"/>
  <c r="F158" i="1"/>
  <c r="H158" i="1" s="1"/>
  <c r="I157" i="1"/>
  <c r="G157" i="1"/>
  <c r="F157" i="1"/>
  <c r="I156" i="1"/>
  <c r="G156" i="1"/>
  <c r="F156" i="1"/>
  <c r="I155" i="1"/>
  <c r="G155" i="1"/>
  <c r="F155" i="1"/>
  <c r="I154" i="1"/>
  <c r="G154" i="1"/>
  <c r="F154" i="1"/>
  <c r="H154" i="1" s="1"/>
  <c r="I153" i="1"/>
  <c r="G153" i="1"/>
  <c r="F153" i="1"/>
  <c r="I152" i="1"/>
  <c r="G152" i="1"/>
  <c r="F152" i="1"/>
  <c r="I151" i="1"/>
  <c r="G151" i="1"/>
  <c r="F151" i="1"/>
  <c r="H151" i="1" s="1"/>
  <c r="I150" i="1"/>
  <c r="G150" i="1"/>
  <c r="F150" i="1"/>
  <c r="H150" i="1" s="1"/>
  <c r="I149" i="1"/>
  <c r="G149" i="1"/>
  <c r="F149" i="1"/>
  <c r="I148" i="1"/>
  <c r="G148" i="1"/>
  <c r="F148" i="1"/>
  <c r="I147" i="1"/>
  <c r="G147" i="1"/>
  <c r="F147" i="1"/>
  <c r="I146" i="1"/>
  <c r="G146" i="1"/>
  <c r="F146" i="1"/>
  <c r="H146" i="1" s="1"/>
  <c r="I145" i="1"/>
  <c r="G145" i="1"/>
  <c r="F145" i="1"/>
  <c r="I144" i="1"/>
  <c r="G144" i="1"/>
  <c r="F144" i="1"/>
  <c r="I143" i="1"/>
  <c r="G143" i="1"/>
  <c r="F143" i="1"/>
  <c r="I142" i="1"/>
  <c r="G142" i="1"/>
  <c r="F142" i="1"/>
  <c r="H142" i="1" s="1"/>
  <c r="I141" i="1"/>
  <c r="G141" i="1"/>
  <c r="F141" i="1"/>
  <c r="I140" i="1"/>
  <c r="G140" i="1"/>
  <c r="F140" i="1"/>
  <c r="I139" i="1"/>
  <c r="H139" i="1"/>
  <c r="G139" i="1"/>
  <c r="I138" i="1"/>
  <c r="H138" i="1"/>
  <c r="G138" i="1"/>
  <c r="I137" i="1"/>
  <c r="H137" i="1"/>
  <c r="G137" i="1"/>
  <c r="I136" i="1"/>
  <c r="G136" i="1"/>
  <c r="F136" i="1"/>
  <c r="I135" i="1"/>
  <c r="G135" i="1"/>
  <c r="F135" i="1"/>
  <c r="I134" i="1"/>
  <c r="G134" i="1"/>
  <c r="F134" i="1"/>
  <c r="I133" i="1"/>
  <c r="G133" i="1"/>
  <c r="F133" i="1"/>
  <c r="I132" i="1"/>
  <c r="G132" i="1"/>
  <c r="F132" i="1"/>
  <c r="I131" i="1"/>
  <c r="G131" i="1"/>
  <c r="F131" i="1"/>
  <c r="I130" i="1"/>
  <c r="G130" i="1"/>
  <c r="F130" i="1"/>
  <c r="I129" i="1"/>
  <c r="G129" i="1"/>
  <c r="F129" i="1"/>
  <c r="I128" i="1"/>
  <c r="G128" i="1"/>
  <c r="F128" i="1"/>
  <c r="I127" i="1"/>
  <c r="G127" i="1"/>
  <c r="F127" i="1"/>
  <c r="I126" i="1"/>
  <c r="G126" i="1"/>
  <c r="F126" i="1"/>
  <c r="I125" i="1"/>
  <c r="G125" i="1"/>
  <c r="F125" i="1"/>
  <c r="I124" i="1"/>
  <c r="G124" i="1"/>
  <c r="F124" i="1"/>
  <c r="I123" i="1"/>
  <c r="G123" i="1"/>
  <c r="F123" i="1"/>
  <c r="I122" i="1"/>
  <c r="G122" i="1"/>
  <c r="F122" i="1"/>
  <c r="I121" i="1"/>
  <c r="G121" i="1"/>
  <c r="F121" i="1"/>
  <c r="I120" i="1"/>
  <c r="G120" i="1"/>
  <c r="F120" i="1"/>
  <c r="I119" i="1"/>
  <c r="G119" i="1"/>
  <c r="F119" i="1"/>
  <c r="I118" i="1"/>
  <c r="G118" i="1"/>
  <c r="F118" i="1"/>
  <c r="I117" i="1"/>
  <c r="G117" i="1"/>
  <c r="F117" i="1"/>
  <c r="I116" i="1"/>
  <c r="G116" i="1"/>
  <c r="F116" i="1"/>
  <c r="I115" i="1"/>
  <c r="G115" i="1"/>
  <c r="F115" i="1"/>
  <c r="I114" i="1"/>
  <c r="G114" i="1"/>
  <c r="F114" i="1"/>
  <c r="I113" i="1"/>
  <c r="G113" i="1"/>
  <c r="F113" i="1"/>
  <c r="I112" i="1"/>
  <c r="G112" i="1"/>
  <c r="F112" i="1"/>
  <c r="I111" i="1"/>
  <c r="G111" i="1"/>
  <c r="F111" i="1"/>
  <c r="I110" i="1"/>
  <c r="G110" i="1"/>
  <c r="F110" i="1"/>
  <c r="H110" i="1" s="1"/>
  <c r="I109" i="1"/>
  <c r="G109" i="1"/>
  <c r="F109" i="1"/>
  <c r="H109" i="1" s="1"/>
  <c r="I108" i="1"/>
  <c r="G108" i="1"/>
  <c r="F108" i="1"/>
  <c r="I107" i="1"/>
  <c r="G107" i="1"/>
  <c r="F107" i="1"/>
  <c r="I106" i="1"/>
  <c r="G106" i="1"/>
  <c r="F106" i="1"/>
  <c r="I105" i="1"/>
  <c r="G105" i="1"/>
  <c r="F105" i="1"/>
  <c r="I104" i="1"/>
  <c r="G104" i="1"/>
  <c r="F104" i="1"/>
  <c r="I103" i="1"/>
  <c r="G103" i="1"/>
  <c r="F103" i="1"/>
  <c r="I102" i="1"/>
  <c r="G102" i="1"/>
  <c r="F102" i="1"/>
  <c r="I101" i="1"/>
  <c r="G101" i="1"/>
  <c r="F101" i="1"/>
  <c r="I100" i="1"/>
  <c r="G100" i="1"/>
  <c r="F100" i="1"/>
  <c r="I99" i="1"/>
  <c r="G99" i="1"/>
  <c r="F99" i="1"/>
  <c r="I98" i="1"/>
  <c r="G98" i="1"/>
  <c r="F98" i="1"/>
  <c r="I97" i="1"/>
  <c r="G97" i="1"/>
  <c r="F97" i="1"/>
  <c r="I96" i="1"/>
  <c r="G96" i="1"/>
  <c r="F96" i="1"/>
  <c r="I95" i="1"/>
  <c r="G95" i="1"/>
  <c r="F95" i="1"/>
  <c r="I94" i="1"/>
  <c r="G94" i="1"/>
  <c r="F94" i="1"/>
  <c r="I93" i="1"/>
  <c r="G93" i="1"/>
  <c r="F93" i="1"/>
  <c r="I92" i="1"/>
  <c r="G92" i="1"/>
  <c r="F92" i="1"/>
  <c r="I91" i="1"/>
  <c r="G91" i="1"/>
  <c r="F91" i="1"/>
  <c r="I90" i="1"/>
  <c r="G90" i="1"/>
  <c r="F90" i="1"/>
  <c r="I89" i="1"/>
  <c r="G89" i="1"/>
  <c r="F89" i="1"/>
  <c r="I88" i="1"/>
  <c r="G88" i="1"/>
  <c r="F88" i="1"/>
  <c r="I87" i="1"/>
  <c r="G87" i="1"/>
  <c r="F87" i="1"/>
  <c r="I86" i="1"/>
  <c r="H86" i="1"/>
  <c r="G86" i="1"/>
  <c r="I85" i="1"/>
  <c r="G85" i="1"/>
  <c r="F85" i="1"/>
  <c r="I84" i="1"/>
  <c r="G84" i="1"/>
  <c r="F84" i="1"/>
  <c r="I83" i="1"/>
  <c r="G83" i="1"/>
  <c r="F83" i="1"/>
  <c r="I82" i="1"/>
  <c r="G82" i="1"/>
  <c r="F82" i="1"/>
  <c r="I81" i="1"/>
  <c r="H81" i="1"/>
  <c r="G81" i="1"/>
  <c r="F81" i="1"/>
  <c r="I80" i="1"/>
  <c r="H80" i="1"/>
  <c r="G80" i="1"/>
  <c r="F80" i="1"/>
  <c r="I79" i="1"/>
  <c r="H79" i="1"/>
  <c r="G79" i="1"/>
  <c r="F79" i="1"/>
  <c r="I78" i="1"/>
  <c r="G78" i="1"/>
  <c r="F78" i="1"/>
  <c r="I77" i="1"/>
  <c r="G77" i="1"/>
  <c r="F77" i="1"/>
  <c r="I76" i="1"/>
  <c r="G76" i="1"/>
  <c r="F76" i="1"/>
  <c r="I75" i="1"/>
  <c r="G75" i="1"/>
  <c r="F75" i="1"/>
  <c r="I74" i="1"/>
  <c r="G74" i="1"/>
  <c r="F74" i="1"/>
  <c r="I73" i="1"/>
  <c r="G73" i="1"/>
  <c r="F73" i="1"/>
  <c r="I72" i="1"/>
  <c r="G72" i="1"/>
  <c r="F72" i="1"/>
  <c r="I71" i="1"/>
  <c r="G71" i="1"/>
  <c r="F71" i="1"/>
  <c r="I70" i="1"/>
  <c r="G70" i="1"/>
  <c r="F70" i="1"/>
  <c r="I69" i="1"/>
  <c r="G69" i="1"/>
  <c r="F69" i="1"/>
  <c r="I68" i="1"/>
  <c r="G68" i="1"/>
  <c r="F68" i="1"/>
  <c r="I67" i="1"/>
  <c r="G67" i="1"/>
  <c r="F67" i="1"/>
  <c r="I66" i="1"/>
  <c r="G66" i="1"/>
  <c r="F66" i="1"/>
  <c r="I65" i="1"/>
  <c r="G65" i="1"/>
  <c r="F65" i="1"/>
  <c r="I64" i="1"/>
  <c r="G64" i="1"/>
  <c r="F64" i="1"/>
  <c r="I63" i="1"/>
  <c r="G63" i="1"/>
  <c r="F63" i="1"/>
  <c r="I62" i="1"/>
  <c r="G62" i="1"/>
  <c r="F62" i="1"/>
  <c r="I61" i="1"/>
  <c r="G61" i="1"/>
  <c r="F61" i="1"/>
  <c r="H61" i="1" s="1"/>
  <c r="I60" i="1"/>
  <c r="G60" i="1"/>
  <c r="F60" i="1"/>
  <c r="I59" i="1"/>
  <c r="G59" i="1"/>
  <c r="F59" i="1"/>
  <c r="I58" i="1"/>
  <c r="G58" i="1"/>
  <c r="F58" i="1"/>
  <c r="I57" i="1"/>
  <c r="G57" i="1"/>
  <c r="F57" i="1"/>
  <c r="I56" i="1"/>
  <c r="G56" i="1"/>
  <c r="F56" i="1"/>
  <c r="I55" i="1"/>
  <c r="G55" i="1"/>
  <c r="F55" i="1"/>
  <c r="I54" i="1"/>
  <c r="G54" i="1"/>
  <c r="F54" i="1"/>
  <c r="I53" i="1"/>
  <c r="G53" i="1"/>
  <c r="F53" i="1"/>
  <c r="I52" i="1"/>
  <c r="G52" i="1"/>
  <c r="F52" i="1"/>
  <c r="I51" i="1"/>
  <c r="G51" i="1"/>
  <c r="F51" i="1"/>
  <c r="I50" i="1"/>
  <c r="G50" i="1"/>
  <c r="F50" i="1"/>
  <c r="I49" i="1"/>
  <c r="G49" i="1"/>
  <c r="F49" i="1"/>
  <c r="I48" i="1"/>
  <c r="G48" i="1"/>
  <c r="F48" i="1"/>
  <c r="I47" i="1"/>
  <c r="H47" i="1"/>
  <c r="G47" i="1"/>
  <c r="I46" i="1"/>
  <c r="H46" i="1"/>
  <c r="G46" i="1"/>
  <c r="I45" i="1"/>
  <c r="H45" i="1"/>
  <c r="G45" i="1"/>
  <c r="F45" i="1"/>
  <c r="I44" i="1"/>
  <c r="H44" i="1"/>
  <c r="G44" i="1"/>
  <c r="F44" i="1"/>
  <c r="I43" i="1"/>
  <c r="G43" i="1"/>
  <c r="H43" i="1" s="1"/>
  <c r="F43" i="1"/>
  <c r="I42" i="1"/>
  <c r="G42" i="1"/>
  <c r="F42" i="1"/>
  <c r="I41" i="1"/>
  <c r="G41" i="1"/>
  <c r="F41" i="1"/>
  <c r="I40" i="1"/>
  <c r="G40" i="1"/>
  <c r="F40" i="1"/>
  <c r="I39" i="1"/>
  <c r="H39" i="1"/>
  <c r="G39" i="1"/>
  <c r="F39" i="1"/>
  <c r="I38" i="1"/>
  <c r="H38" i="1"/>
  <c r="G38" i="1"/>
  <c r="F38" i="1"/>
  <c r="I37" i="1"/>
  <c r="G37" i="1"/>
  <c r="H37" i="1" s="1"/>
  <c r="F37" i="1"/>
  <c r="I36" i="1"/>
  <c r="G36" i="1"/>
  <c r="F36" i="1"/>
  <c r="I35" i="1"/>
  <c r="G35" i="1"/>
  <c r="F35" i="1"/>
  <c r="I34" i="1"/>
  <c r="G34" i="1"/>
  <c r="F34" i="1"/>
  <c r="I33" i="1"/>
  <c r="G33" i="1"/>
  <c r="H33" i="1" s="1"/>
  <c r="F33" i="1"/>
  <c r="I32" i="1"/>
  <c r="G32" i="1"/>
  <c r="F32" i="1"/>
  <c r="I31" i="1"/>
  <c r="G31" i="1"/>
  <c r="F31" i="1"/>
  <c r="I30" i="1"/>
  <c r="G30" i="1"/>
  <c r="F30" i="1"/>
  <c r="I29" i="1"/>
  <c r="G29" i="1"/>
  <c r="H29" i="1" s="1"/>
  <c r="F29" i="1"/>
  <c r="I28" i="1"/>
  <c r="G28" i="1"/>
  <c r="F28" i="1"/>
  <c r="I27" i="1"/>
  <c r="G27" i="1"/>
  <c r="F27" i="1"/>
  <c r="I26" i="1"/>
  <c r="G26" i="1"/>
  <c r="F26" i="1"/>
  <c r="I25" i="1"/>
  <c r="G25" i="1"/>
  <c r="H25" i="1" s="1"/>
  <c r="F25" i="1"/>
  <c r="I24" i="1"/>
  <c r="G24" i="1"/>
  <c r="F24" i="1"/>
  <c r="I23" i="1"/>
  <c r="G23" i="1"/>
  <c r="F23" i="1"/>
  <c r="I22" i="1"/>
  <c r="G22" i="1"/>
  <c r="F22" i="1"/>
  <c r="I21" i="1"/>
  <c r="G21" i="1"/>
  <c r="F21" i="1"/>
  <c r="I20" i="1"/>
  <c r="G20" i="1"/>
  <c r="F20" i="1"/>
  <c r="I19" i="1"/>
  <c r="G19" i="1"/>
  <c r="F19" i="1"/>
  <c r="H19" i="1" s="1"/>
  <c r="I18" i="1"/>
  <c r="G18" i="1"/>
  <c r="F18" i="1"/>
  <c r="H18" i="1" s="1"/>
  <c r="I17" i="1"/>
  <c r="G17" i="1"/>
  <c r="F17" i="1"/>
  <c r="H17" i="1" s="1"/>
  <c r="I16" i="1"/>
  <c r="G16" i="1"/>
  <c r="F16" i="1"/>
  <c r="I15" i="1"/>
  <c r="G15" i="1"/>
  <c r="F15" i="1"/>
  <c r="H15" i="1" s="1"/>
  <c r="I14" i="1"/>
  <c r="G14" i="1"/>
  <c r="F14" i="1"/>
  <c r="I13" i="1"/>
  <c r="G13" i="1"/>
  <c r="F13" i="1"/>
  <c r="I12" i="1"/>
  <c r="G12" i="1"/>
  <c r="F12" i="1"/>
  <c r="I11" i="1"/>
  <c r="G11" i="1"/>
  <c r="F11" i="1"/>
  <c r="H11" i="1" s="1"/>
  <c r="I10" i="1"/>
  <c r="G10" i="1"/>
  <c r="F10" i="1"/>
  <c r="I9" i="1"/>
  <c r="G9" i="1"/>
  <c r="F9" i="1"/>
  <c r="I8" i="1"/>
  <c r="G8" i="1"/>
  <c r="F8" i="1"/>
  <c r="I7" i="1"/>
  <c r="G7" i="1"/>
  <c r="F7" i="1"/>
  <c r="H7" i="1" s="1"/>
  <c r="I6" i="1"/>
  <c r="G6" i="1"/>
  <c r="F6" i="1"/>
  <c r="I5" i="1"/>
  <c r="G5" i="1"/>
  <c r="F5" i="1"/>
  <c r="H5" i="1" s="1"/>
  <c r="I4" i="1"/>
  <c r="G4" i="1"/>
  <c r="F4" i="1"/>
  <c r="H4" i="1" s="1"/>
  <c r="I3" i="1"/>
  <c r="G3" i="1"/>
  <c r="F3" i="1"/>
  <c r="H3" i="1" s="1"/>
  <c r="I2" i="1"/>
  <c r="G2" i="1"/>
  <c r="F2" i="1"/>
  <c r="H2" i="1" s="1"/>
  <c r="H155" i="1" l="1"/>
  <c r="H159" i="1"/>
  <c r="H22" i="1"/>
  <c r="H26" i="1"/>
  <c r="H30" i="1"/>
  <c r="H8" i="1"/>
  <c r="H12" i="1"/>
  <c r="H16" i="1"/>
  <c r="H20" i="1"/>
  <c r="H48" i="1"/>
  <c r="H52" i="1"/>
  <c r="H56" i="1"/>
  <c r="H60" i="1"/>
  <c r="H64" i="1"/>
  <c r="H68" i="1"/>
  <c r="H72" i="1"/>
  <c r="H76" i="1"/>
  <c r="H83" i="1"/>
  <c r="H87" i="1"/>
  <c r="H91" i="1"/>
  <c r="H95" i="1"/>
  <c r="H99" i="1"/>
  <c r="H103" i="1"/>
  <c r="H107" i="1"/>
  <c r="H111" i="1"/>
  <c r="H115" i="1"/>
  <c r="H119" i="1"/>
  <c r="H123" i="1"/>
  <c r="H127" i="1"/>
  <c r="H131" i="1"/>
  <c r="H135" i="1"/>
  <c r="H143" i="1"/>
  <c r="H147" i="1"/>
  <c r="H34" i="1"/>
  <c r="H24" i="1"/>
  <c r="H32" i="1"/>
  <c r="H42" i="1"/>
  <c r="H6" i="1"/>
  <c r="H10" i="1"/>
  <c r="H14" i="1"/>
  <c r="H23" i="1"/>
  <c r="H27" i="1"/>
  <c r="H31" i="1"/>
  <c r="H35" i="1"/>
  <c r="H41" i="1"/>
  <c r="H28" i="1"/>
  <c r="H36" i="1"/>
  <c r="H9" i="1"/>
  <c r="H13" i="1"/>
  <c r="H21" i="1"/>
  <c r="H40" i="1"/>
  <c r="H49" i="1"/>
  <c r="H53" i="1"/>
  <c r="H57" i="1"/>
  <c r="H65" i="1"/>
  <c r="H69" i="1"/>
  <c r="H73" i="1"/>
  <c r="H77" i="1"/>
  <c r="H84" i="1"/>
  <c r="H88" i="1"/>
  <c r="H92" i="1"/>
  <c r="H96" i="1"/>
  <c r="H100" i="1"/>
  <c r="H104" i="1"/>
  <c r="H108" i="1"/>
  <c r="H112" i="1"/>
  <c r="H116" i="1"/>
  <c r="H120" i="1"/>
  <c r="H124" i="1"/>
  <c r="H128" i="1"/>
  <c r="H132" i="1"/>
  <c r="H136" i="1"/>
  <c r="H140" i="1"/>
  <c r="H144" i="1"/>
  <c r="H148" i="1"/>
  <c r="H152" i="1"/>
  <c r="H156" i="1"/>
  <c r="H51" i="1"/>
  <c r="H55" i="1"/>
  <c r="H59" i="1"/>
  <c r="H63" i="1"/>
  <c r="H67" i="1"/>
  <c r="H71" i="1"/>
  <c r="H75" i="1"/>
  <c r="H82" i="1"/>
  <c r="H90" i="1"/>
  <c r="H94" i="1"/>
  <c r="H98" i="1"/>
  <c r="H102" i="1"/>
  <c r="H106" i="1"/>
  <c r="H114" i="1"/>
  <c r="H118" i="1"/>
  <c r="H122" i="1"/>
  <c r="H126" i="1"/>
  <c r="H130" i="1"/>
  <c r="H134" i="1"/>
  <c r="H50" i="1"/>
  <c r="H54" i="1"/>
  <c r="H58" i="1"/>
  <c r="H62" i="1"/>
  <c r="H66" i="1"/>
  <c r="H70" i="1"/>
  <c r="H74" i="1"/>
  <c r="H78" i="1"/>
  <c r="H85" i="1"/>
  <c r="H89" i="1"/>
  <c r="H93" i="1"/>
  <c r="H97" i="1"/>
  <c r="H101" i="1"/>
  <c r="H105" i="1"/>
  <c r="H113" i="1"/>
  <c r="H117" i="1"/>
  <c r="H121" i="1"/>
  <c r="H125" i="1"/>
  <c r="H129" i="1"/>
  <c r="H133" i="1"/>
  <c r="H141" i="1"/>
  <c r="H145" i="1"/>
  <c r="H149" i="1"/>
  <c r="H153" i="1"/>
  <c r="H157" i="1"/>
  <c r="H160" i="1"/>
</calcChain>
</file>

<file path=xl/sharedStrings.xml><?xml version="1.0" encoding="utf-8"?>
<sst xmlns="http://schemas.openxmlformats.org/spreadsheetml/2006/main" count="212" uniqueCount="45">
  <si>
    <t>Date entrée</t>
  </si>
  <si>
    <t>Date sortie</t>
  </si>
  <si>
    <t>Noms</t>
  </si>
  <si>
    <t>Nbrs</t>
  </si>
  <si>
    <t>Poids</t>
  </si>
  <si>
    <t>Euro</t>
  </si>
  <si>
    <t>S / total</t>
  </si>
  <si>
    <t>Armand -</t>
  </si>
  <si>
    <t>Fernand</t>
  </si>
  <si>
    <t>Audrey</t>
  </si>
  <si>
    <t>Audrey -</t>
  </si>
  <si>
    <t>Pierre -</t>
  </si>
  <si>
    <t>Barbara</t>
  </si>
  <si>
    <t>Barbara -</t>
  </si>
  <si>
    <t>Karine</t>
  </si>
  <si>
    <t>Pierre</t>
  </si>
  <si>
    <t>Nous</t>
  </si>
  <si>
    <t>Bertrand</t>
  </si>
  <si>
    <t>Fernand -</t>
  </si>
  <si>
    <t>Georges</t>
  </si>
  <si>
    <t>Georges -</t>
  </si>
  <si>
    <t>Henri</t>
  </si>
  <si>
    <t>Pierrot</t>
  </si>
  <si>
    <t>Henri -</t>
  </si>
  <si>
    <t>Isidore</t>
  </si>
  <si>
    <t>Isidore -</t>
  </si>
  <si>
    <t>Jean</t>
  </si>
  <si>
    <t>Jean -</t>
  </si>
  <si>
    <t>Anita</t>
  </si>
  <si>
    <t>Vieux</t>
  </si>
  <si>
    <t>10-avr-2014</t>
  </si>
  <si>
    <t>15-avr-2014</t>
  </si>
  <si>
    <t>16-avr-2014</t>
  </si>
  <si>
    <t>gt</t>
  </si>
  <si>
    <t>Gt</t>
  </si>
  <si>
    <t>Dany</t>
  </si>
  <si>
    <t>Monique</t>
  </si>
  <si>
    <t>Jacqueline</t>
  </si>
  <si>
    <t>Ali</t>
  </si>
  <si>
    <t>Katia</t>
  </si>
  <si>
    <t>Sophie</t>
  </si>
  <si>
    <t>Aurélie</t>
  </si>
  <si>
    <t>Antonella</t>
  </si>
  <si>
    <t>mois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</si>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</sst>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&quot;€&quot;\ #,##0.00;[Red]&quot;€&quot;\ \-#,##0.00"/>
    <numFmt numFmtId="165" formatCode="_ &quot;€&quot;\ * #,##0.00_ ;_ &quot;€&quot;\ * \-#,##0.00_ ;_ &quot;€&quot;\ * &quot;-&quot;??_ ;_ @_ "/>
    <numFmt numFmtId="166" formatCode="#,##0.00\ [$€-80C]"/>
  </numFmts>
  <fonts count="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4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9">
    <xf numFmtId="0" fontId="0" fillId="0" borderId="0"/>
    <xf numFmtId="165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3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30">
    <xf numFmtId="0" fontId="0" fillId="0" borderId="0" xfId="0"/>
    <xf numFmtId="0" fontId="0" fillId="0" borderId="0" xfId="0" applyAlignment="1"/>
    <xf numFmtId="0" fontId="2" fillId="0" borderId="0" xfId="0" applyFont="1" applyAlignment="1"/>
    <xf numFmtId="0" fontId="2" fillId="0" borderId="3" xfId="0" applyFont="1" applyBorder="1" applyAlignment="1"/>
    <xf numFmtId="0" fontId="2" fillId="0" borderId="4" xfId="0" applyFont="1" applyBorder="1" applyAlignment="1"/>
    <xf numFmtId="16" fontId="0" fillId="0" borderId="4" xfId="0" applyNumberFormat="1" applyBorder="1" applyAlignment="1"/>
    <xf numFmtId="0" fontId="0" fillId="0" borderId="4" xfId="0" applyBorder="1" applyAlignment="1"/>
    <xf numFmtId="164" fontId="0" fillId="0" borderId="5" xfId="0" applyNumberFormat="1" applyBorder="1" applyAlignment="1"/>
    <xf numFmtId="15" fontId="0" fillId="0" borderId="6" xfId="0" applyNumberFormat="1" applyBorder="1" applyAlignment="1"/>
    <xf numFmtId="15" fontId="0" fillId="0" borderId="2" xfId="0" applyNumberFormat="1" applyBorder="1" applyAlignment="1"/>
    <xf numFmtId="164" fontId="0" fillId="0" borderId="2" xfId="0" applyNumberFormat="1" applyBorder="1" applyAlignment="1"/>
    <xf numFmtId="0" fontId="0" fillId="0" borderId="2" xfId="0" applyBorder="1" applyAlignment="1"/>
    <xf numFmtId="166" fontId="0" fillId="0" borderId="2" xfId="0" applyNumberFormat="1" applyBorder="1" applyAlignment="1"/>
    <xf numFmtId="17" fontId="0" fillId="0" borderId="7" xfId="0" applyNumberFormat="1" applyBorder="1" applyAlignment="1"/>
    <xf numFmtId="15" fontId="0" fillId="0" borderId="8" xfId="0" applyNumberFormat="1" applyBorder="1" applyAlignment="1"/>
    <xf numFmtId="15" fontId="0" fillId="0" borderId="1" xfId="0" applyNumberFormat="1" applyBorder="1" applyAlignment="1"/>
    <xf numFmtId="164" fontId="0" fillId="0" borderId="1" xfId="0" applyNumberFormat="1" applyBorder="1" applyAlignment="1"/>
    <xf numFmtId="0" fontId="0" fillId="0" borderId="1" xfId="0" applyBorder="1" applyAlignment="1"/>
    <xf numFmtId="166" fontId="0" fillId="0" borderId="1" xfId="0" applyNumberFormat="1" applyBorder="1" applyAlignment="1"/>
    <xf numFmtId="17" fontId="0" fillId="0" borderId="9" xfId="0" applyNumberFormat="1" applyBorder="1" applyAlignment="1"/>
    <xf numFmtId="164" fontId="4" fillId="0" borderId="4" xfId="0" applyNumberFormat="1" applyFont="1" applyBorder="1" applyAlignmen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</cellXfs>
  <cellStyles count="9">
    <cellStyle name="Euro" xfId="1"/>
    <cellStyle name="Euro 2" xfId="2"/>
    <cellStyle name="Euro 3" xfId="3"/>
    <cellStyle name="Normal" xfId="0" builtinId="0"/>
    <cellStyle name="Normal 2" xfId="4"/>
    <cellStyle name="Normal 2 2" xfId="5"/>
    <cellStyle name="Normal 3" xfId="6"/>
    <cellStyle name="Normal 4" xfId="7"/>
    <cellStyle name="Normal 5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-%20Mes%20documents/E/Mes%20amis/Roland/Pigeon/Pigeon%202014Nouv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clients"/>
      <sheetName val="couleur"/>
      <sheetName val="données"/>
      <sheetName val="Frais"/>
      <sheetName val="Liste"/>
      <sheetName val="nichée"/>
      <sheetName val="N° cassier"/>
      <sheetName val="Recapitulatif des naissances"/>
      <sheetName val="Ponte"/>
      <sheetName val="Stock"/>
      <sheetName val="Fiche_vente"/>
      <sheetName val="Vente"/>
      <sheetName val="Gratuit"/>
      <sheetName val="- 270 g"/>
      <sheetName val="- 300 g"/>
      <sheetName val="- 350 g"/>
      <sheetName val="+ 350 g "/>
      <sheetName val="Vieux"/>
      <sheetName val="AV pigeon"/>
      <sheetName val="poids"/>
      <sheetName val="Statistiques"/>
      <sheetName val="Formules"/>
      <sheetName val="Feuil3"/>
      <sheetName val="Feuil1"/>
      <sheetName val="Feuil2"/>
    </sheetNames>
    <sheetDataSet>
      <sheetData sheetId="0" refreshError="1"/>
      <sheetData sheetId="1" refreshError="1"/>
      <sheetData sheetId="2">
        <row r="1">
          <cell r="AF1" t="str">
            <v>Bague</v>
          </cell>
        </row>
        <row r="2">
          <cell r="AE2" t="str">
            <v xml:space="preserve">Blanc </v>
          </cell>
          <cell r="AF2" t="str">
            <v>Blanc</v>
          </cell>
        </row>
        <row r="3">
          <cell r="AE3" t="str">
            <v>Blanc mélange</v>
          </cell>
          <cell r="AF3" t="str">
            <v>Bleu</v>
          </cell>
        </row>
        <row r="4">
          <cell r="AE4" t="str">
            <v>Blanc-cendré</v>
          </cell>
          <cell r="AF4" t="str">
            <v>Rose</v>
          </cell>
        </row>
        <row r="5">
          <cell r="AE5" t="str">
            <v>Blanc-écaillé</v>
          </cell>
          <cell r="AF5" t="str">
            <v>Blanc rouge</v>
          </cell>
        </row>
        <row r="6">
          <cell r="AE6" t="str">
            <v>Blanc-roux</v>
          </cell>
          <cell r="AF6" t="str">
            <v>Brun</v>
          </cell>
        </row>
        <row r="7">
          <cell r="AE7" t="str">
            <v>Bla-que-noir</v>
          </cell>
          <cell r="AF7" t="str">
            <v>Orange</v>
          </cell>
        </row>
        <row r="8">
          <cell r="AE8" t="str">
            <v>Bleu</v>
          </cell>
          <cell r="AF8" t="str">
            <v>Jaune</v>
          </cell>
        </row>
        <row r="9">
          <cell r="AE9" t="str">
            <v>Bleu-blanc</v>
          </cell>
          <cell r="AF9" t="str">
            <v>Blanc bleu</v>
          </cell>
        </row>
        <row r="10">
          <cell r="AE10" t="str">
            <v>Bleu-pâle</v>
          </cell>
          <cell r="AF10" t="str">
            <v>Rouge</v>
          </cell>
        </row>
        <row r="11">
          <cell r="AE11" t="str">
            <v>Borgne</v>
          </cell>
          <cell r="AF11" t="str">
            <v>Vert</v>
          </cell>
        </row>
        <row r="12">
          <cell r="AE12" t="str">
            <v>Brun</v>
          </cell>
        </row>
        <row r="13">
          <cell r="AE13" t="str">
            <v>Brun et blanc</v>
          </cell>
        </row>
        <row r="14">
          <cell r="AE14" t="str">
            <v>Brun foncé</v>
          </cell>
        </row>
        <row r="15">
          <cell r="AE15" t="str">
            <v>Cendré</v>
          </cell>
        </row>
        <row r="16">
          <cell r="AE16" t="str">
            <v>Cendré-blanc</v>
          </cell>
        </row>
        <row r="17">
          <cell r="AE17" t="str">
            <v>Cendré-clair</v>
          </cell>
        </row>
        <row r="18">
          <cell r="AE18" t="str">
            <v>Cendré-foncé</v>
          </cell>
        </row>
        <row r="19">
          <cell r="AE19" t="str">
            <v>Ecaillé-bla-bleu</v>
          </cell>
        </row>
        <row r="20">
          <cell r="AE20" t="str">
            <v>Ecaillé-blanc</v>
          </cell>
        </row>
        <row r="21">
          <cell r="AE21" t="str">
            <v>Ecaillé-bleu</v>
          </cell>
        </row>
        <row r="22">
          <cell r="AE22" t="str">
            <v>Ecaillé-noir</v>
          </cell>
        </row>
        <row r="23">
          <cell r="AE23" t="str">
            <v>Ecaillé-roux</v>
          </cell>
        </row>
        <row r="24">
          <cell r="AE24" t="str">
            <v>Hup-Bla-noir</v>
          </cell>
        </row>
        <row r="25">
          <cell r="AE25" t="str">
            <v>Huppé-noir</v>
          </cell>
        </row>
        <row r="26">
          <cell r="AE26" t="str">
            <v>Huppé-roux</v>
          </cell>
        </row>
        <row r="27">
          <cell r="AE27" t="str">
            <v>Mosaique</v>
          </cell>
        </row>
        <row r="28">
          <cell r="AE28" t="str">
            <v>Mosaique-rx</v>
          </cell>
        </row>
        <row r="29">
          <cell r="AE29" t="str">
            <v>Mouette</v>
          </cell>
        </row>
        <row r="30">
          <cell r="AE30" t="str">
            <v>Noir</v>
          </cell>
        </row>
        <row r="31">
          <cell r="AE31" t="str">
            <v>Noir-blanc</v>
          </cell>
        </row>
        <row r="32">
          <cell r="AE32" t="str">
            <v>noir-gris-blanc</v>
          </cell>
        </row>
        <row r="33">
          <cell r="AE33" t="str">
            <v>Noir-pâle</v>
          </cell>
        </row>
        <row r="34">
          <cell r="AE34" t="str">
            <v>Roux</v>
          </cell>
        </row>
        <row r="35">
          <cell r="AE35" t="str">
            <v>Roux-blanc</v>
          </cell>
        </row>
        <row r="36">
          <cell r="AE36" t="str">
            <v>Roux-cendré</v>
          </cell>
        </row>
      </sheetData>
      <sheetData sheetId="3">
        <row r="1">
          <cell r="A1" t="str">
            <v>?</v>
          </cell>
          <cell r="B1" t="str">
            <v>?</v>
          </cell>
        </row>
        <row r="2">
          <cell r="A2">
            <v>1</v>
          </cell>
          <cell r="B2">
            <v>1</v>
          </cell>
          <cell r="E2" t="str">
            <v>A 1 = 7</v>
          </cell>
          <cell r="F2" t="str">
            <v>Ali</v>
          </cell>
        </row>
        <row r="3">
          <cell r="A3">
            <v>1.1000000000000001</v>
          </cell>
          <cell r="B3">
            <v>1.1000000000000001</v>
          </cell>
          <cell r="E3" t="str">
            <v>B 2 = 14</v>
          </cell>
          <cell r="F3" t="str">
            <v>Anita</v>
          </cell>
        </row>
        <row r="4">
          <cell r="A4">
            <v>1.2</v>
          </cell>
          <cell r="B4">
            <v>1.2</v>
          </cell>
          <cell r="E4" t="str">
            <v>C 3 = 21</v>
          </cell>
          <cell r="F4" t="str">
            <v>Anne</v>
          </cell>
        </row>
        <row r="5">
          <cell r="A5">
            <v>1.3</v>
          </cell>
          <cell r="B5">
            <v>1.3</v>
          </cell>
          <cell r="E5" t="str">
            <v>D 4 = 28</v>
          </cell>
          <cell r="F5" t="str">
            <v>Antonella</v>
          </cell>
        </row>
        <row r="6">
          <cell r="A6">
            <v>1.4</v>
          </cell>
          <cell r="B6">
            <v>1.4</v>
          </cell>
          <cell r="E6" t="str">
            <v>E 5 = 35</v>
          </cell>
          <cell r="F6" t="str">
            <v>Audrey</v>
          </cell>
        </row>
        <row r="7">
          <cell r="A7">
            <v>1</v>
          </cell>
          <cell r="B7" t="str">
            <v>1 &amp; 2</v>
          </cell>
          <cell r="E7" t="str">
            <v>F 6  = 5</v>
          </cell>
          <cell r="F7" t="str">
            <v>Barbara</v>
          </cell>
        </row>
        <row r="8">
          <cell r="A8">
            <v>2</v>
          </cell>
          <cell r="B8" t="str">
            <v>3 &amp; 4</v>
          </cell>
          <cell r="E8" t="str">
            <v>F 6  = 6</v>
          </cell>
          <cell r="F8" t="str">
            <v>Bertrand</v>
          </cell>
        </row>
        <row r="9">
          <cell r="A9">
            <v>3</v>
          </cell>
          <cell r="B9" t="str">
            <v>5 &amp; 6</v>
          </cell>
          <cell r="E9" t="str">
            <v>G 7 = 12</v>
          </cell>
          <cell r="F9" t="str">
            <v>Chantal</v>
          </cell>
        </row>
        <row r="10">
          <cell r="A10">
            <v>4</v>
          </cell>
          <cell r="B10">
            <v>7</v>
          </cell>
          <cell r="E10" t="str">
            <v>G 7 = 13</v>
          </cell>
          <cell r="F10" t="str">
            <v>coiffeuse</v>
          </cell>
        </row>
        <row r="11">
          <cell r="A11">
            <v>5</v>
          </cell>
          <cell r="B11" t="str">
            <v>8 &amp; 9</v>
          </cell>
          <cell r="E11" t="str">
            <v>H 8 = 19</v>
          </cell>
          <cell r="F11" t="str">
            <v>Daniel Dorsimont -</v>
          </cell>
        </row>
        <row r="12">
          <cell r="A12">
            <v>6</v>
          </cell>
          <cell r="B12" t="str">
            <v>10 &amp; 11</v>
          </cell>
          <cell r="E12" t="str">
            <v>H 8 = 20</v>
          </cell>
          <cell r="F12" t="str">
            <v>Dany</v>
          </cell>
        </row>
        <row r="13">
          <cell r="A13">
            <v>7</v>
          </cell>
          <cell r="B13" t="str">
            <v>12 &amp; 13</v>
          </cell>
          <cell r="E13" t="str">
            <v>I 9 = 26</v>
          </cell>
          <cell r="F13" t="str">
            <v>Eliane</v>
          </cell>
        </row>
        <row r="14">
          <cell r="A14">
            <v>8</v>
          </cell>
          <cell r="B14">
            <v>14</v>
          </cell>
          <cell r="E14" t="str">
            <v>I 9 = 27</v>
          </cell>
          <cell r="F14" t="str">
            <v>Geneviève</v>
          </cell>
        </row>
        <row r="15">
          <cell r="A15">
            <v>9</v>
          </cell>
          <cell r="B15" t="str">
            <v>15 &amp; 16</v>
          </cell>
          <cell r="E15" t="str">
            <v>J 10 = 33</v>
          </cell>
          <cell r="F15" t="str">
            <v>Jacqueline</v>
          </cell>
        </row>
        <row r="16">
          <cell r="A16">
            <v>10</v>
          </cell>
          <cell r="B16" t="str">
            <v>17 &amp; 18</v>
          </cell>
          <cell r="E16" t="str">
            <v>J 10 = 34</v>
          </cell>
          <cell r="F16" t="str">
            <v>J-Paul</v>
          </cell>
        </row>
        <row r="17">
          <cell r="A17">
            <v>11</v>
          </cell>
          <cell r="B17" t="str">
            <v>19 &amp; 20</v>
          </cell>
          <cell r="E17" t="str">
            <v>K 11 = 3</v>
          </cell>
          <cell r="F17" t="str">
            <v>Karine</v>
          </cell>
        </row>
        <row r="18">
          <cell r="A18">
            <v>12</v>
          </cell>
          <cell r="B18">
            <v>21</v>
          </cell>
          <cell r="E18" t="str">
            <v>K 11 = 4</v>
          </cell>
          <cell r="F18" t="str">
            <v>Katia</v>
          </cell>
        </row>
        <row r="19">
          <cell r="A19">
            <v>13</v>
          </cell>
          <cell r="B19" t="str">
            <v>22 &amp; 23</v>
          </cell>
          <cell r="E19" t="str">
            <v>L 12 = 10</v>
          </cell>
          <cell r="F19" t="str">
            <v>Louisette</v>
          </cell>
        </row>
        <row r="20">
          <cell r="A20">
            <v>14</v>
          </cell>
          <cell r="B20" t="str">
            <v>24 &amp; 25</v>
          </cell>
          <cell r="E20" t="str">
            <v>L 12 = 11</v>
          </cell>
          <cell r="F20" t="str">
            <v>Marraine</v>
          </cell>
        </row>
        <row r="21">
          <cell r="A21">
            <v>15</v>
          </cell>
          <cell r="B21" t="str">
            <v>26 &amp; 27</v>
          </cell>
          <cell r="E21" t="str">
            <v>M 13 = 17</v>
          </cell>
          <cell r="F21" t="str">
            <v>M-Louise</v>
          </cell>
        </row>
        <row r="22">
          <cell r="A22">
            <v>16</v>
          </cell>
          <cell r="B22">
            <v>28</v>
          </cell>
          <cell r="E22" t="str">
            <v>M 13 = 18</v>
          </cell>
          <cell r="F22" t="str">
            <v>Monique</v>
          </cell>
        </row>
        <row r="23">
          <cell r="A23">
            <v>17</v>
          </cell>
          <cell r="B23" t="str">
            <v>29 &amp; 30</v>
          </cell>
          <cell r="E23" t="str">
            <v>N 14 = 24</v>
          </cell>
          <cell r="F23" t="str">
            <v>Nous</v>
          </cell>
        </row>
        <row r="24">
          <cell r="A24">
            <v>18</v>
          </cell>
          <cell r="B24" t="str">
            <v>31 &amp; 32</v>
          </cell>
          <cell r="E24" t="str">
            <v>N 14 = 25</v>
          </cell>
          <cell r="F24" t="str">
            <v>Pédicure</v>
          </cell>
        </row>
        <row r="25">
          <cell r="A25">
            <v>19</v>
          </cell>
          <cell r="B25" t="str">
            <v>33 &amp; 34</v>
          </cell>
          <cell r="E25" t="str">
            <v>O 15 = 31</v>
          </cell>
          <cell r="F25" t="str">
            <v>Pierette</v>
          </cell>
        </row>
        <row r="26">
          <cell r="A26">
            <v>20</v>
          </cell>
          <cell r="B26">
            <v>35</v>
          </cell>
          <cell r="E26" t="str">
            <v>O 15 = 32</v>
          </cell>
          <cell r="F26" t="str">
            <v>Pierre</v>
          </cell>
        </row>
        <row r="27">
          <cell r="A27">
            <v>21</v>
          </cell>
          <cell r="B27" t="str">
            <v>36 &amp; 37</v>
          </cell>
          <cell r="E27" t="str">
            <v>P 16 = 1</v>
          </cell>
          <cell r="F27" t="str">
            <v>Pierrot</v>
          </cell>
        </row>
        <row r="28">
          <cell r="A28">
            <v>22</v>
          </cell>
          <cell r="B28" t="str">
            <v>38 &amp; 39</v>
          </cell>
          <cell r="E28" t="str">
            <v>P 16 = 2</v>
          </cell>
          <cell r="F28" t="str">
            <v>Sophie</v>
          </cell>
        </row>
        <row r="29">
          <cell r="A29">
            <v>23</v>
          </cell>
          <cell r="B29" t="str">
            <v>40 &amp; 41</v>
          </cell>
          <cell r="E29" t="str">
            <v>Q 17 = 8</v>
          </cell>
          <cell r="F29" t="str">
            <v>Yves Berdal -</v>
          </cell>
        </row>
        <row r="30">
          <cell r="A30">
            <v>24</v>
          </cell>
          <cell r="B30" t="str">
            <v>42 &amp; 43</v>
          </cell>
          <cell r="E30" t="str">
            <v>Q 17 = 9</v>
          </cell>
        </row>
        <row r="31">
          <cell r="A31">
            <v>25</v>
          </cell>
          <cell r="B31" t="str">
            <v>44 &amp; 45</v>
          </cell>
          <cell r="E31" t="str">
            <v>R 18 = 15</v>
          </cell>
        </row>
        <row r="32">
          <cell r="A32">
            <v>26</v>
          </cell>
          <cell r="B32" t="str">
            <v>46 &amp; 47</v>
          </cell>
          <cell r="E32" t="str">
            <v>R 18 = 16</v>
          </cell>
        </row>
        <row r="33">
          <cell r="A33">
            <v>27</v>
          </cell>
          <cell r="B33" t="str">
            <v>48 &amp; 49</v>
          </cell>
          <cell r="E33" t="str">
            <v>S 19 = 22</v>
          </cell>
        </row>
        <row r="34">
          <cell r="A34">
            <v>28</v>
          </cell>
          <cell r="B34" t="str">
            <v>50 &amp; 51</v>
          </cell>
          <cell r="E34" t="str">
            <v>S 19 = 23</v>
          </cell>
        </row>
        <row r="35">
          <cell r="A35">
            <v>29</v>
          </cell>
          <cell r="B35" t="str">
            <v>52 &amp; 53</v>
          </cell>
          <cell r="E35" t="str">
            <v>T 20 = 29</v>
          </cell>
        </row>
        <row r="36">
          <cell r="A36">
            <v>30</v>
          </cell>
          <cell r="B36" t="str">
            <v>54 &amp; 55</v>
          </cell>
          <cell r="E36" t="str">
            <v>T 20 = 30</v>
          </cell>
        </row>
        <row r="37">
          <cell r="A37">
            <v>31</v>
          </cell>
          <cell r="B37" t="str">
            <v>56 &amp; 57</v>
          </cell>
          <cell r="E37" t="str">
            <v>U 36</v>
          </cell>
        </row>
        <row r="38">
          <cell r="A38">
            <v>32</v>
          </cell>
          <cell r="B38" t="str">
            <v>58 &amp; 59</v>
          </cell>
          <cell r="E38" t="str">
            <v>U 37</v>
          </cell>
        </row>
        <row r="39">
          <cell r="A39">
            <v>33</v>
          </cell>
          <cell r="B39" t="str">
            <v>60 &amp; 61</v>
          </cell>
          <cell r="E39" t="str">
            <v>U 38</v>
          </cell>
        </row>
        <row r="40">
          <cell r="A40">
            <v>34</v>
          </cell>
          <cell r="B40" t="str">
            <v>62 &amp; 63</v>
          </cell>
          <cell r="E40" t="str">
            <v>U 39</v>
          </cell>
        </row>
        <row r="41">
          <cell r="A41">
            <v>35</v>
          </cell>
          <cell r="B41" t="str">
            <v>64 - 65</v>
          </cell>
          <cell r="E41" t="str">
            <v>U 40</v>
          </cell>
        </row>
        <row r="42">
          <cell r="A42">
            <v>36</v>
          </cell>
          <cell r="B42" t="str">
            <v>66 - 67</v>
          </cell>
          <cell r="E42" t="str">
            <v>U 41</v>
          </cell>
        </row>
        <row r="43">
          <cell r="A43">
            <v>37</v>
          </cell>
          <cell r="B43" t="str">
            <v>68 - 69</v>
          </cell>
          <cell r="E43" t="str">
            <v>U 42</v>
          </cell>
        </row>
        <row r="44">
          <cell r="A44">
            <v>38</v>
          </cell>
          <cell r="B44" t="str">
            <v>70 - 71</v>
          </cell>
          <cell r="E44" t="str">
            <v>U 43</v>
          </cell>
        </row>
        <row r="45">
          <cell r="A45">
            <v>39</v>
          </cell>
          <cell r="B45" t="str">
            <v>72 - 73</v>
          </cell>
          <cell r="E45" t="str">
            <v>U 44</v>
          </cell>
        </row>
        <row r="46">
          <cell r="A46">
            <v>40</v>
          </cell>
          <cell r="B46" t="str">
            <v>74 - 75</v>
          </cell>
          <cell r="E46" t="str">
            <v>U 45</v>
          </cell>
        </row>
        <row r="47">
          <cell r="A47">
            <v>41</v>
          </cell>
          <cell r="B47" t="str">
            <v>76 - 77</v>
          </cell>
          <cell r="E47" t="str">
            <v>U 46</v>
          </cell>
        </row>
        <row r="48">
          <cell r="A48">
            <v>42</v>
          </cell>
          <cell r="B48">
            <v>78</v>
          </cell>
          <cell r="E48" t="str">
            <v>U 47</v>
          </cell>
        </row>
        <row r="49">
          <cell r="A49">
            <v>43</v>
          </cell>
          <cell r="B49">
            <v>79</v>
          </cell>
          <cell r="E49" t="str">
            <v>U 48</v>
          </cell>
        </row>
        <row r="50">
          <cell r="A50">
            <v>44</v>
          </cell>
          <cell r="B50">
            <v>80</v>
          </cell>
          <cell r="E50" t="str">
            <v>U 49</v>
          </cell>
        </row>
        <row r="51">
          <cell r="A51">
            <v>45</v>
          </cell>
          <cell r="B51">
            <v>81</v>
          </cell>
          <cell r="E51" t="str">
            <v>U 50</v>
          </cell>
        </row>
        <row r="52">
          <cell r="A52">
            <v>46</v>
          </cell>
          <cell r="B52">
            <v>82</v>
          </cell>
          <cell r="E52" t="str">
            <v>U 51</v>
          </cell>
        </row>
        <row r="53">
          <cell r="A53">
            <v>47</v>
          </cell>
          <cell r="B53">
            <v>83</v>
          </cell>
          <cell r="E53" t="str">
            <v>U 52</v>
          </cell>
        </row>
        <row r="54">
          <cell r="A54">
            <v>48</v>
          </cell>
          <cell r="B54">
            <v>84</v>
          </cell>
          <cell r="E54" t="str">
            <v>U 53</v>
          </cell>
        </row>
        <row r="55">
          <cell r="A55">
            <v>49</v>
          </cell>
          <cell r="B55">
            <v>85</v>
          </cell>
          <cell r="E55" t="str">
            <v>U 54</v>
          </cell>
        </row>
        <row r="56">
          <cell r="A56">
            <v>50</v>
          </cell>
          <cell r="B56">
            <v>86</v>
          </cell>
          <cell r="E56" t="str">
            <v>U 55</v>
          </cell>
        </row>
        <row r="57">
          <cell r="A57">
            <v>51</v>
          </cell>
          <cell r="B57">
            <v>87</v>
          </cell>
          <cell r="E57" t="str">
            <v>U 56</v>
          </cell>
        </row>
        <row r="58">
          <cell r="A58">
            <v>52</v>
          </cell>
          <cell r="B58">
            <v>88</v>
          </cell>
          <cell r="E58" t="str">
            <v>U 57</v>
          </cell>
        </row>
        <row r="59">
          <cell r="A59">
            <v>53</v>
          </cell>
          <cell r="B59">
            <v>89</v>
          </cell>
          <cell r="E59" t="str">
            <v>U 58</v>
          </cell>
        </row>
        <row r="60">
          <cell r="A60">
            <v>54</v>
          </cell>
          <cell r="B60">
            <v>90</v>
          </cell>
          <cell r="E60" t="str">
            <v>U 59</v>
          </cell>
        </row>
        <row r="61">
          <cell r="A61">
            <v>55</v>
          </cell>
          <cell r="B61">
            <v>91</v>
          </cell>
          <cell r="E61" t="str">
            <v>U 60</v>
          </cell>
        </row>
        <row r="62">
          <cell r="A62">
            <v>56</v>
          </cell>
          <cell r="B62">
            <v>92</v>
          </cell>
        </row>
        <row r="63">
          <cell r="A63">
            <v>57</v>
          </cell>
          <cell r="B63">
            <v>93</v>
          </cell>
        </row>
        <row r="64">
          <cell r="A64">
            <v>58</v>
          </cell>
          <cell r="B64">
            <v>94</v>
          </cell>
        </row>
        <row r="65">
          <cell r="A65">
            <v>59</v>
          </cell>
          <cell r="B65">
            <v>95</v>
          </cell>
        </row>
        <row r="66">
          <cell r="A66">
            <v>60</v>
          </cell>
          <cell r="B66">
            <v>96</v>
          </cell>
        </row>
        <row r="67">
          <cell r="A67">
            <v>61</v>
          </cell>
        </row>
        <row r="68">
          <cell r="A68">
            <v>62</v>
          </cell>
        </row>
        <row r="69">
          <cell r="A69">
            <v>63</v>
          </cell>
        </row>
        <row r="70">
          <cell r="A70">
            <v>64</v>
          </cell>
        </row>
        <row r="71">
          <cell r="A71">
            <v>65</v>
          </cell>
        </row>
        <row r="72">
          <cell r="A72">
            <v>66</v>
          </cell>
        </row>
        <row r="73">
          <cell r="A73">
            <v>67</v>
          </cell>
        </row>
        <row r="74">
          <cell r="A74">
            <v>68</v>
          </cell>
        </row>
        <row r="75">
          <cell r="A75">
            <v>69</v>
          </cell>
        </row>
        <row r="76">
          <cell r="A76">
            <v>70</v>
          </cell>
        </row>
        <row r="77">
          <cell r="A77">
            <v>71</v>
          </cell>
        </row>
        <row r="78">
          <cell r="A78">
            <v>72</v>
          </cell>
        </row>
        <row r="79">
          <cell r="A79">
            <v>73</v>
          </cell>
        </row>
        <row r="80">
          <cell r="A80">
            <v>74</v>
          </cell>
        </row>
        <row r="81">
          <cell r="A81">
            <v>75</v>
          </cell>
        </row>
        <row r="82">
          <cell r="A82">
            <v>76</v>
          </cell>
        </row>
        <row r="83">
          <cell r="A83">
            <v>77</v>
          </cell>
        </row>
        <row r="84">
          <cell r="A84">
            <v>78</v>
          </cell>
        </row>
        <row r="85">
          <cell r="A85">
            <v>79</v>
          </cell>
        </row>
        <row r="86">
          <cell r="A86">
            <v>80</v>
          </cell>
        </row>
        <row r="87">
          <cell r="A87">
            <v>81</v>
          </cell>
        </row>
        <row r="88">
          <cell r="A88">
            <v>82</v>
          </cell>
        </row>
        <row r="89">
          <cell r="A89">
            <v>83</v>
          </cell>
        </row>
        <row r="90">
          <cell r="A90">
            <v>84</v>
          </cell>
        </row>
        <row r="91">
          <cell r="A91">
            <v>85</v>
          </cell>
        </row>
        <row r="92">
          <cell r="A92">
            <v>86</v>
          </cell>
        </row>
        <row r="93">
          <cell r="A93">
            <v>87</v>
          </cell>
        </row>
        <row r="94">
          <cell r="A94">
            <v>88</v>
          </cell>
        </row>
        <row r="95">
          <cell r="A95">
            <v>89</v>
          </cell>
        </row>
        <row r="96">
          <cell r="A96">
            <v>90</v>
          </cell>
        </row>
        <row r="97">
          <cell r="A97">
            <v>91</v>
          </cell>
        </row>
      </sheetData>
      <sheetData sheetId="4" refreshError="1"/>
      <sheetData sheetId="5" refreshError="1"/>
      <sheetData sheetId="6">
        <row r="1">
          <cell r="AE1">
            <v>1</v>
          </cell>
        </row>
        <row r="2">
          <cell r="AE2">
            <v>2</v>
          </cell>
        </row>
        <row r="3">
          <cell r="AE3" t="str">
            <v>*</v>
          </cell>
        </row>
        <row r="4">
          <cell r="AE4">
            <v>0</v>
          </cell>
        </row>
      </sheetData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21.881514814813" createdVersion="4" refreshedVersion="4" minRefreshableVersion="3" recordCount="164">
  <cacheSource type="worksheet">
    <worksheetSource ref="A1:I165" sheet="1er TCD"/>
  </cacheSource>
  <cacheFields count="9">
    <cacheField name="Date entrée" numFmtId="15">
      <sharedItems containsDate="1" containsMixedTypes="1" minDate="2013-08-25T00:00:00" maxDate="2015-06-26T00:00:00"/>
    </cacheField>
    <cacheField name="Date sortie" numFmtId="15">
      <sharedItems containsDate="1" containsBlank="1" containsMixedTypes="1" minDate="2014-01-01T00:00:00" maxDate="2022-07-16T00:00:00"/>
    </cacheField>
    <cacheField name="Noms" numFmtId="164">
      <sharedItems/>
    </cacheField>
    <cacheField name="Nbrs" numFmtId="0">
      <sharedItems containsString="0" containsBlank="1" containsNumber="1" containsInteger="1" minValue="1" maxValue="3"/>
    </cacheField>
    <cacheField name="Poids" numFmtId="0">
      <sharedItems containsBlank="1" containsMixedTypes="1" containsNumber="1" containsInteger="1" minValue="220" maxValue="380"/>
    </cacheField>
    <cacheField name="xxxxx" numFmtId="164">
      <sharedItems/>
    </cacheField>
    <cacheField name="Euro" numFmtId="166">
      <sharedItems containsSemiMixedTypes="0" containsString="0" containsNumber="1" minValue="0" maxValue="6"/>
    </cacheField>
    <cacheField name="S / total" numFmtId="166">
      <sharedItems containsMixedTypes="1" containsNumber="1" minValue="4.5" maxValue="16.5"/>
    </cacheField>
    <cacheField name="mois" numFmtId="17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4">
  <r>
    <d v="2013-12-31T00:00:00"/>
    <d v="2014-01-01T00:00:00"/>
    <s v="Fernand"/>
    <n v="1"/>
    <n v="315"/>
    <s v="Gt"/>
    <n v="5.5"/>
    <s v="gratuit"/>
    <s v="janv"/>
  </r>
  <r>
    <d v="2014-01-01T00:00:00"/>
    <d v="2014-01-01T00:00:00"/>
    <s v="Fernand"/>
    <n v="1"/>
    <n v="265"/>
    <s v="Gt"/>
    <n v="4.5"/>
    <s v="gratuit"/>
    <s v="janv"/>
  </r>
  <r>
    <d v="2013-12-31T00:00:00"/>
    <d v="2014-01-05T00:00:00"/>
    <s v="Pierre -"/>
    <n v="1"/>
    <n v="335"/>
    <s v="Gt"/>
    <n v="5.5"/>
    <s v="gratuit"/>
    <s v="janv"/>
  </r>
  <r>
    <d v="2014-01-01T00:00:00"/>
    <d v="2014-01-05T00:00:00"/>
    <s v="Pierre -"/>
    <n v="1"/>
    <n v="300"/>
    <s v="Gt"/>
    <n v="5"/>
    <s v="gratuit"/>
    <s v="janv"/>
  </r>
  <r>
    <d v="2014-01-05T00:00:00"/>
    <d v="2014-01-12T00:00:00"/>
    <s v="Karine"/>
    <n v="1"/>
    <n v="285"/>
    <s v=""/>
    <n v="5"/>
    <n v="5"/>
    <s v="janv"/>
  </r>
  <r>
    <d v="2014-01-05T00:00:00"/>
    <d v="2014-01-12T00:00:00"/>
    <s v="Karine"/>
    <n v="1"/>
    <n v="310"/>
    <s v=""/>
    <n v="5.5"/>
    <n v="5.5"/>
    <s v="janv"/>
  </r>
  <r>
    <d v="2014-01-08T00:00:00"/>
    <d v="2014-01-12T00:00:00"/>
    <s v="Karine"/>
    <n v="1"/>
    <n v="270"/>
    <s v=""/>
    <n v="5"/>
    <n v="5"/>
    <s v="janv"/>
  </r>
  <r>
    <d v="2014-01-08T00:00:00"/>
    <d v="2014-01-12T00:00:00"/>
    <s v="Karine"/>
    <n v="1"/>
    <n v="280"/>
    <s v=""/>
    <n v="5"/>
    <n v="5"/>
    <s v="janv"/>
  </r>
  <r>
    <d v="2014-01-15T00:00:00"/>
    <d v="2014-01-17T00:00:00"/>
    <s v="Bertrand"/>
    <n v="1"/>
    <n v="320"/>
    <s v=""/>
    <n v="5.5"/>
    <n v="5.5"/>
    <s v="janv"/>
  </r>
  <r>
    <d v="2014-01-15T00:00:00"/>
    <d v="2014-01-17T00:00:00"/>
    <s v="Bertrand"/>
    <n v="1"/>
    <n v="280"/>
    <s v=""/>
    <n v="5"/>
    <n v="5"/>
    <s v="janv"/>
  </r>
  <r>
    <d v="2014-01-15T00:00:00"/>
    <d v="2014-01-17T00:00:00"/>
    <s v="Bertrand"/>
    <n v="1"/>
    <n v="285"/>
    <s v=""/>
    <n v="5"/>
    <n v="5"/>
    <s v="janv"/>
  </r>
  <r>
    <d v="2014-01-15T00:00:00"/>
    <d v="2014-01-17T00:00:00"/>
    <s v="Bertrand"/>
    <n v="1"/>
    <n v="290"/>
    <s v=""/>
    <n v="5"/>
    <n v="5"/>
    <s v="janv"/>
  </r>
  <r>
    <d v="2014-01-15T00:00:00"/>
    <d v="2014-02-05T00:00:00"/>
    <s v="Pierrot"/>
    <n v="1"/>
    <n v="345"/>
    <s v=""/>
    <n v="5.5"/>
    <n v="5.5"/>
    <s v="févr"/>
  </r>
  <r>
    <d v="2014-02-04T00:00:00"/>
    <d v="2014-02-05T00:00:00"/>
    <s v="Pierrot"/>
    <n v="1"/>
    <n v="305"/>
    <s v=""/>
    <n v="5.5"/>
    <n v="5.5"/>
    <s v="févr"/>
  </r>
  <r>
    <d v="2014-02-04T00:00:00"/>
    <d v="2014-02-05T00:00:00"/>
    <s v="Pierrot"/>
    <n v="2"/>
    <n v="285"/>
    <s v=""/>
    <n v="5"/>
    <n v="10"/>
    <s v="févr"/>
  </r>
  <r>
    <d v="2013-08-25T00:00:00"/>
    <d v="2014-03-12T00:00:00"/>
    <s v="Fernand"/>
    <n v="1"/>
    <n v="240"/>
    <s v="Gt"/>
    <n v="0"/>
    <s v="gratuit"/>
    <s v="mars"/>
  </r>
  <r>
    <d v="2014-08-25T00:00:00"/>
    <d v="2014-03-12T00:00:00"/>
    <s v="Fernand"/>
    <n v="1"/>
    <n v="240"/>
    <s v="Gt"/>
    <n v="0"/>
    <s v="gratuit"/>
    <s v="mars"/>
  </r>
  <r>
    <d v="2014-02-25T00:00:00"/>
    <d v="2014-03-12T00:00:00"/>
    <s v="Isidore"/>
    <n v="1"/>
    <n v="260"/>
    <s v=""/>
    <n v="4.5"/>
    <n v="4.5"/>
    <s v="mars"/>
  </r>
  <r>
    <d v="2014-02-25T00:00:00"/>
    <d v="2014-03-12T00:00:00"/>
    <s v="Isidore"/>
    <n v="1"/>
    <n v="320"/>
    <s v=""/>
    <n v="5.5"/>
    <n v="5.5"/>
    <s v="mars"/>
  </r>
  <r>
    <d v="2014-03-05T00:00:00"/>
    <d v="2014-03-12T00:00:00"/>
    <s v="Isidore"/>
    <n v="2"/>
    <n v="250"/>
    <s v=""/>
    <n v="4.5"/>
    <n v="9"/>
    <s v="mars"/>
  </r>
  <r>
    <d v="2014-03-05T00:00:00"/>
    <d v="2014-03-12T00:00:00"/>
    <s v="Isidore"/>
    <n v="1"/>
    <n v="300"/>
    <s v=""/>
    <n v="5"/>
    <n v="5"/>
    <s v="mars"/>
  </r>
  <r>
    <d v="2014-03-05T00:00:00"/>
    <d v="2014-03-12T00:00:00"/>
    <s v="Isidore"/>
    <n v="1"/>
    <n v="285"/>
    <s v=""/>
    <n v="5"/>
    <n v="5"/>
    <s v="mars"/>
  </r>
  <r>
    <d v="2014-03-05T00:00:00"/>
    <d v="2014-03-12T00:00:00"/>
    <s v="Isidore"/>
    <n v="1"/>
    <n v="325"/>
    <s v=""/>
    <n v="5.5"/>
    <n v="5.5"/>
    <s v="mars"/>
  </r>
  <r>
    <d v="2014-03-10T00:00:00"/>
    <d v="2014-03-12T00:00:00"/>
    <s v="Isidore"/>
    <n v="1"/>
    <n v="250"/>
    <s v=""/>
    <n v="4.5"/>
    <n v="4.5"/>
    <s v="mars"/>
  </r>
  <r>
    <d v="2014-02-25T00:00:00"/>
    <d v="2014-04-07T00:00:00"/>
    <s v="Anita"/>
    <n v="1"/>
    <n v="380"/>
    <s v=""/>
    <n v="6"/>
    <n v="6"/>
    <s v="avr"/>
  </r>
  <r>
    <d v="2014-03-25T00:00:00"/>
    <d v="2014-04-07T00:00:00"/>
    <s v="Anita"/>
    <n v="1"/>
    <n v="310"/>
    <s v=""/>
    <n v="5.5"/>
    <n v="5.5"/>
    <s v="avr"/>
  </r>
  <r>
    <d v="2014-03-25T00:00:00"/>
    <d v="2014-04-07T00:00:00"/>
    <s v="Anita"/>
    <n v="1"/>
    <n v="280"/>
    <s v=""/>
    <n v="5"/>
    <n v="5"/>
    <s v="avr"/>
  </r>
  <r>
    <d v="2014-03-25T00:00:00"/>
    <d v="2014-04-07T00:00:00"/>
    <s v="Anita"/>
    <n v="1"/>
    <n v="300"/>
    <s v=""/>
    <n v="5"/>
    <n v="5"/>
    <s v="avr"/>
  </r>
  <r>
    <d v="2014-03-25T00:00:00"/>
    <d v="2014-04-07T00:00:00"/>
    <s v="Anita"/>
    <n v="1"/>
    <n v="295"/>
    <s v=""/>
    <n v="5"/>
    <n v="5"/>
    <s v="avr"/>
  </r>
  <r>
    <d v="2014-03-25T00:00:00"/>
    <d v="2014-04-07T00:00:00"/>
    <s v="Anita"/>
    <n v="1"/>
    <n v="260"/>
    <s v=""/>
    <n v="4.5"/>
    <n v="4.5"/>
    <s v="avr"/>
  </r>
  <r>
    <d v="2014-03-25T00:00:00"/>
    <d v="2014-04-07T00:00:00"/>
    <s v="Anita"/>
    <n v="1"/>
    <n v="260"/>
    <s v=""/>
    <n v="4.5"/>
    <n v="4.5"/>
    <s v="avr"/>
  </r>
  <r>
    <d v="2014-03-25T00:00:00"/>
    <d v="2014-04-07T00:00:00"/>
    <s v="Anita"/>
    <n v="1"/>
    <n v="285"/>
    <s v=""/>
    <n v="5"/>
    <n v="5"/>
    <s v="avr"/>
  </r>
  <r>
    <d v="2014-04-01T00:00:00"/>
    <d v="2014-04-07T00:00:00"/>
    <s v="Anita"/>
    <n v="1"/>
    <n v="310"/>
    <s v=""/>
    <n v="5.5"/>
    <n v="5.5"/>
    <s v="avr"/>
  </r>
  <r>
    <d v="2014-04-01T00:00:00"/>
    <d v="2014-04-07T00:00:00"/>
    <s v="Anita"/>
    <n v="1"/>
    <n v="295"/>
    <s v=""/>
    <n v="5"/>
    <n v="5"/>
    <s v="avr"/>
  </r>
  <r>
    <d v="2014-04-01T00:00:00"/>
    <d v="2014-04-07T00:00:00"/>
    <s v="Anita"/>
    <n v="1"/>
    <n v="290"/>
    <s v=""/>
    <n v="5"/>
    <n v="5"/>
    <s v="avr"/>
  </r>
  <r>
    <d v="2014-04-01T00:00:00"/>
    <d v="2014-04-07T00:00:00"/>
    <s v="Anita"/>
    <n v="1"/>
    <n v="285"/>
    <s v=""/>
    <n v="5"/>
    <n v="5"/>
    <s v="avr"/>
  </r>
  <r>
    <d v="2014-01-05T00:00:00"/>
    <d v="2014-04-09T00:00:00"/>
    <s v="Nous"/>
    <n v="1"/>
    <s v="Vieux"/>
    <s v="Gt"/>
    <n v="6"/>
    <s v="Nous"/>
    <s v="avr"/>
  </r>
  <r>
    <d v="2014-03-31T00:00:00"/>
    <d v="2014-04-09T00:00:00"/>
    <s v="Nous"/>
    <n v="1"/>
    <s v="Vieux"/>
    <s v="Gt"/>
    <n v="6"/>
    <s v="Nous"/>
    <s v="avr"/>
  </r>
  <r>
    <s v="10-avr-2014"/>
    <s v="10-avr-2014"/>
    <s v="Bertrand"/>
    <n v="1"/>
    <n v="260"/>
    <s v=""/>
    <n v="5.5"/>
    <n v="5.5"/>
    <s v="avr"/>
  </r>
  <r>
    <s v="10-avr-2014"/>
    <s v="10-avr-2014"/>
    <s v="Bertrand"/>
    <n v="1"/>
    <n v="275"/>
    <s v=""/>
    <n v="5.5"/>
    <n v="5.5"/>
    <s v="avr"/>
  </r>
  <r>
    <s v="10-avr-2014"/>
    <s v="10-avr-2014"/>
    <s v="Bertrand"/>
    <n v="1"/>
    <n v="290"/>
    <s v=""/>
    <n v="5.5"/>
    <n v="5.5"/>
    <s v="avr"/>
  </r>
  <r>
    <s v="10-avr-2014"/>
    <s v="10-avr-2014"/>
    <s v="Bertrand"/>
    <n v="1"/>
    <n v="295"/>
    <s v=""/>
    <n v="5.5"/>
    <n v="5.5"/>
    <s v="avr"/>
  </r>
  <r>
    <s v="15-avr-2014"/>
    <s v="16-avr-2014"/>
    <s v="Pierre -"/>
    <n v="1"/>
    <n v="230"/>
    <s v="Gt"/>
    <n v="0"/>
    <s v="gratuit"/>
    <s v="avr"/>
  </r>
  <r>
    <s v="15-avr-2014"/>
    <s v="16-avr-2014"/>
    <s v="Pierre -"/>
    <n v="1"/>
    <n v="260"/>
    <s v="Gt"/>
    <n v="5.5"/>
    <s v="gratuit"/>
    <s v="avr"/>
  </r>
  <r>
    <d v="2014-04-25T00:00:00"/>
    <d v="2014-04-27T00:00:00"/>
    <s v="Henri"/>
    <n v="1"/>
    <n v="290"/>
    <s v="Gt"/>
    <n v="5.5"/>
    <s v="gratuit"/>
    <s v="avr"/>
  </r>
  <r>
    <d v="2014-04-25T00:00:00"/>
    <d v="2014-04-27T00:00:00"/>
    <s v="Henri"/>
    <n v="1"/>
    <n v="250"/>
    <s v="Gt"/>
    <n v="5.5"/>
    <s v="gratuit"/>
    <s v="avr"/>
  </r>
  <r>
    <d v="2014-05-05T00:00:00"/>
    <d v="2014-05-07T00:00:00"/>
    <s v="Pierrot"/>
    <n v="2"/>
    <n v="290"/>
    <s v=""/>
    <n v="5.5"/>
    <n v="11"/>
    <s v="mai"/>
  </r>
  <r>
    <d v="2014-05-05T00:00:00"/>
    <d v="2014-05-07T00:00:00"/>
    <s v="Pierrot"/>
    <n v="1"/>
    <n v="250"/>
    <s v=""/>
    <n v="5.5"/>
    <n v="5.5"/>
    <s v="mai"/>
  </r>
  <r>
    <d v="2014-05-05T00:00:00"/>
    <d v="2014-05-07T00:00:00"/>
    <s v="Pierrot"/>
    <n v="1"/>
    <n v="260"/>
    <s v=""/>
    <n v="5.5"/>
    <n v="5.5"/>
    <s v="mai"/>
  </r>
  <r>
    <d v="2014-04-15T00:00:00"/>
    <d v="2014-05-21T00:00:00"/>
    <s v="Isidore"/>
    <n v="3"/>
    <n v="300"/>
    <s v=""/>
    <n v="5.5"/>
    <n v="16.5"/>
    <s v="mai"/>
  </r>
  <r>
    <d v="2014-04-15T00:00:00"/>
    <d v="2014-05-21T00:00:00"/>
    <s v="Isidore"/>
    <n v="1"/>
    <n v="250"/>
    <s v=""/>
    <n v="5.5"/>
    <n v="5.5"/>
    <s v="mai"/>
  </r>
  <r>
    <d v="2014-04-25T00:00:00"/>
    <d v="2014-05-21T00:00:00"/>
    <s v="Isidore"/>
    <n v="1"/>
    <n v="290"/>
    <s v=""/>
    <n v="5.5"/>
    <n v="5.5"/>
    <s v="mai"/>
  </r>
  <r>
    <d v="2014-05-05T00:00:00"/>
    <d v="2015-05-21T00:00:00"/>
    <s v="Isidore"/>
    <n v="1"/>
    <n v="300"/>
    <s v=""/>
    <n v="5.5"/>
    <n v="5.5"/>
    <s v="mai"/>
  </r>
  <r>
    <d v="2014-05-10T00:00:00"/>
    <d v="2016-05-21T00:00:00"/>
    <s v="Isidore"/>
    <n v="1"/>
    <n v="275"/>
    <s v=""/>
    <n v="5.5"/>
    <n v="5.5"/>
    <s v="mai"/>
  </r>
  <r>
    <d v="2014-05-10T00:00:00"/>
    <d v="2017-05-21T00:00:00"/>
    <s v="Isidore"/>
    <n v="1"/>
    <n v="260"/>
    <s v=""/>
    <n v="5.5"/>
    <n v="5.5"/>
    <s v="mai"/>
  </r>
  <r>
    <d v="2014-05-15T00:00:00"/>
    <d v="2018-05-21T00:00:00"/>
    <s v="Isidore"/>
    <n v="1"/>
    <n v="260"/>
    <s v=""/>
    <n v="5.5"/>
    <n v="5.5"/>
    <s v="mai"/>
  </r>
  <r>
    <d v="2014-05-15T00:00:00"/>
    <d v="2019-05-21T00:00:00"/>
    <s v="Isidore"/>
    <n v="1"/>
    <n v="280"/>
    <s v=""/>
    <n v="5.5"/>
    <n v="5.5"/>
    <s v="mai"/>
  </r>
  <r>
    <d v="2014-05-15T00:00:00"/>
    <d v="2020-05-21T00:00:00"/>
    <s v="Isidore"/>
    <n v="1"/>
    <n v="295"/>
    <s v=""/>
    <n v="5.5"/>
    <n v="5.5"/>
    <s v="mai"/>
  </r>
  <r>
    <d v="2014-05-15T00:00:00"/>
    <d v="2021-05-21T00:00:00"/>
    <s v="Isidore"/>
    <n v="1"/>
    <n v="300"/>
    <s v=""/>
    <n v="5.5"/>
    <n v="5.5"/>
    <s v="mai"/>
  </r>
  <r>
    <d v="2014-05-20T00:00:00"/>
    <d v="2022-05-21T00:00:00"/>
    <s v="Fernand"/>
    <n v="1"/>
    <n v="265"/>
    <s v="Gt"/>
    <n v="5.5"/>
    <s v="gratuit"/>
    <s v="mai"/>
  </r>
  <r>
    <d v="2014-05-20T00:00:00"/>
    <d v="2014-05-30T00:00:00"/>
    <s v="Barbara"/>
    <n v="2"/>
    <n v="260"/>
    <s v=""/>
    <n v="5.5"/>
    <n v="11"/>
    <s v="mai"/>
  </r>
  <r>
    <d v="2014-05-20T00:00:00"/>
    <d v="2014-05-30T00:00:00"/>
    <s v="Barbara"/>
    <n v="1"/>
    <n v="260"/>
    <s v=""/>
    <n v="5.5"/>
    <n v="5.5"/>
    <s v="mai"/>
  </r>
  <r>
    <d v="2014-05-20T00:00:00"/>
    <d v="2014-05-30T00:00:00"/>
    <s v="Barbara"/>
    <n v="1"/>
    <n v="270"/>
    <s v=""/>
    <n v="5.5"/>
    <n v="5.5"/>
    <s v="mai"/>
  </r>
  <r>
    <d v="2014-05-20T00:00:00"/>
    <d v="2014-05-30T00:00:00"/>
    <s v="Barbara"/>
    <n v="1"/>
    <n v="285"/>
    <s v=""/>
    <n v="5.5"/>
    <n v="5.5"/>
    <s v="mai"/>
  </r>
  <r>
    <d v="2014-05-20T00:00:00"/>
    <d v="2014-05-30T00:00:00"/>
    <s v="Barbara"/>
    <n v="1"/>
    <n v="295"/>
    <s v=""/>
    <n v="5.5"/>
    <n v="5.5"/>
    <s v="mai"/>
  </r>
  <r>
    <d v="2014-05-20T00:00:00"/>
    <d v="2014-05-30T00:00:00"/>
    <s v="Barbara"/>
    <n v="1"/>
    <n v="300"/>
    <s v=""/>
    <n v="5.5"/>
    <n v="5.5"/>
    <s v="mai"/>
  </r>
  <r>
    <d v="2014-05-20T00:00:00"/>
    <d v="2014-05-30T00:00:00"/>
    <s v="Barbara"/>
    <n v="1"/>
    <n v="305"/>
    <s v=""/>
    <n v="6"/>
    <n v="6"/>
    <s v="mai"/>
  </r>
  <r>
    <d v="2014-05-20T00:00:00"/>
    <d v="2014-05-30T00:00:00"/>
    <s v="Barbara"/>
    <n v="1"/>
    <n v="310"/>
    <s v=""/>
    <n v="6"/>
    <n v="6"/>
    <s v="mai"/>
  </r>
  <r>
    <d v="2014-05-20T00:00:00"/>
    <d v="2014-05-30T00:00:00"/>
    <s v="Barbara"/>
    <n v="1"/>
    <n v="265"/>
    <s v=""/>
    <n v="5.5"/>
    <n v="5.5"/>
    <s v="mai"/>
  </r>
  <r>
    <d v="2014-04-15T00:00:00"/>
    <d v="2014-05-31T00:00:00"/>
    <s v="Karine"/>
    <n v="2"/>
    <n v="320"/>
    <s v=""/>
    <n v="6"/>
    <n v="12"/>
    <s v="mai"/>
  </r>
  <r>
    <d v="2014-06-10T00:00:00"/>
    <d v="2014-06-11T00:00:00"/>
    <s v="Pierre"/>
    <n v="1"/>
    <n v="330"/>
    <s v=""/>
    <n v="6"/>
    <n v="6"/>
    <s v="juin"/>
  </r>
  <r>
    <d v="2014-06-10T00:00:00"/>
    <d v="2014-06-11T00:00:00"/>
    <s v="Pierre"/>
    <n v="1"/>
    <n v="350"/>
    <s v=""/>
    <n v="6"/>
    <n v="6"/>
    <s v="juin"/>
  </r>
  <r>
    <d v="2014-06-10T00:00:00"/>
    <d v="2014-06-11T00:00:00"/>
    <s v="Dany"/>
    <n v="1"/>
    <n v="250"/>
    <s v=""/>
    <n v="6"/>
    <n v="6"/>
    <s v="juin"/>
  </r>
  <r>
    <d v="2014-06-10T00:00:00"/>
    <d v="2014-06-11T00:00:00"/>
    <s v="Dany"/>
    <n v="2"/>
    <n v="250"/>
    <s v=""/>
    <n v="6"/>
    <n v="12"/>
    <s v="juin"/>
  </r>
  <r>
    <d v="2014-06-10T00:00:00"/>
    <d v="2014-06-11T00:00:00"/>
    <s v="Dany"/>
    <n v="2"/>
    <n v="260"/>
    <s v=""/>
    <n v="6"/>
    <n v="12"/>
    <s v="juin"/>
  </r>
  <r>
    <d v="2014-06-10T00:00:00"/>
    <d v="2014-06-11T00:00:00"/>
    <s v="Dany"/>
    <n v="1"/>
    <n v="265"/>
    <s v=""/>
    <n v="6"/>
    <n v="6"/>
    <s v="juin"/>
  </r>
  <r>
    <d v="2014-06-10T00:00:00"/>
    <d v="2014-06-11T00:00:00"/>
    <s v="Dany"/>
    <n v="2"/>
    <n v="290"/>
    <s v=""/>
    <n v="6"/>
    <n v="12"/>
    <s v="juin"/>
  </r>
  <r>
    <d v="2014-03-25T00:00:00"/>
    <d v="2014-05-01T00:00:00"/>
    <s v="Nous"/>
    <n v="1"/>
    <n v="240"/>
    <s v="Gt"/>
    <n v="0"/>
    <s v="Nous"/>
    <s v="mai"/>
  </r>
  <r>
    <d v="2014-04-15T00:00:00"/>
    <d v="2014-05-01T00:00:00"/>
    <s v="Nous"/>
    <n v="1"/>
    <n v="220"/>
    <s v="Gt"/>
    <n v="0"/>
    <s v="Nous"/>
    <s v="mai"/>
  </r>
  <r>
    <d v="2014-04-15T00:00:00"/>
    <d v="2014-05-01T00:00:00"/>
    <s v="Nous"/>
    <n v="1"/>
    <n v="240"/>
    <s v="Gt"/>
    <n v="0"/>
    <s v="Nous"/>
    <s v="mai"/>
  </r>
  <r>
    <d v="2014-07-04T00:00:00"/>
    <d v="2014-07-04T00:00:00"/>
    <s v="Monique"/>
    <n v="1"/>
    <n v="260"/>
    <s v=""/>
    <n v="6"/>
    <n v="6"/>
    <s v="juil"/>
  </r>
  <r>
    <d v="2014-07-04T00:00:00"/>
    <d v="2014-07-04T00:00:00"/>
    <s v="Monique"/>
    <n v="1"/>
    <n v="270"/>
    <s v=""/>
    <n v="6"/>
    <n v="6"/>
    <s v="juil"/>
  </r>
  <r>
    <d v="2014-07-04T00:00:00"/>
    <d v="2014-07-04T00:00:00"/>
    <s v="Monique"/>
    <n v="1"/>
    <n v="275"/>
    <s v=""/>
    <n v="6"/>
    <n v="6"/>
    <s v="juil"/>
  </r>
  <r>
    <d v="2014-07-04T00:00:00"/>
    <d v="2014-07-04T00:00:00"/>
    <s v="Monique"/>
    <n v="1"/>
    <n v="280"/>
    <s v=""/>
    <n v="6"/>
    <n v="6"/>
    <s v="juil"/>
  </r>
  <r>
    <d v="2014-03-30T00:00:00"/>
    <d v="2014-07-11T00:00:00"/>
    <s v="Anita"/>
    <n v="1"/>
    <n v="240"/>
    <s v="Gt"/>
    <n v="0"/>
    <s v="gratuit"/>
    <s v="juil"/>
  </r>
  <r>
    <d v="2014-06-01T00:00:00"/>
    <d v="2014-07-11T00:00:00"/>
    <s v="Anita"/>
    <n v="1"/>
    <n v="280"/>
    <s v=""/>
    <n v="6"/>
    <n v="6"/>
    <s v="juil"/>
  </r>
  <r>
    <d v="2014-06-01T00:00:00"/>
    <d v="2014-07-11T00:00:00"/>
    <s v="Anita"/>
    <n v="1"/>
    <n v="255"/>
    <s v=""/>
    <n v="6"/>
    <n v="6"/>
    <s v="juil"/>
  </r>
  <r>
    <d v="2014-06-20T00:00:00"/>
    <d v="2014-07-11T00:00:00"/>
    <s v="Anita"/>
    <n v="1"/>
    <n v="265"/>
    <s v=""/>
    <n v="6"/>
    <n v="6"/>
    <s v="juil"/>
  </r>
  <r>
    <d v="2014-06-20T00:00:00"/>
    <d v="2014-07-11T00:00:00"/>
    <s v="Anita"/>
    <n v="1"/>
    <n v="300"/>
    <s v=""/>
    <n v="6"/>
    <n v="6"/>
    <s v="juil"/>
  </r>
  <r>
    <d v="2014-06-25T00:00:00"/>
    <d v="2014-07-11T00:00:00"/>
    <s v="Anita"/>
    <n v="1"/>
    <n v="270"/>
    <s v=""/>
    <n v="6"/>
    <n v="6"/>
    <s v="juil"/>
  </r>
  <r>
    <d v="2014-06-30T00:00:00"/>
    <d v="2014-07-11T00:00:00"/>
    <s v="Anita"/>
    <n v="1"/>
    <n v="290"/>
    <s v=""/>
    <n v="6"/>
    <n v="6"/>
    <s v="juil"/>
  </r>
  <r>
    <d v="2014-06-01T00:00:00"/>
    <d v="2014-07-11T00:00:00"/>
    <s v="Jacqueline"/>
    <n v="1"/>
    <n v="250"/>
    <s v=""/>
    <n v="6"/>
    <n v="6"/>
    <s v="juil"/>
  </r>
  <r>
    <d v="2014-06-01T00:00:00"/>
    <d v="2014-07-11T00:00:00"/>
    <s v="Jacqueline"/>
    <n v="1"/>
    <n v="275"/>
    <s v=""/>
    <n v="6"/>
    <n v="6"/>
    <s v="juil"/>
  </r>
  <r>
    <d v="2014-06-20T00:00:00"/>
    <d v="2014-07-11T00:00:00"/>
    <s v="Jacqueline"/>
    <n v="1"/>
    <n v="265"/>
    <s v=""/>
    <n v="6"/>
    <n v="6"/>
    <s v="juil"/>
  </r>
  <r>
    <d v="2014-06-30T00:00:00"/>
    <d v="2014-07-11T00:00:00"/>
    <s v="Jacqueline"/>
    <n v="1"/>
    <n v="260"/>
    <s v=""/>
    <n v="6"/>
    <n v="6"/>
    <s v="juil"/>
  </r>
  <r>
    <d v="2014-06-30T00:00:00"/>
    <d v="2014-07-11T00:00:00"/>
    <s v="Jacqueline"/>
    <n v="1"/>
    <n v="285"/>
    <s v=""/>
    <n v="6"/>
    <n v="6"/>
    <s v="juil"/>
  </r>
  <r>
    <d v="2014-06-30T00:00:00"/>
    <d v="2014-07-11T00:00:00"/>
    <s v="Jacqueline"/>
    <n v="1"/>
    <n v="295"/>
    <s v=""/>
    <n v="6"/>
    <n v="6"/>
    <s v="juil"/>
  </r>
  <r>
    <d v="2014-06-25T00:00:00"/>
    <d v="2014-07-15T00:00:00"/>
    <s v="Isidore"/>
    <n v="1"/>
    <n v="255"/>
    <s v=""/>
    <n v="6"/>
    <n v="6"/>
    <s v="juil"/>
  </r>
  <r>
    <d v="2015-06-25T00:00:00"/>
    <d v="2015-07-15T00:00:00"/>
    <s v="Isidore"/>
    <n v="1"/>
    <n v="265"/>
    <s v=""/>
    <n v="6"/>
    <n v="6"/>
    <s v="juil"/>
  </r>
  <r>
    <d v="2014-06-30T00:00:00"/>
    <d v="2016-07-15T00:00:00"/>
    <s v="Isidore"/>
    <n v="1"/>
    <n v="260"/>
    <s v=""/>
    <n v="6"/>
    <n v="6"/>
    <s v="juil"/>
  </r>
  <r>
    <d v="2014-06-30T00:00:00"/>
    <d v="2016-07-15T00:00:00"/>
    <s v="Isidore"/>
    <n v="1"/>
    <n v="270"/>
    <s v=""/>
    <n v="6"/>
    <n v="6"/>
    <s v="juil"/>
  </r>
  <r>
    <d v="2014-06-30T00:00:00"/>
    <d v="2016-07-15T00:00:00"/>
    <s v="Isidore"/>
    <n v="1"/>
    <n v="275"/>
    <s v=""/>
    <n v="6"/>
    <n v="6"/>
    <s v="juil"/>
  </r>
  <r>
    <d v="2014-06-30T00:00:00"/>
    <d v="2016-07-15T00:00:00"/>
    <s v="Isidore"/>
    <n v="1"/>
    <n v="280"/>
    <s v=""/>
    <n v="6"/>
    <n v="6"/>
    <s v="juil"/>
  </r>
  <r>
    <d v="2014-06-01T00:00:00"/>
    <d v="2017-07-15T00:00:00"/>
    <s v="Isidore"/>
    <n v="1"/>
    <n v="250"/>
    <s v=""/>
    <n v="6"/>
    <n v="6"/>
    <s v="juil"/>
  </r>
  <r>
    <d v="2014-06-20T00:00:00"/>
    <d v="2018-07-15T00:00:00"/>
    <s v="Isidore"/>
    <n v="1"/>
    <n v="275"/>
    <s v=""/>
    <n v="6"/>
    <n v="6"/>
    <s v="juil"/>
  </r>
  <r>
    <d v="2014-06-25T00:00:00"/>
    <d v="2019-07-15T00:00:00"/>
    <s v="Isidore"/>
    <n v="1"/>
    <n v="265"/>
    <s v=""/>
    <n v="6"/>
    <n v="6"/>
    <s v="juil"/>
  </r>
  <r>
    <d v="2014-06-25T00:00:00"/>
    <d v="2020-07-15T00:00:00"/>
    <s v="Isidore"/>
    <n v="1"/>
    <n v="280"/>
    <s v=""/>
    <n v="6"/>
    <n v="6"/>
    <s v="juil"/>
  </r>
  <r>
    <d v="2014-06-01T00:00:00"/>
    <d v="2021-07-15T00:00:00"/>
    <s v="Fernand"/>
    <n v="1"/>
    <n v="250"/>
    <s v="Gt"/>
    <n v="6"/>
    <s v="gratuit"/>
    <s v="juil"/>
  </r>
  <r>
    <d v="2014-06-25T00:00:00"/>
    <d v="2022-07-15T00:00:00"/>
    <s v="Fernand"/>
    <n v="1"/>
    <n v="255"/>
    <s v="Gt"/>
    <n v="6"/>
    <s v="gratuit"/>
    <s v="juil"/>
  </r>
  <r>
    <d v="2014-07-15T00:00:00"/>
    <d v="2014-07-16T00:00:00"/>
    <s v="Dany"/>
    <n v="1"/>
    <n v="230"/>
    <s v=""/>
    <n v="5"/>
    <n v="5"/>
    <s v="juil"/>
  </r>
  <r>
    <d v="2014-07-15T00:00:00"/>
    <d v="2014-07-16T00:00:00"/>
    <s v="Dany"/>
    <n v="1"/>
    <n v="230"/>
    <s v=""/>
    <n v="5"/>
    <n v="5"/>
    <s v="juil"/>
  </r>
  <r>
    <d v="2014-07-15T00:00:00"/>
    <d v="2014-07-16T00:00:00"/>
    <s v="Dany"/>
    <n v="1"/>
    <n v="260"/>
    <s v=""/>
    <n v="6"/>
    <n v="6"/>
    <s v="juil"/>
  </r>
  <r>
    <d v="2014-07-15T00:00:00"/>
    <d v="2014-07-16T00:00:00"/>
    <s v="Dany"/>
    <n v="1"/>
    <n v="270"/>
    <s v=""/>
    <n v="6"/>
    <n v="6"/>
    <s v="juil"/>
  </r>
  <r>
    <d v="2014-07-15T00:00:00"/>
    <d v="2014-07-16T00:00:00"/>
    <s v="Dany"/>
    <n v="1"/>
    <n v="295"/>
    <s v=""/>
    <n v="6"/>
    <n v="6"/>
    <s v="juil"/>
  </r>
  <r>
    <d v="2014-07-15T00:00:00"/>
    <d v="2014-07-16T00:00:00"/>
    <s v="Dany"/>
    <n v="1"/>
    <n v="265"/>
    <s v=""/>
    <n v="6"/>
    <n v="6"/>
    <s v="juil"/>
  </r>
  <r>
    <d v="2014-07-21T00:00:00"/>
    <d v="2014-07-22T00:00:00"/>
    <s v="Pierrot"/>
    <n v="2"/>
    <n v="290"/>
    <s v=""/>
    <n v="6"/>
    <n v="12"/>
    <s v="juil"/>
  </r>
  <r>
    <d v="2014-07-21T00:00:00"/>
    <d v="2014-07-22T00:00:00"/>
    <s v="Pierrot"/>
    <n v="1"/>
    <n v="280"/>
    <s v=""/>
    <n v="6"/>
    <n v="6"/>
    <s v="juil"/>
  </r>
  <r>
    <d v="2014-07-21T00:00:00"/>
    <d v="2014-07-22T00:00:00"/>
    <s v="Pierrot"/>
    <n v="1"/>
    <n v="230"/>
    <s v=""/>
    <n v="5"/>
    <n v="5"/>
    <s v="juil"/>
  </r>
  <r>
    <d v="2014-07-27T00:00:00"/>
    <d v="2014-07-29T00:00:00"/>
    <s v="Bertrand"/>
    <n v="1"/>
    <n v="270"/>
    <s v=""/>
    <n v="6"/>
    <n v="6"/>
    <s v="juil"/>
  </r>
  <r>
    <d v="2014-07-27T00:00:00"/>
    <d v="2014-07-29T00:00:00"/>
    <s v="Bertrand"/>
    <n v="1"/>
    <n v="285"/>
    <s v=""/>
    <n v="6"/>
    <n v="6"/>
    <s v="juil"/>
  </r>
  <r>
    <d v="2014-07-27T00:00:00"/>
    <d v="2014-07-29T00:00:00"/>
    <s v="Bertrand"/>
    <n v="1"/>
    <n v="300"/>
    <s v=""/>
    <n v="6"/>
    <n v="6"/>
    <s v="juil"/>
  </r>
  <r>
    <d v="2014-07-27T00:00:00"/>
    <d v="2014-07-29T00:00:00"/>
    <s v="Bertrand"/>
    <n v="1"/>
    <n v="305"/>
    <s v=""/>
    <n v="6"/>
    <n v="6"/>
    <s v="juil"/>
  </r>
  <r>
    <d v="2014-07-27T00:00:00"/>
    <d v="2014-07-29T00:00:00"/>
    <s v="Karine"/>
    <n v="1"/>
    <n v="305"/>
    <s v=""/>
    <n v="6"/>
    <n v="6"/>
    <s v="juil"/>
  </r>
  <r>
    <d v="2014-07-27T00:00:00"/>
    <d v="2014-07-29T00:00:00"/>
    <s v="Karine"/>
    <n v="1"/>
    <n v="350"/>
    <s v=""/>
    <n v="6"/>
    <n v="6"/>
    <s v="juil"/>
  </r>
  <r>
    <d v="2014-08-01T00:00:00"/>
    <d v="2014-08-04T00:00:00"/>
    <s v="Ali"/>
    <n v="1"/>
    <n v="265"/>
    <s v=""/>
    <n v="6"/>
    <n v="6"/>
    <s v="août"/>
  </r>
  <r>
    <d v="2014-08-01T00:00:00"/>
    <d v="2014-08-04T00:00:00"/>
    <s v="Ali"/>
    <n v="1"/>
    <n v="290"/>
    <s v=""/>
    <n v="6"/>
    <n v="6"/>
    <s v="août"/>
  </r>
  <r>
    <d v="2014-08-01T00:00:00"/>
    <d v="2014-08-04T00:00:00"/>
    <s v="Ali"/>
    <n v="1"/>
    <n v="310"/>
    <s v=""/>
    <n v="6"/>
    <n v="6"/>
    <s v="août"/>
  </r>
  <r>
    <d v="2014-08-01T00:00:00"/>
    <d v="2014-08-04T00:00:00"/>
    <s v="Katia"/>
    <n v="1"/>
    <n v="305"/>
    <s v=""/>
    <n v="6"/>
    <n v="6"/>
    <s v="août"/>
  </r>
  <r>
    <d v="2014-08-01T00:00:00"/>
    <d v="2014-08-04T00:00:00"/>
    <s v="Katia"/>
    <n v="1"/>
    <n v="300"/>
    <s v=""/>
    <n v="6"/>
    <n v="6"/>
    <s v="août"/>
  </r>
  <r>
    <d v="2014-08-01T00:00:00"/>
    <d v="2014-08-04T00:00:00"/>
    <s v="Sophie"/>
    <n v="1"/>
    <n v="260"/>
    <s v=""/>
    <n v="6"/>
    <n v="6"/>
    <s v="août"/>
  </r>
  <r>
    <d v="2014-08-01T00:00:00"/>
    <d v="2014-08-04T00:00:00"/>
    <s v="Sophie"/>
    <n v="1"/>
    <n v="270"/>
    <s v=""/>
    <n v="6"/>
    <n v="6"/>
    <s v="août"/>
  </r>
  <r>
    <d v="2014-08-01T00:00:00"/>
    <d v="2014-08-04T00:00:00"/>
    <s v="Sophie"/>
    <n v="1"/>
    <n v="320"/>
    <s v=""/>
    <n v="6"/>
    <n v="6"/>
    <s v="août"/>
  </r>
  <r>
    <d v="2014-08-01T00:00:00"/>
    <d v="2014-08-04T00:00:00"/>
    <s v="Sophie"/>
    <n v="1"/>
    <n v="265"/>
    <s v=""/>
    <n v="6"/>
    <n v="6"/>
    <s v="août"/>
  </r>
  <r>
    <d v="2014-08-01T00:00:00"/>
    <d v="2014-08-04T00:00:00"/>
    <s v="Sophie"/>
    <n v="1"/>
    <n v="275"/>
    <s v=""/>
    <n v="6"/>
    <n v="6"/>
    <s v="août"/>
  </r>
  <r>
    <d v="2014-08-01T00:00:00"/>
    <d v="2014-08-04T00:00:00"/>
    <s v="Sophie"/>
    <n v="1"/>
    <n v="300"/>
    <s v=""/>
    <n v="6"/>
    <n v="6"/>
    <s v="août"/>
  </r>
  <r>
    <d v="2014-03-30T00:00:00"/>
    <d v="2014-08-04T00:00:00"/>
    <s v="Barbara"/>
    <n v="1"/>
    <n v="240"/>
    <s v="Gt"/>
    <n v="5"/>
    <s v="gratuit"/>
    <s v="août"/>
  </r>
  <r>
    <d v="2014-06-25T00:00:00"/>
    <d v="2014-08-04T00:00:00"/>
    <s v="Barbara"/>
    <n v="2"/>
    <n v="225"/>
    <s v="Gt"/>
    <n v="0"/>
    <s v="gratuit"/>
    <s v="août"/>
  </r>
  <r>
    <d v="2014-08-01T00:00:00"/>
    <d v="2014-08-04T00:00:00"/>
    <s v="Barbara"/>
    <n v="1"/>
    <n v="240"/>
    <s v="Gt"/>
    <n v="5"/>
    <s v="gratuit"/>
    <s v="août"/>
  </r>
  <r>
    <d v="2014-08-13T00:00:00"/>
    <d v="2014-08-13T00:00:00"/>
    <s v="Aurélie"/>
    <n v="1"/>
    <n v="300"/>
    <s v=""/>
    <n v="6"/>
    <n v="6"/>
    <s v="août"/>
  </r>
  <r>
    <d v="2014-08-13T00:00:00"/>
    <d v="2014-08-13T00:00:00"/>
    <s v="Aurélie"/>
    <n v="1"/>
    <n v="300"/>
    <s v=""/>
    <n v="6"/>
    <n v="6"/>
    <s v="août"/>
  </r>
  <r>
    <d v="2014-08-13T00:00:00"/>
    <d v="2014-08-13T00:00:00"/>
    <s v="Aurélie"/>
    <n v="1"/>
    <n v="320"/>
    <s v=""/>
    <n v="6"/>
    <n v="6"/>
    <s v="août"/>
  </r>
  <r>
    <d v="2014-08-13T00:00:00"/>
    <d v="2014-08-13T00:00:00"/>
    <s v="Aurélie"/>
    <n v="1"/>
    <n v="325"/>
    <s v=""/>
    <n v="6"/>
    <n v="6"/>
    <s v="août"/>
  </r>
  <r>
    <d v="2014-07-27T00:00:00"/>
    <d v="2014-08-25T00:00:00"/>
    <s v="Isidore"/>
    <n v="1"/>
    <n v="265"/>
    <s v=""/>
    <n v="6"/>
    <n v="6"/>
    <s v="août"/>
  </r>
  <r>
    <d v="2014-08-13T00:00:00"/>
    <d v="2014-08-25T00:00:00"/>
    <s v="Isidore"/>
    <n v="1"/>
    <n v="280"/>
    <s v=""/>
    <n v="6"/>
    <n v="6"/>
    <s v="août"/>
  </r>
  <r>
    <d v="2014-08-15T00:00:00"/>
    <d v="2014-08-25T00:00:00"/>
    <s v="Isidore"/>
    <n v="1"/>
    <n v="255"/>
    <s v=""/>
    <n v="6"/>
    <n v="6"/>
    <s v="août"/>
  </r>
  <r>
    <d v="2014-08-15T00:00:00"/>
    <d v="2014-08-25T00:00:00"/>
    <s v="Isidore"/>
    <n v="1"/>
    <n v="295"/>
    <s v=""/>
    <n v="6"/>
    <n v="6"/>
    <s v="août"/>
  </r>
  <r>
    <d v="2014-07-27T00:00:00"/>
    <d v="2014-08-25T00:00:00"/>
    <s v="Antonella"/>
    <n v="1"/>
    <n v="265"/>
    <s v=""/>
    <n v="6"/>
    <n v="6"/>
    <s v="août"/>
  </r>
  <r>
    <d v="2014-08-15T00:00:00"/>
    <d v="2014-08-25T00:00:00"/>
    <s v="Antonella"/>
    <n v="1"/>
    <n v="280"/>
    <s v=""/>
    <n v="6"/>
    <n v="6"/>
    <s v="août"/>
  </r>
  <r>
    <d v="2014-08-15T00:00:00"/>
    <d v="2014-08-25T00:00:00"/>
    <s v="Antonella"/>
    <n v="1"/>
    <n v="290"/>
    <s v=""/>
    <n v="6"/>
    <n v="6"/>
    <s v="août"/>
  </r>
  <r>
    <d v="2014-08-15T00:00:00"/>
    <d v="2014-08-25T00:00:00"/>
    <s v="Fernand"/>
    <n v="1"/>
    <n v="255"/>
    <s v="Gt"/>
    <n v="6"/>
    <s v="gratuit"/>
    <s v="août"/>
  </r>
  <r>
    <d v="2014-09-15T00:00:00"/>
    <d v="2014-09-17T00:00:00"/>
    <s v="Bertrand"/>
    <n v="2"/>
    <n v="310"/>
    <s v=""/>
    <n v="6"/>
    <n v="12"/>
    <s v="sept"/>
  </r>
  <r>
    <d v="2014-09-15T00:00:00"/>
    <d v="2014-09-17T00:00:00"/>
    <s v="Bertrand"/>
    <n v="1"/>
    <n v="275"/>
    <s v=""/>
    <n v="6"/>
    <n v="6"/>
    <s v="sept"/>
  </r>
  <r>
    <d v="2014-09-15T00:00:00"/>
    <d v="2014-09-17T00:00:00"/>
    <s v="Bertrand"/>
    <n v="1"/>
    <n v="270"/>
    <s v=""/>
    <n v="6"/>
    <n v="6"/>
    <s v="sept"/>
  </r>
  <r>
    <d v="2014-09-20T00:00:00"/>
    <d v="2014-10-08T00:00:00"/>
    <s v="Dany"/>
    <n v="1"/>
    <n v="280"/>
    <s v=""/>
    <n v="6"/>
    <n v="6"/>
    <s v="oct"/>
  </r>
  <r>
    <d v="2014-09-20T00:00:00"/>
    <d v="2014-10-08T00:00:00"/>
    <s v="Dany"/>
    <n v="1"/>
    <n v="290"/>
    <s v=""/>
    <n v="6"/>
    <n v="6"/>
    <s v="oct"/>
  </r>
  <r>
    <d v="2014-09-20T00:00:00"/>
    <d v="2014-10-08T00:00:00"/>
    <s v="Dany"/>
    <n v="1"/>
    <n v="290"/>
    <s v=""/>
    <n v="6"/>
    <n v="6"/>
    <s v="oct"/>
  </r>
  <r>
    <d v="2014-09-20T00:00:00"/>
    <d v="2014-10-08T00:00:00"/>
    <s v="Dany"/>
    <n v="1"/>
    <n v="260"/>
    <s v=""/>
    <n v="6"/>
    <n v="6"/>
    <s v="oct"/>
  </r>
  <r>
    <d v="2014-09-20T00:00:00"/>
    <d v="2014-10-08T00:00:00"/>
    <s v="Dany"/>
    <n v="1"/>
    <n v="300"/>
    <s v=""/>
    <n v="6"/>
    <n v="6"/>
    <s v="oct"/>
  </r>
  <r>
    <d v="2014-09-20T00:00:00"/>
    <d v="2014-10-08T00:00:00"/>
    <s v="Dany"/>
    <n v="1"/>
    <n v="330"/>
    <s v=""/>
    <n v="6"/>
    <n v="6"/>
    <s v="oct"/>
  </r>
  <r>
    <d v="2014-08-01T00:00:00"/>
    <d v="2014-10-08T00:00:00"/>
    <s v="Dany"/>
    <n v="1"/>
    <n v="245"/>
    <s v="Gt"/>
    <n v="5"/>
    <s v="gratuit"/>
    <s v="oct"/>
  </r>
  <r>
    <d v="2014-09-10T00:00:00"/>
    <m/>
    <s v="Anita"/>
    <n v="1"/>
    <m/>
    <s v=""/>
    <n v="0"/>
    <s v=" "/>
    <s v=""/>
  </r>
  <r>
    <d v="2014-09-15T00:00:00"/>
    <m/>
    <s v="Anita"/>
    <n v="1"/>
    <m/>
    <s v=""/>
    <n v="0"/>
    <s v=" "/>
    <s v=""/>
  </r>
  <r>
    <d v="2014-09-20T00:00:00"/>
    <m/>
    <s v="Anita"/>
    <n v="1"/>
    <m/>
    <s v=""/>
    <n v="0"/>
    <s v=" "/>
    <s v=""/>
  </r>
  <r>
    <d v="2014-09-20T00:00:00"/>
    <m/>
    <s v="Anita"/>
    <m/>
    <m/>
    <s v=""/>
    <n v="0"/>
    <s v=" 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K4:M21" firstHeaderRow="1" firstDataRow="1" firstDataCol="0"/>
  <pivotFields count="9">
    <pivotField showAll="0"/>
    <pivotField showAll="0"/>
    <pivotField showAll="0"/>
    <pivotField showAll="0"/>
    <pivotField showAll="0"/>
    <pivotField showAll="0"/>
    <pivotField numFmtId="166"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S165"/>
  <sheetViews>
    <sheetView showZeros="0" tabSelected="1" workbookViewId="0">
      <selection activeCell="K11" sqref="K11"/>
    </sheetView>
  </sheetViews>
  <sheetFormatPr baseColWidth="10" defaultRowHeight="12.75" x14ac:dyDescent="0.2"/>
  <cols>
    <col min="1" max="2" width="11.42578125" style="1"/>
    <col min="3" max="3" width="16.42578125" style="1" bestFit="1" customWidth="1"/>
    <col min="4" max="4" width="4.85546875" style="1" bestFit="1" customWidth="1"/>
    <col min="5" max="5" width="5.7109375" style="1" bestFit="1" customWidth="1"/>
    <col min="6" max="6" width="9.140625" style="1" bestFit="1" customWidth="1"/>
    <col min="7" max="8" width="11.42578125" style="1"/>
    <col min="9" max="9" width="5.140625" style="1" bestFit="1" customWidth="1"/>
    <col min="10" max="18" width="11.42578125" style="1"/>
    <col min="19" max="19" width="4" style="1" bestFit="1" customWidth="1"/>
    <col min="20" max="16384" width="11.42578125" style="1"/>
  </cols>
  <sheetData>
    <row r="1" spans="1:19" ht="18.75" thickBot="1" x14ac:dyDescent="0.3">
      <c r="A1" s="3" t="s">
        <v>0</v>
      </c>
      <c r="B1" s="4" t="s">
        <v>1</v>
      </c>
      <c r="C1" s="5" t="s">
        <v>2</v>
      </c>
      <c r="D1" s="6" t="s">
        <v>3</v>
      </c>
      <c r="E1" s="6" t="s">
        <v>4</v>
      </c>
      <c r="F1" s="20" t="s">
        <v>44</v>
      </c>
      <c r="G1" s="6" t="s">
        <v>5</v>
      </c>
      <c r="H1" s="6" t="s">
        <v>6</v>
      </c>
      <c r="I1" s="7" t="s">
        <v>43</v>
      </c>
      <c r="R1" s="2" t="s">
        <v>7</v>
      </c>
      <c r="S1" s="1">
        <v>210</v>
      </c>
    </row>
    <row r="2" spans="1:19" x14ac:dyDescent="0.2">
      <c r="A2" s="8">
        <v>41639</v>
      </c>
      <c r="B2" s="9">
        <v>41640</v>
      </c>
      <c r="C2" s="10" t="s">
        <v>8</v>
      </c>
      <c r="D2" s="11">
        <v>1</v>
      </c>
      <c r="E2" s="11">
        <v>315</v>
      </c>
      <c r="F2" s="10" t="str">
        <f>IF(C2="Armand -","Gt",IF(C2="Pierre -","Gt",IF(C2="Audrey","Gt",IF(C2="Fernand","Gt",IF(C2="Barbara -","Gt",IF(C2="nous","Gt",""))))))</f>
        <v>Gt</v>
      </c>
      <c r="G2" s="12">
        <f t="shared" ref="G2:G39" si="0">IF(E2="*",7.5,IF(E2&lt;250,0,IF(E2&lt;=269,4.5,IF(E2&lt;=300,5,IF(E2&lt;=350,5.5,IF(E2&gt;350,6,))))))</f>
        <v>5.5</v>
      </c>
      <c r="H2" s="12" t="str">
        <f t="shared" ref="H2:H65" si="1">IF(C2="nous","Nous",IF(F2="Gt","gratuit",IF(E2=0," ",IF(E2&gt;=250,D2*G2,"gratuit"))))</f>
        <v>gratuit</v>
      </c>
      <c r="I2" s="13" t="str">
        <f t="shared" ref="I2:I65" si="2">IF(B2="","",TEXT(B2,"mmm"))</f>
        <v>janv</v>
      </c>
      <c r="R2" s="2" t="s">
        <v>9</v>
      </c>
      <c r="S2" s="1">
        <v>220</v>
      </c>
    </row>
    <row r="3" spans="1:19" x14ac:dyDescent="0.2">
      <c r="A3" s="14">
        <v>41640</v>
      </c>
      <c r="B3" s="15">
        <v>41640</v>
      </c>
      <c r="C3" s="16" t="s">
        <v>8</v>
      </c>
      <c r="D3" s="17">
        <v>1</v>
      </c>
      <c r="E3" s="17">
        <v>265</v>
      </c>
      <c r="F3" s="16" t="str">
        <f t="shared" ref="F3:F45" si="3">IF(C3="Armand -","Gt",IF(C3="Pierre -","Gt",IF(C3="audrey","Gt",IF(C3="Fernand","Gt",IF(C3="Barbara -","Gt",IF(C3="nous","Gt",""))))))</f>
        <v>Gt</v>
      </c>
      <c r="G3" s="18">
        <f t="shared" si="0"/>
        <v>4.5</v>
      </c>
      <c r="H3" s="18" t="str">
        <f t="shared" si="1"/>
        <v>gratuit</v>
      </c>
      <c r="I3" s="19" t="str">
        <f t="shared" si="2"/>
        <v>janv</v>
      </c>
      <c r="R3" s="2" t="s">
        <v>10</v>
      </c>
      <c r="S3" s="1">
        <v>230</v>
      </c>
    </row>
    <row r="4" spans="1:19" x14ac:dyDescent="0.2">
      <c r="A4" s="14">
        <v>41639</v>
      </c>
      <c r="B4" s="15">
        <v>41644</v>
      </c>
      <c r="C4" s="16" t="s">
        <v>11</v>
      </c>
      <c r="D4" s="17">
        <v>1</v>
      </c>
      <c r="E4" s="17">
        <v>335</v>
      </c>
      <c r="F4" s="16" t="str">
        <f t="shared" si="3"/>
        <v>Gt</v>
      </c>
      <c r="G4" s="18">
        <f t="shared" si="0"/>
        <v>5.5</v>
      </c>
      <c r="H4" s="18" t="str">
        <f t="shared" si="1"/>
        <v>gratuit</v>
      </c>
      <c r="I4" s="19" t="str">
        <f t="shared" si="2"/>
        <v>janv</v>
      </c>
      <c r="K4" s="21"/>
      <c r="L4" s="22"/>
      <c r="M4" s="23"/>
      <c r="R4" s="2" t="s">
        <v>12</v>
      </c>
      <c r="S4" s="1">
        <v>240</v>
      </c>
    </row>
    <row r="5" spans="1:19" x14ac:dyDescent="0.2">
      <c r="A5" s="14">
        <v>41640</v>
      </c>
      <c r="B5" s="15">
        <v>41644</v>
      </c>
      <c r="C5" s="16" t="s">
        <v>11</v>
      </c>
      <c r="D5" s="17">
        <v>1</v>
      </c>
      <c r="E5" s="17">
        <v>300</v>
      </c>
      <c r="F5" s="16" t="str">
        <f t="shared" si="3"/>
        <v>Gt</v>
      </c>
      <c r="G5" s="18">
        <f t="shared" si="0"/>
        <v>5</v>
      </c>
      <c r="H5" s="18" t="str">
        <f t="shared" si="1"/>
        <v>gratuit</v>
      </c>
      <c r="I5" s="19" t="str">
        <f t="shared" si="2"/>
        <v>janv</v>
      </c>
      <c r="K5" s="24"/>
      <c r="L5" s="25"/>
      <c r="M5" s="26"/>
      <c r="R5" s="2" t="s">
        <v>13</v>
      </c>
      <c r="S5" s="1">
        <v>250</v>
      </c>
    </row>
    <row r="6" spans="1:19" x14ac:dyDescent="0.2">
      <c r="A6" s="14">
        <v>41644</v>
      </c>
      <c r="B6" s="15">
        <v>41651</v>
      </c>
      <c r="C6" s="16" t="s">
        <v>14</v>
      </c>
      <c r="D6" s="17">
        <v>1</v>
      </c>
      <c r="E6" s="17">
        <v>285</v>
      </c>
      <c r="F6" s="16" t="str">
        <f t="shared" si="3"/>
        <v/>
      </c>
      <c r="G6" s="18">
        <f t="shared" si="0"/>
        <v>5</v>
      </c>
      <c r="H6" s="18">
        <f t="shared" si="1"/>
        <v>5</v>
      </c>
      <c r="I6" s="19" t="str">
        <f t="shared" si="2"/>
        <v>janv</v>
      </c>
      <c r="K6" s="24"/>
      <c r="L6" s="25"/>
      <c r="M6" s="26"/>
      <c r="R6" s="2" t="s">
        <v>15</v>
      </c>
      <c r="S6" s="1">
        <v>260</v>
      </c>
    </row>
    <row r="7" spans="1:19" x14ac:dyDescent="0.2">
      <c r="A7" s="14">
        <v>41644</v>
      </c>
      <c r="B7" s="15">
        <v>41651</v>
      </c>
      <c r="C7" s="16" t="s">
        <v>14</v>
      </c>
      <c r="D7" s="17">
        <v>1</v>
      </c>
      <c r="E7" s="17">
        <v>310</v>
      </c>
      <c r="F7" s="16" t="str">
        <f t="shared" si="3"/>
        <v/>
      </c>
      <c r="G7" s="18">
        <f t="shared" si="0"/>
        <v>5.5</v>
      </c>
      <c r="H7" s="18">
        <f t="shared" si="1"/>
        <v>5.5</v>
      </c>
      <c r="I7" s="19" t="str">
        <f t="shared" si="2"/>
        <v>janv</v>
      </c>
      <c r="K7" s="24"/>
      <c r="L7" s="25"/>
      <c r="M7" s="26"/>
      <c r="R7" s="2" t="s">
        <v>11</v>
      </c>
      <c r="S7" s="1">
        <v>270</v>
      </c>
    </row>
    <row r="8" spans="1:19" x14ac:dyDescent="0.2">
      <c r="A8" s="14">
        <v>41647</v>
      </c>
      <c r="B8" s="15">
        <v>41651</v>
      </c>
      <c r="C8" s="16" t="s">
        <v>14</v>
      </c>
      <c r="D8" s="17">
        <v>1</v>
      </c>
      <c r="E8" s="17">
        <v>270</v>
      </c>
      <c r="F8" s="16" t="str">
        <f t="shared" si="3"/>
        <v/>
      </c>
      <c r="G8" s="18">
        <f t="shared" si="0"/>
        <v>5</v>
      </c>
      <c r="H8" s="18">
        <f t="shared" si="1"/>
        <v>5</v>
      </c>
      <c r="I8" s="19" t="str">
        <f t="shared" si="2"/>
        <v>janv</v>
      </c>
      <c r="K8" s="24"/>
      <c r="L8" s="25"/>
      <c r="M8" s="26"/>
      <c r="R8" s="2" t="s">
        <v>16</v>
      </c>
      <c r="S8" s="1">
        <v>280</v>
      </c>
    </row>
    <row r="9" spans="1:19" x14ac:dyDescent="0.2">
      <c r="A9" s="14">
        <v>41647</v>
      </c>
      <c r="B9" s="15">
        <v>41651</v>
      </c>
      <c r="C9" s="16" t="s">
        <v>14</v>
      </c>
      <c r="D9" s="17">
        <v>1</v>
      </c>
      <c r="E9" s="17">
        <v>280</v>
      </c>
      <c r="F9" s="16" t="str">
        <f t="shared" si="3"/>
        <v/>
      </c>
      <c r="G9" s="18">
        <f t="shared" si="0"/>
        <v>5</v>
      </c>
      <c r="H9" s="18">
        <f t="shared" si="1"/>
        <v>5</v>
      </c>
      <c r="I9" s="19" t="str">
        <f t="shared" si="2"/>
        <v>janv</v>
      </c>
      <c r="K9" s="24"/>
      <c r="L9" s="25"/>
      <c r="M9" s="26"/>
      <c r="R9" s="2" t="s">
        <v>8</v>
      </c>
      <c r="S9" s="1">
        <v>290</v>
      </c>
    </row>
    <row r="10" spans="1:19" x14ac:dyDescent="0.2">
      <c r="A10" s="14">
        <v>41654</v>
      </c>
      <c r="B10" s="15">
        <v>41656</v>
      </c>
      <c r="C10" s="16" t="s">
        <v>17</v>
      </c>
      <c r="D10" s="17">
        <v>1</v>
      </c>
      <c r="E10" s="17">
        <v>320</v>
      </c>
      <c r="F10" s="16" t="str">
        <f t="shared" si="3"/>
        <v/>
      </c>
      <c r="G10" s="18">
        <f t="shared" si="0"/>
        <v>5.5</v>
      </c>
      <c r="H10" s="18">
        <f t="shared" si="1"/>
        <v>5.5</v>
      </c>
      <c r="I10" s="19" t="str">
        <f t="shared" si="2"/>
        <v>janv</v>
      </c>
      <c r="K10" s="24"/>
      <c r="L10" s="25"/>
      <c r="M10" s="26"/>
      <c r="R10" s="2" t="s">
        <v>18</v>
      </c>
      <c r="S10" s="1">
        <v>300</v>
      </c>
    </row>
    <row r="11" spans="1:19" x14ac:dyDescent="0.2">
      <c r="A11" s="14">
        <v>41654</v>
      </c>
      <c r="B11" s="15">
        <v>41656</v>
      </c>
      <c r="C11" s="16" t="s">
        <v>17</v>
      </c>
      <c r="D11" s="17">
        <v>1</v>
      </c>
      <c r="E11" s="17">
        <v>280</v>
      </c>
      <c r="F11" s="16" t="str">
        <f t="shared" si="3"/>
        <v/>
      </c>
      <c r="G11" s="18">
        <f t="shared" si="0"/>
        <v>5</v>
      </c>
      <c r="H11" s="18">
        <f t="shared" si="1"/>
        <v>5</v>
      </c>
      <c r="I11" s="19" t="str">
        <f t="shared" si="2"/>
        <v>janv</v>
      </c>
      <c r="K11" s="24"/>
      <c r="L11" s="25"/>
      <c r="M11" s="26"/>
      <c r="R11" s="2" t="s">
        <v>19</v>
      </c>
      <c r="S11" s="1">
        <v>310</v>
      </c>
    </row>
    <row r="12" spans="1:19" x14ac:dyDescent="0.2">
      <c r="A12" s="14">
        <v>41654</v>
      </c>
      <c r="B12" s="15">
        <v>41656</v>
      </c>
      <c r="C12" s="16" t="s">
        <v>17</v>
      </c>
      <c r="D12" s="17">
        <v>1</v>
      </c>
      <c r="E12" s="17">
        <v>285</v>
      </c>
      <c r="F12" s="16" t="str">
        <f t="shared" si="3"/>
        <v/>
      </c>
      <c r="G12" s="18">
        <f t="shared" si="0"/>
        <v>5</v>
      </c>
      <c r="H12" s="18">
        <f t="shared" si="1"/>
        <v>5</v>
      </c>
      <c r="I12" s="19" t="str">
        <f t="shared" si="2"/>
        <v>janv</v>
      </c>
      <c r="K12" s="24"/>
      <c r="L12" s="25"/>
      <c r="M12" s="26"/>
      <c r="R12" s="2" t="s">
        <v>20</v>
      </c>
      <c r="S12" s="1">
        <v>320</v>
      </c>
    </row>
    <row r="13" spans="1:19" ht="12.75" customHeight="1" x14ac:dyDescent="0.2">
      <c r="A13" s="14">
        <v>41654</v>
      </c>
      <c r="B13" s="15">
        <v>41656</v>
      </c>
      <c r="C13" s="16" t="s">
        <v>17</v>
      </c>
      <c r="D13" s="17">
        <v>1</v>
      </c>
      <c r="E13" s="17">
        <v>290</v>
      </c>
      <c r="F13" s="16" t="str">
        <f t="shared" si="3"/>
        <v/>
      </c>
      <c r="G13" s="18">
        <f t="shared" si="0"/>
        <v>5</v>
      </c>
      <c r="H13" s="18">
        <f t="shared" si="1"/>
        <v>5</v>
      </c>
      <c r="I13" s="19" t="str">
        <f t="shared" si="2"/>
        <v>janv</v>
      </c>
      <c r="K13" s="24"/>
      <c r="L13" s="25"/>
      <c r="M13" s="26"/>
      <c r="R13" s="2" t="s">
        <v>21</v>
      </c>
      <c r="S13" s="1">
        <v>330</v>
      </c>
    </row>
    <row r="14" spans="1:19" x14ac:dyDescent="0.2">
      <c r="A14" s="14">
        <v>41654</v>
      </c>
      <c r="B14" s="15">
        <v>41675</v>
      </c>
      <c r="C14" s="16" t="s">
        <v>22</v>
      </c>
      <c r="D14" s="17">
        <v>1</v>
      </c>
      <c r="E14" s="17">
        <v>345</v>
      </c>
      <c r="F14" s="16" t="str">
        <f t="shared" si="3"/>
        <v/>
      </c>
      <c r="G14" s="18">
        <f t="shared" si="0"/>
        <v>5.5</v>
      </c>
      <c r="H14" s="18">
        <f t="shared" si="1"/>
        <v>5.5</v>
      </c>
      <c r="I14" s="19" t="str">
        <f t="shared" si="2"/>
        <v>févr</v>
      </c>
      <c r="K14" s="24"/>
      <c r="L14" s="25"/>
      <c r="M14" s="26"/>
      <c r="R14" s="2" t="s">
        <v>23</v>
      </c>
      <c r="S14" s="1">
        <v>340</v>
      </c>
    </row>
    <row r="15" spans="1:19" x14ac:dyDescent="0.2">
      <c r="A15" s="14">
        <v>41674</v>
      </c>
      <c r="B15" s="15">
        <v>41675</v>
      </c>
      <c r="C15" s="16" t="s">
        <v>22</v>
      </c>
      <c r="D15" s="17">
        <v>1</v>
      </c>
      <c r="E15" s="17">
        <v>305</v>
      </c>
      <c r="F15" s="16" t="str">
        <f t="shared" si="3"/>
        <v/>
      </c>
      <c r="G15" s="18">
        <f t="shared" si="0"/>
        <v>5.5</v>
      </c>
      <c r="H15" s="18">
        <f t="shared" si="1"/>
        <v>5.5</v>
      </c>
      <c r="I15" s="19" t="str">
        <f t="shared" si="2"/>
        <v>févr</v>
      </c>
      <c r="K15" s="24"/>
      <c r="L15" s="25"/>
      <c r="M15" s="26"/>
      <c r="R15" s="2" t="s">
        <v>24</v>
      </c>
      <c r="S15" s="1">
        <v>350</v>
      </c>
    </row>
    <row r="16" spans="1:19" x14ac:dyDescent="0.2">
      <c r="A16" s="14">
        <v>41674</v>
      </c>
      <c r="B16" s="15">
        <v>41675</v>
      </c>
      <c r="C16" s="16" t="s">
        <v>22</v>
      </c>
      <c r="D16" s="17">
        <v>2</v>
      </c>
      <c r="E16" s="17">
        <v>285</v>
      </c>
      <c r="F16" s="16" t="str">
        <f t="shared" si="3"/>
        <v/>
      </c>
      <c r="G16" s="18">
        <f t="shared" si="0"/>
        <v>5</v>
      </c>
      <c r="H16" s="18">
        <f t="shared" si="1"/>
        <v>10</v>
      </c>
      <c r="I16" s="19" t="str">
        <f t="shared" si="2"/>
        <v>févr</v>
      </c>
      <c r="K16" s="24"/>
      <c r="L16" s="25"/>
      <c r="M16" s="26"/>
      <c r="R16" s="2" t="s">
        <v>25</v>
      </c>
      <c r="S16" s="1">
        <v>360</v>
      </c>
    </row>
    <row r="17" spans="1:19" x14ac:dyDescent="0.2">
      <c r="A17" s="14">
        <v>41511</v>
      </c>
      <c r="B17" s="15">
        <v>41710</v>
      </c>
      <c r="C17" s="16" t="s">
        <v>8</v>
      </c>
      <c r="D17" s="17">
        <v>1</v>
      </c>
      <c r="E17" s="17">
        <v>240</v>
      </c>
      <c r="F17" s="16" t="str">
        <f t="shared" si="3"/>
        <v>Gt</v>
      </c>
      <c r="G17" s="18">
        <f t="shared" si="0"/>
        <v>0</v>
      </c>
      <c r="H17" s="18" t="str">
        <f t="shared" si="1"/>
        <v>gratuit</v>
      </c>
      <c r="I17" s="19" t="str">
        <f t="shared" si="2"/>
        <v>mars</v>
      </c>
      <c r="K17" s="24"/>
      <c r="L17" s="25"/>
      <c r="M17" s="26"/>
      <c r="R17" s="2" t="s">
        <v>26</v>
      </c>
      <c r="S17" s="1">
        <v>370</v>
      </c>
    </row>
    <row r="18" spans="1:19" x14ac:dyDescent="0.2">
      <c r="A18" s="14">
        <v>41876</v>
      </c>
      <c r="B18" s="15">
        <v>41710</v>
      </c>
      <c r="C18" s="16" t="s">
        <v>8</v>
      </c>
      <c r="D18" s="17">
        <v>1</v>
      </c>
      <c r="E18" s="17">
        <v>240</v>
      </c>
      <c r="F18" s="16" t="str">
        <f t="shared" si="3"/>
        <v>Gt</v>
      </c>
      <c r="G18" s="18">
        <f t="shared" si="0"/>
        <v>0</v>
      </c>
      <c r="H18" s="18" t="str">
        <f t="shared" si="1"/>
        <v>gratuit</v>
      </c>
      <c r="I18" s="19" t="str">
        <f t="shared" si="2"/>
        <v>mars</v>
      </c>
      <c r="K18" s="24"/>
      <c r="L18" s="25"/>
      <c r="M18" s="26"/>
      <c r="R18" s="2" t="s">
        <v>27</v>
      </c>
      <c r="S18" s="1">
        <v>380</v>
      </c>
    </row>
    <row r="19" spans="1:19" ht="12.75" customHeight="1" x14ac:dyDescent="0.2">
      <c r="A19" s="14">
        <v>41695</v>
      </c>
      <c r="B19" s="15">
        <v>41710</v>
      </c>
      <c r="C19" s="16" t="s">
        <v>24</v>
      </c>
      <c r="D19" s="17">
        <v>1</v>
      </c>
      <c r="E19" s="17">
        <v>260</v>
      </c>
      <c r="F19" s="16" t="str">
        <f t="shared" si="3"/>
        <v/>
      </c>
      <c r="G19" s="18">
        <f t="shared" si="0"/>
        <v>4.5</v>
      </c>
      <c r="H19" s="18">
        <f t="shared" si="1"/>
        <v>4.5</v>
      </c>
      <c r="I19" s="19" t="str">
        <f t="shared" si="2"/>
        <v>mars</v>
      </c>
      <c r="K19" s="24"/>
      <c r="L19" s="25"/>
      <c r="M19" s="26"/>
      <c r="S19" s="1">
        <v>390</v>
      </c>
    </row>
    <row r="20" spans="1:19" x14ac:dyDescent="0.2">
      <c r="A20" s="14">
        <v>41695</v>
      </c>
      <c r="B20" s="15">
        <v>41710</v>
      </c>
      <c r="C20" s="16" t="s">
        <v>24</v>
      </c>
      <c r="D20" s="17">
        <v>1</v>
      </c>
      <c r="E20" s="17">
        <v>320</v>
      </c>
      <c r="F20" s="16" t="str">
        <f t="shared" si="3"/>
        <v/>
      </c>
      <c r="G20" s="18">
        <f t="shared" si="0"/>
        <v>5.5</v>
      </c>
      <c r="H20" s="18">
        <f t="shared" si="1"/>
        <v>5.5</v>
      </c>
      <c r="I20" s="19" t="str">
        <f t="shared" si="2"/>
        <v>mars</v>
      </c>
      <c r="K20" s="24"/>
      <c r="L20" s="25"/>
      <c r="M20" s="26"/>
      <c r="S20" s="1">
        <v>400</v>
      </c>
    </row>
    <row r="21" spans="1:19" x14ac:dyDescent="0.2">
      <c r="A21" s="14">
        <v>41703</v>
      </c>
      <c r="B21" s="15">
        <v>41710</v>
      </c>
      <c r="C21" s="16" t="s">
        <v>24</v>
      </c>
      <c r="D21" s="17">
        <v>2</v>
      </c>
      <c r="E21" s="17">
        <v>250</v>
      </c>
      <c r="F21" s="16" t="str">
        <f t="shared" si="3"/>
        <v/>
      </c>
      <c r="G21" s="18">
        <f t="shared" si="0"/>
        <v>4.5</v>
      </c>
      <c r="H21" s="18">
        <f t="shared" si="1"/>
        <v>9</v>
      </c>
      <c r="I21" s="19" t="str">
        <f t="shared" si="2"/>
        <v>mars</v>
      </c>
      <c r="K21" s="27"/>
      <c r="L21" s="28"/>
      <c r="M21" s="29"/>
      <c r="S21" s="1">
        <v>410</v>
      </c>
    </row>
    <row r="22" spans="1:19" x14ac:dyDescent="0.2">
      <c r="A22" s="14">
        <v>41703</v>
      </c>
      <c r="B22" s="15">
        <v>41710</v>
      </c>
      <c r="C22" s="16" t="s">
        <v>24</v>
      </c>
      <c r="D22" s="17">
        <v>1</v>
      </c>
      <c r="E22" s="17">
        <v>300</v>
      </c>
      <c r="F22" s="16" t="str">
        <f t="shared" si="3"/>
        <v/>
      </c>
      <c r="G22" s="18">
        <f t="shared" si="0"/>
        <v>5</v>
      </c>
      <c r="H22" s="18">
        <f t="shared" si="1"/>
        <v>5</v>
      </c>
      <c r="I22" s="19" t="str">
        <f t="shared" si="2"/>
        <v>mars</v>
      </c>
      <c r="S22" s="1">
        <v>420</v>
      </c>
    </row>
    <row r="23" spans="1:19" x14ac:dyDescent="0.2">
      <c r="A23" s="14">
        <v>41703</v>
      </c>
      <c r="B23" s="15">
        <v>41710</v>
      </c>
      <c r="C23" s="16" t="s">
        <v>24</v>
      </c>
      <c r="D23" s="17">
        <v>1</v>
      </c>
      <c r="E23" s="17">
        <v>285</v>
      </c>
      <c r="F23" s="16" t="str">
        <f t="shared" si="3"/>
        <v/>
      </c>
      <c r="G23" s="18">
        <f t="shared" si="0"/>
        <v>5</v>
      </c>
      <c r="H23" s="18">
        <f t="shared" si="1"/>
        <v>5</v>
      </c>
      <c r="I23" s="19" t="str">
        <f t="shared" si="2"/>
        <v>mars</v>
      </c>
      <c r="S23" s="1">
        <v>430</v>
      </c>
    </row>
    <row r="24" spans="1:19" x14ac:dyDescent="0.2">
      <c r="A24" s="14">
        <v>41703</v>
      </c>
      <c r="B24" s="15">
        <v>41710</v>
      </c>
      <c r="C24" s="16" t="s">
        <v>24</v>
      </c>
      <c r="D24" s="17">
        <v>1</v>
      </c>
      <c r="E24" s="17">
        <v>325</v>
      </c>
      <c r="F24" s="16" t="str">
        <f t="shared" si="3"/>
        <v/>
      </c>
      <c r="G24" s="18">
        <f t="shared" si="0"/>
        <v>5.5</v>
      </c>
      <c r="H24" s="18">
        <f t="shared" si="1"/>
        <v>5.5</v>
      </c>
      <c r="I24" s="19" t="str">
        <f t="shared" si="2"/>
        <v>mars</v>
      </c>
      <c r="S24" s="1">
        <v>440</v>
      </c>
    </row>
    <row r="25" spans="1:19" x14ac:dyDescent="0.2">
      <c r="A25" s="14">
        <v>41708</v>
      </c>
      <c r="B25" s="15">
        <v>41710</v>
      </c>
      <c r="C25" s="16" t="s">
        <v>24</v>
      </c>
      <c r="D25" s="17">
        <v>1</v>
      </c>
      <c r="E25" s="17">
        <v>250</v>
      </c>
      <c r="F25" s="16" t="str">
        <f t="shared" si="3"/>
        <v/>
      </c>
      <c r="G25" s="18">
        <f t="shared" si="0"/>
        <v>4.5</v>
      </c>
      <c r="H25" s="18">
        <f t="shared" si="1"/>
        <v>4.5</v>
      </c>
      <c r="I25" s="19" t="str">
        <f t="shared" si="2"/>
        <v>mars</v>
      </c>
      <c r="S25" s="1">
        <v>450</v>
      </c>
    </row>
    <row r="26" spans="1:19" x14ac:dyDescent="0.2">
      <c r="A26" s="14">
        <v>41695</v>
      </c>
      <c r="B26" s="15">
        <v>41736</v>
      </c>
      <c r="C26" s="16" t="s">
        <v>28</v>
      </c>
      <c r="D26" s="17">
        <v>1</v>
      </c>
      <c r="E26" s="17">
        <v>380</v>
      </c>
      <c r="F26" s="16" t="str">
        <f t="shared" si="3"/>
        <v/>
      </c>
      <c r="G26" s="18">
        <f t="shared" si="0"/>
        <v>6</v>
      </c>
      <c r="H26" s="18">
        <f t="shared" si="1"/>
        <v>6</v>
      </c>
      <c r="I26" s="19" t="str">
        <f t="shared" si="2"/>
        <v>avr</v>
      </c>
      <c r="S26" s="1">
        <v>460</v>
      </c>
    </row>
    <row r="27" spans="1:19" x14ac:dyDescent="0.2">
      <c r="A27" s="14">
        <v>41723</v>
      </c>
      <c r="B27" s="15">
        <v>41736</v>
      </c>
      <c r="C27" s="16" t="s">
        <v>28</v>
      </c>
      <c r="D27" s="17">
        <v>1</v>
      </c>
      <c r="E27" s="17">
        <v>310</v>
      </c>
      <c r="F27" s="16" t="str">
        <f t="shared" si="3"/>
        <v/>
      </c>
      <c r="G27" s="18">
        <f t="shared" si="0"/>
        <v>5.5</v>
      </c>
      <c r="H27" s="18">
        <f t="shared" si="1"/>
        <v>5.5</v>
      </c>
      <c r="I27" s="19" t="str">
        <f t="shared" si="2"/>
        <v>avr</v>
      </c>
      <c r="S27" s="1">
        <v>470</v>
      </c>
    </row>
    <row r="28" spans="1:19" x14ac:dyDescent="0.2">
      <c r="A28" s="14">
        <v>41723</v>
      </c>
      <c r="B28" s="15">
        <v>41736</v>
      </c>
      <c r="C28" s="16" t="s">
        <v>28</v>
      </c>
      <c r="D28" s="17">
        <v>1</v>
      </c>
      <c r="E28" s="17">
        <v>280</v>
      </c>
      <c r="F28" s="16" t="str">
        <f t="shared" si="3"/>
        <v/>
      </c>
      <c r="G28" s="18">
        <f t="shared" si="0"/>
        <v>5</v>
      </c>
      <c r="H28" s="18">
        <f t="shared" si="1"/>
        <v>5</v>
      </c>
      <c r="I28" s="19" t="str">
        <f t="shared" si="2"/>
        <v>avr</v>
      </c>
      <c r="S28" s="1">
        <v>480</v>
      </c>
    </row>
    <row r="29" spans="1:19" x14ac:dyDescent="0.2">
      <c r="A29" s="14">
        <v>41723</v>
      </c>
      <c r="B29" s="15">
        <v>41736</v>
      </c>
      <c r="C29" s="16" t="s">
        <v>28</v>
      </c>
      <c r="D29" s="17">
        <v>1</v>
      </c>
      <c r="E29" s="17">
        <v>300</v>
      </c>
      <c r="F29" s="16" t="str">
        <f t="shared" si="3"/>
        <v/>
      </c>
      <c r="G29" s="18">
        <f t="shared" si="0"/>
        <v>5</v>
      </c>
      <c r="H29" s="18">
        <f t="shared" si="1"/>
        <v>5</v>
      </c>
      <c r="I29" s="19" t="str">
        <f t="shared" si="2"/>
        <v>avr</v>
      </c>
      <c r="S29" s="1">
        <v>490</v>
      </c>
    </row>
    <row r="30" spans="1:19" x14ac:dyDescent="0.2">
      <c r="A30" s="14">
        <v>41723</v>
      </c>
      <c r="B30" s="15">
        <v>41736</v>
      </c>
      <c r="C30" s="16" t="s">
        <v>28</v>
      </c>
      <c r="D30" s="17">
        <v>1</v>
      </c>
      <c r="E30" s="17">
        <v>295</v>
      </c>
      <c r="F30" s="16" t="str">
        <f t="shared" si="3"/>
        <v/>
      </c>
      <c r="G30" s="18">
        <f t="shared" si="0"/>
        <v>5</v>
      </c>
      <c r="H30" s="18">
        <f t="shared" si="1"/>
        <v>5</v>
      </c>
      <c r="I30" s="19" t="str">
        <f t="shared" si="2"/>
        <v>avr</v>
      </c>
      <c r="S30" s="1">
        <v>500</v>
      </c>
    </row>
    <row r="31" spans="1:19" x14ac:dyDescent="0.2">
      <c r="A31" s="14">
        <v>41723</v>
      </c>
      <c r="B31" s="15">
        <v>41736</v>
      </c>
      <c r="C31" s="16" t="s">
        <v>28</v>
      </c>
      <c r="D31" s="17">
        <v>1</v>
      </c>
      <c r="E31" s="17">
        <v>260</v>
      </c>
      <c r="F31" s="16" t="str">
        <f t="shared" si="3"/>
        <v/>
      </c>
      <c r="G31" s="18">
        <f t="shared" si="0"/>
        <v>4.5</v>
      </c>
      <c r="H31" s="18">
        <f t="shared" si="1"/>
        <v>4.5</v>
      </c>
      <c r="I31" s="19" t="str">
        <f t="shared" si="2"/>
        <v>avr</v>
      </c>
    </row>
    <row r="32" spans="1:19" x14ac:dyDescent="0.2">
      <c r="A32" s="14">
        <v>41723</v>
      </c>
      <c r="B32" s="15">
        <v>41736</v>
      </c>
      <c r="C32" s="16" t="s">
        <v>28</v>
      </c>
      <c r="D32" s="17">
        <v>1</v>
      </c>
      <c r="E32" s="17">
        <v>260</v>
      </c>
      <c r="F32" s="16" t="str">
        <f t="shared" si="3"/>
        <v/>
      </c>
      <c r="G32" s="18">
        <f t="shared" si="0"/>
        <v>4.5</v>
      </c>
      <c r="H32" s="18">
        <f t="shared" si="1"/>
        <v>4.5</v>
      </c>
      <c r="I32" s="19" t="str">
        <f t="shared" si="2"/>
        <v>avr</v>
      </c>
    </row>
    <row r="33" spans="1:9" x14ac:dyDescent="0.2">
      <c r="A33" s="14">
        <v>41723</v>
      </c>
      <c r="B33" s="15">
        <v>41736</v>
      </c>
      <c r="C33" s="16" t="s">
        <v>28</v>
      </c>
      <c r="D33" s="17">
        <v>1</v>
      </c>
      <c r="E33" s="17">
        <v>285</v>
      </c>
      <c r="F33" s="16" t="str">
        <f t="shared" si="3"/>
        <v/>
      </c>
      <c r="G33" s="18">
        <f t="shared" si="0"/>
        <v>5</v>
      </c>
      <c r="H33" s="18">
        <f t="shared" si="1"/>
        <v>5</v>
      </c>
      <c r="I33" s="19" t="str">
        <f t="shared" si="2"/>
        <v>avr</v>
      </c>
    </row>
    <row r="34" spans="1:9" x14ac:dyDescent="0.2">
      <c r="A34" s="14">
        <v>41730</v>
      </c>
      <c r="B34" s="15">
        <v>41736</v>
      </c>
      <c r="C34" s="16" t="s">
        <v>28</v>
      </c>
      <c r="D34" s="17">
        <v>1</v>
      </c>
      <c r="E34" s="17">
        <v>310</v>
      </c>
      <c r="F34" s="16" t="str">
        <f t="shared" si="3"/>
        <v/>
      </c>
      <c r="G34" s="18">
        <f t="shared" si="0"/>
        <v>5.5</v>
      </c>
      <c r="H34" s="18">
        <f t="shared" si="1"/>
        <v>5.5</v>
      </c>
      <c r="I34" s="19" t="str">
        <f t="shared" si="2"/>
        <v>avr</v>
      </c>
    </row>
    <row r="35" spans="1:9" x14ac:dyDescent="0.2">
      <c r="A35" s="14">
        <v>41730</v>
      </c>
      <c r="B35" s="15">
        <v>41736</v>
      </c>
      <c r="C35" s="16" t="s">
        <v>28</v>
      </c>
      <c r="D35" s="17">
        <v>1</v>
      </c>
      <c r="E35" s="17">
        <v>295</v>
      </c>
      <c r="F35" s="16" t="str">
        <f t="shared" si="3"/>
        <v/>
      </c>
      <c r="G35" s="18">
        <f t="shared" si="0"/>
        <v>5</v>
      </c>
      <c r="H35" s="18">
        <f t="shared" si="1"/>
        <v>5</v>
      </c>
      <c r="I35" s="19" t="str">
        <f t="shared" si="2"/>
        <v>avr</v>
      </c>
    </row>
    <row r="36" spans="1:9" x14ac:dyDescent="0.2">
      <c r="A36" s="14">
        <v>41730</v>
      </c>
      <c r="B36" s="15">
        <v>41736</v>
      </c>
      <c r="C36" s="16" t="s">
        <v>28</v>
      </c>
      <c r="D36" s="17">
        <v>1</v>
      </c>
      <c r="E36" s="17">
        <v>290</v>
      </c>
      <c r="F36" s="16" t="str">
        <f t="shared" si="3"/>
        <v/>
      </c>
      <c r="G36" s="18">
        <f t="shared" si="0"/>
        <v>5</v>
      </c>
      <c r="H36" s="18">
        <f t="shared" si="1"/>
        <v>5</v>
      </c>
      <c r="I36" s="19" t="str">
        <f t="shared" si="2"/>
        <v>avr</v>
      </c>
    </row>
    <row r="37" spans="1:9" x14ac:dyDescent="0.2">
      <c r="A37" s="14">
        <v>41730</v>
      </c>
      <c r="B37" s="15">
        <v>41736</v>
      </c>
      <c r="C37" s="16" t="s">
        <v>28</v>
      </c>
      <c r="D37" s="17">
        <v>1</v>
      </c>
      <c r="E37" s="17">
        <v>285</v>
      </c>
      <c r="F37" s="16" t="str">
        <f t="shared" si="3"/>
        <v/>
      </c>
      <c r="G37" s="18">
        <f t="shared" si="0"/>
        <v>5</v>
      </c>
      <c r="H37" s="18">
        <f t="shared" si="1"/>
        <v>5</v>
      </c>
      <c r="I37" s="19" t="str">
        <f t="shared" si="2"/>
        <v>avr</v>
      </c>
    </row>
    <row r="38" spans="1:9" x14ac:dyDescent="0.2">
      <c r="A38" s="14">
        <v>41644</v>
      </c>
      <c r="B38" s="15">
        <v>41738</v>
      </c>
      <c r="C38" s="16" t="s">
        <v>16</v>
      </c>
      <c r="D38" s="17">
        <v>1</v>
      </c>
      <c r="E38" s="17" t="s">
        <v>29</v>
      </c>
      <c r="F38" s="16" t="str">
        <f t="shared" si="3"/>
        <v>Gt</v>
      </c>
      <c r="G38" s="18">
        <f t="shared" si="0"/>
        <v>6</v>
      </c>
      <c r="H38" s="18" t="str">
        <f t="shared" si="1"/>
        <v>Nous</v>
      </c>
      <c r="I38" s="19" t="str">
        <f t="shared" si="2"/>
        <v>avr</v>
      </c>
    </row>
    <row r="39" spans="1:9" x14ac:dyDescent="0.2">
      <c r="A39" s="14">
        <v>41729</v>
      </c>
      <c r="B39" s="15">
        <v>41738</v>
      </c>
      <c r="C39" s="16" t="s">
        <v>16</v>
      </c>
      <c r="D39" s="17">
        <v>1</v>
      </c>
      <c r="E39" s="17" t="s">
        <v>29</v>
      </c>
      <c r="F39" s="16" t="str">
        <f t="shared" si="3"/>
        <v>Gt</v>
      </c>
      <c r="G39" s="18">
        <f t="shared" si="0"/>
        <v>6</v>
      </c>
      <c r="H39" s="18" t="str">
        <f t="shared" si="1"/>
        <v>Nous</v>
      </c>
      <c r="I39" s="19" t="str">
        <f t="shared" si="2"/>
        <v>avr</v>
      </c>
    </row>
    <row r="40" spans="1:9" x14ac:dyDescent="0.2">
      <c r="A40" s="14" t="s">
        <v>30</v>
      </c>
      <c r="B40" s="15" t="s">
        <v>30</v>
      </c>
      <c r="C40" s="16" t="s">
        <v>17</v>
      </c>
      <c r="D40" s="17">
        <v>1</v>
      </c>
      <c r="E40" s="17">
        <v>260</v>
      </c>
      <c r="F40" s="16" t="str">
        <f t="shared" si="3"/>
        <v/>
      </c>
      <c r="G40" s="18">
        <f t="shared" ref="G40:G61" si="4">IF(E40="*",7.5,IF(E40&lt;250,0,IF(E40&lt;=300,5.5,IF(E40&lt;=350,6,IF(E40&gt;350,7,)))))</f>
        <v>5.5</v>
      </c>
      <c r="H40" s="18">
        <f t="shared" si="1"/>
        <v>5.5</v>
      </c>
      <c r="I40" s="19" t="str">
        <f t="shared" si="2"/>
        <v>avr</v>
      </c>
    </row>
    <row r="41" spans="1:9" x14ac:dyDescent="0.2">
      <c r="A41" s="14" t="s">
        <v>30</v>
      </c>
      <c r="B41" s="15" t="s">
        <v>30</v>
      </c>
      <c r="C41" s="16" t="s">
        <v>17</v>
      </c>
      <c r="D41" s="17">
        <v>1</v>
      </c>
      <c r="E41" s="17">
        <v>275</v>
      </c>
      <c r="F41" s="16" t="str">
        <f t="shared" si="3"/>
        <v/>
      </c>
      <c r="G41" s="18">
        <f t="shared" si="4"/>
        <v>5.5</v>
      </c>
      <c r="H41" s="18">
        <f t="shared" si="1"/>
        <v>5.5</v>
      </c>
      <c r="I41" s="19" t="str">
        <f t="shared" si="2"/>
        <v>avr</v>
      </c>
    </row>
    <row r="42" spans="1:9" x14ac:dyDescent="0.2">
      <c r="A42" s="14" t="s">
        <v>30</v>
      </c>
      <c r="B42" s="15" t="s">
        <v>30</v>
      </c>
      <c r="C42" s="16" t="s">
        <v>17</v>
      </c>
      <c r="D42" s="17">
        <v>1</v>
      </c>
      <c r="E42" s="17">
        <v>290</v>
      </c>
      <c r="F42" s="16" t="str">
        <f t="shared" si="3"/>
        <v/>
      </c>
      <c r="G42" s="18">
        <f t="shared" si="4"/>
        <v>5.5</v>
      </c>
      <c r="H42" s="18">
        <f t="shared" si="1"/>
        <v>5.5</v>
      </c>
      <c r="I42" s="19" t="str">
        <f t="shared" si="2"/>
        <v>avr</v>
      </c>
    </row>
    <row r="43" spans="1:9" x14ac:dyDescent="0.2">
      <c r="A43" s="14" t="s">
        <v>30</v>
      </c>
      <c r="B43" s="15" t="s">
        <v>30</v>
      </c>
      <c r="C43" s="16" t="s">
        <v>17</v>
      </c>
      <c r="D43" s="17">
        <v>1</v>
      </c>
      <c r="E43" s="17">
        <v>295</v>
      </c>
      <c r="F43" s="16" t="str">
        <f t="shared" si="3"/>
        <v/>
      </c>
      <c r="G43" s="18">
        <f t="shared" si="4"/>
        <v>5.5</v>
      </c>
      <c r="H43" s="18">
        <f t="shared" si="1"/>
        <v>5.5</v>
      </c>
      <c r="I43" s="19" t="str">
        <f t="shared" si="2"/>
        <v>avr</v>
      </c>
    </row>
    <row r="44" spans="1:9" x14ac:dyDescent="0.2">
      <c r="A44" s="14" t="s">
        <v>31</v>
      </c>
      <c r="B44" s="15" t="s">
        <v>32</v>
      </c>
      <c r="C44" s="16" t="s">
        <v>11</v>
      </c>
      <c r="D44" s="17">
        <v>1</v>
      </c>
      <c r="E44" s="17">
        <v>230</v>
      </c>
      <c r="F44" s="16" t="str">
        <f t="shared" si="3"/>
        <v>Gt</v>
      </c>
      <c r="G44" s="18">
        <f t="shared" si="4"/>
        <v>0</v>
      </c>
      <c r="H44" s="18" t="str">
        <f t="shared" si="1"/>
        <v>gratuit</v>
      </c>
      <c r="I44" s="19" t="str">
        <f t="shared" si="2"/>
        <v>avr</v>
      </c>
    </row>
    <row r="45" spans="1:9" x14ac:dyDescent="0.2">
      <c r="A45" s="14" t="s">
        <v>31</v>
      </c>
      <c r="B45" s="15" t="s">
        <v>32</v>
      </c>
      <c r="C45" s="16" t="s">
        <v>11</v>
      </c>
      <c r="D45" s="17">
        <v>1</v>
      </c>
      <c r="E45" s="17">
        <v>260</v>
      </c>
      <c r="F45" s="16" t="str">
        <f t="shared" si="3"/>
        <v>Gt</v>
      </c>
      <c r="G45" s="18">
        <f t="shared" si="4"/>
        <v>5.5</v>
      </c>
      <c r="H45" s="18" t="str">
        <f t="shared" si="1"/>
        <v>gratuit</v>
      </c>
      <c r="I45" s="19" t="str">
        <f t="shared" si="2"/>
        <v>avr</v>
      </c>
    </row>
    <row r="46" spans="1:9" x14ac:dyDescent="0.2">
      <c r="A46" s="14">
        <v>41754</v>
      </c>
      <c r="B46" s="15">
        <v>41756</v>
      </c>
      <c r="C46" s="16" t="s">
        <v>21</v>
      </c>
      <c r="D46" s="17">
        <v>1</v>
      </c>
      <c r="E46" s="17">
        <v>290</v>
      </c>
      <c r="F46" s="16" t="s">
        <v>33</v>
      </c>
      <c r="G46" s="18">
        <f t="shared" si="4"/>
        <v>5.5</v>
      </c>
      <c r="H46" s="18" t="str">
        <f t="shared" si="1"/>
        <v>gratuit</v>
      </c>
      <c r="I46" s="19" t="str">
        <f t="shared" si="2"/>
        <v>avr</v>
      </c>
    </row>
    <row r="47" spans="1:9" x14ac:dyDescent="0.2">
      <c r="A47" s="14">
        <v>41754</v>
      </c>
      <c r="B47" s="15">
        <v>41756</v>
      </c>
      <c r="C47" s="16" t="s">
        <v>21</v>
      </c>
      <c r="D47" s="17">
        <v>1</v>
      </c>
      <c r="E47" s="17">
        <v>250</v>
      </c>
      <c r="F47" s="16" t="s">
        <v>34</v>
      </c>
      <c r="G47" s="18">
        <f t="shared" si="4"/>
        <v>5.5</v>
      </c>
      <c r="H47" s="18" t="str">
        <f t="shared" si="1"/>
        <v>gratuit</v>
      </c>
      <c r="I47" s="19" t="str">
        <f t="shared" si="2"/>
        <v>avr</v>
      </c>
    </row>
    <row r="48" spans="1:9" x14ac:dyDescent="0.2">
      <c r="A48" s="14">
        <v>41764</v>
      </c>
      <c r="B48" s="15">
        <v>41766</v>
      </c>
      <c r="C48" s="16" t="s">
        <v>22</v>
      </c>
      <c r="D48" s="17">
        <v>2</v>
      </c>
      <c r="E48" s="17">
        <v>290</v>
      </c>
      <c r="F48" s="16" t="str">
        <f t="shared" ref="F48:F85" si="5">IF(C48="Armand -","Gt",IF(C48="Pierre -","Gt",IF(C48="audrey","Gt",IF(C48="Fernand","Gt",IF(C48="Barbara -","Gt",IF(C48="nous","Gt",""))))))</f>
        <v/>
      </c>
      <c r="G48" s="18">
        <f t="shared" si="4"/>
        <v>5.5</v>
      </c>
      <c r="H48" s="18">
        <f t="shared" si="1"/>
        <v>11</v>
      </c>
      <c r="I48" s="19" t="str">
        <f t="shared" si="2"/>
        <v>mai</v>
      </c>
    </row>
    <row r="49" spans="1:9" x14ac:dyDescent="0.2">
      <c r="A49" s="14">
        <v>41764</v>
      </c>
      <c r="B49" s="15">
        <v>41766</v>
      </c>
      <c r="C49" s="16" t="s">
        <v>22</v>
      </c>
      <c r="D49" s="17">
        <v>1</v>
      </c>
      <c r="E49" s="17">
        <v>250</v>
      </c>
      <c r="F49" s="16" t="str">
        <f t="shared" si="5"/>
        <v/>
      </c>
      <c r="G49" s="18">
        <f t="shared" si="4"/>
        <v>5.5</v>
      </c>
      <c r="H49" s="18">
        <f t="shared" si="1"/>
        <v>5.5</v>
      </c>
      <c r="I49" s="19" t="str">
        <f t="shared" si="2"/>
        <v>mai</v>
      </c>
    </row>
    <row r="50" spans="1:9" x14ac:dyDescent="0.2">
      <c r="A50" s="14">
        <v>41764</v>
      </c>
      <c r="B50" s="15">
        <v>41766</v>
      </c>
      <c r="C50" s="16" t="s">
        <v>22</v>
      </c>
      <c r="D50" s="17">
        <v>1</v>
      </c>
      <c r="E50" s="17">
        <v>260</v>
      </c>
      <c r="F50" s="16" t="str">
        <f t="shared" si="5"/>
        <v/>
      </c>
      <c r="G50" s="18">
        <f t="shared" si="4"/>
        <v>5.5</v>
      </c>
      <c r="H50" s="18">
        <f t="shared" si="1"/>
        <v>5.5</v>
      </c>
      <c r="I50" s="19" t="str">
        <f t="shared" si="2"/>
        <v>mai</v>
      </c>
    </row>
    <row r="51" spans="1:9" x14ac:dyDescent="0.2">
      <c r="A51" s="14">
        <v>41744</v>
      </c>
      <c r="B51" s="15">
        <v>41780</v>
      </c>
      <c r="C51" s="16" t="s">
        <v>24</v>
      </c>
      <c r="D51" s="17">
        <v>3</v>
      </c>
      <c r="E51" s="17">
        <v>300</v>
      </c>
      <c r="F51" s="16" t="str">
        <f t="shared" si="5"/>
        <v/>
      </c>
      <c r="G51" s="18">
        <f t="shared" si="4"/>
        <v>5.5</v>
      </c>
      <c r="H51" s="18">
        <f t="shared" si="1"/>
        <v>16.5</v>
      </c>
      <c r="I51" s="19" t="str">
        <f t="shared" si="2"/>
        <v>mai</v>
      </c>
    </row>
    <row r="52" spans="1:9" x14ac:dyDescent="0.2">
      <c r="A52" s="14">
        <v>41744</v>
      </c>
      <c r="B52" s="15">
        <v>41780</v>
      </c>
      <c r="C52" s="16" t="s">
        <v>24</v>
      </c>
      <c r="D52" s="17">
        <v>1</v>
      </c>
      <c r="E52" s="17">
        <v>250</v>
      </c>
      <c r="F52" s="16" t="str">
        <f t="shared" si="5"/>
        <v/>
      </c>
      <c r="G52" s="18">
        <f t="shared" si="4"/>
        <v>5.5</v>
      </c>
      <c r="H52" s="18">
        <f t="shared" si="1"/>
        <v>5.5</v>
      </c>
      <c r="I52" s="19" t="str">
        <f t="shared" si="2"/>
        <v>mai</v>
      </c>
    </row>
    <row r="53" spans="1:9" x14ac:dyDescent="0.2">
      <c r="A53" s="14">
        <v>41754</v>
      </c>
      <c r="B53" s="15">
        <v>41780</v>
      </c>
      <c r="C53" s="16" t="s">
        <v>24</v>
      </c>
      <c r="D53" s="17">
        <v>1</v>
      </c>
      <c r="E53" s="17">
        <v>290</v>
      </c>
      <c r="F53" s="16" t="str">
        <f t="shared" si="5"/>
        <v/>
      </c>
      <c r="G53" s="18">
        <f t="shared" si="4"/>
        <v>5.5</v>
      </c>
      <c r="H53" s="18">
        <f t="shared" si="1"/>
        <v>5.5</v>
      </c>
      <c r="I53" s="19" t="str">
        <f t="shared" si="2"/>
        <v>mai</v>
      </c>
    </row>
    <row r="54" spans="1:9" x14ac:dyDescent="0.2">
      <c r="A54" s="14">
        <v>41764</v>
      </c>
      <c r="B54" s="15">
        <v>42145</v>
      </c>
      <c r="C54" s="16" t="s">
        <v>24</v>
      </c>
      <c r="D54" s="17">
        <v>1</v>
      </c>
      <c r="E54" s="17">
        <v>300</v>
      </c>
      <c r="F54" s="16" t="str">
        <f t="shared" si="5"/>
        <v/>
      </c>
      <c r="G54" s="18">
        <f t="shared" si="4"/>
        <v>5.5</v>
      </c>
      <c r="H54" s="18">
        <f t="shared" si="1"/>
        <v>5.5</v>
      </c>
      <c r="I54" s="19" t="str">
        <f t="shared" si="2"/>
        <v>mai</v>
      </c>
    </row>
    <row r="55" spans="1:9" x14ac:dyDescent="0.2">
      <c r="A55" s="14">
        <v>41769</v>
      </c>
      <c r="B55" s="15">
        <v>42511</v>
      </c>
      <c r="C55" s="16" t="s">
        <v>24</v>
      </c>
      <c r="D55" s="17">
        <v>1</v>
      </c>
      <c r="E55" s="17">
        <v>275</v>
      </c>
      <c r="F55" s="16" t="str">
        <f t="shared" si="5"/>
        <v/>
      </c>
      <c r="G55" s="18">
        <f t="shared" si="4"/>
        <v>5.5</v>
      </c>
      <c r="H55" s="18">
        <f t="shared" si="1"/>
        <v>5.5</v>
      </c>
      <c r="I55" s="19" t="str">
        <f t="shared" si="2"/>
        <v>mai</v>
      </c>
    </row>
    <row r="56" spans="1:9" x14ac:dyDescent="0.2">
      <c r="A56" s="14">
        <v>41769</v>
      </c>
      <c r="B56" s="15">
        <v>42876</v>
      </c>
      <c r="C56" s="16" t="s">
        <v>24</v>
      </c>
      <c r="D56" s="17">
        <v>1</v>
      </c>
      <c r="E56" s="17">
        <v>260</v>
      </c>
      <c r="F56" s="16" t="str">
        <f t="shared" si="5"/>
        <v/>
      </c>
      <c r="G56" s="18">
        <f t="shared" si="4"/>
        <v>5.5</v>
      </c>
      <c r="H56" s="18">
        <f t="shared" si="1"/>
        <v>5.5</v>
      </c>
      <c r="I56" s="19" t="str">
        <f t="shared" si="2"/>
        <v>mai</v>
      </c>
    </row>
    <row r="57" spans="1:9" x14ac:dyDescent="0.2">
      <c r="A57" s="14">
        <v>41774</v>
      </c>
      <c r="B57" s="15">
        <v>43241</v>
      </c>
      <c r="C57" s="16" t="s">
        <v>24</v>
      </c>
      <c r="D57" s="17">
        <v>1</v>
      </c>
      <c r="E57" s="17">
        <v>260</v>
      </c>
      <c r="F57" s="16" t="str">
        <f t="shared" si="5"/>
        <v/>
      </c>
      <c r="G57" s="18">
        <f t="shared" si="4"/>
        <v>5.5</v>
      </c>
      <c r="H57" s="18">
        <f t="shared" si="1"/>
        <v>5.5</v>
      </c>
      <c r="I57" s="19" t="str">
        <f t="shared" si="2"/>
        <v>mai</v>
      </c>
    </row>
    <row r="58" spans="1:9" x14ac:dyDescent="0.2">
      <c r="A58" s="14">
        <v>41774</v>
      </c>
      <c r="B58" s="15">
        <v>43606</v>
      </c>
      <c r="C58" s="16" t="s">
        <v>24</v>
      </c>
      <c r="D58" s="17">
        <v>1</v>
      </c>
      <c r="E58" s="17">
        <v>280</v>
      </c>
      <c r="F58" s="16" t="str">
        <f t="shared" si="5"/>
        <v/>
      </c>
      <c r="G58" s="18">
        <f t="shared" si="4"/>
        <v>5.5</v>
      </c>
      <c r="H58" s="18">
        <f t="shared" si="1"/>
        <v>5.5</v>
      </c>
      <c r="I58" s="19" t="str">
        <f t="shared" si="2"/>
        <v>mai</v>
      </c>
    </row>
    <row r="59" spans="1:9" x14ac:dyDescent="0.2">
      <c r="A59" s="14">
        <v>41774</v>
      </c>
      <c r="B59" s="15">
        <v>43972</v>
      </c>
      <c r="C59" s="16" t="s">
        <v>24</v>
      </c>
      <c r="D59" s="17">
        <v>1</v>
      </c>
      <c r="E59" s="17">
        <v>295</v>
      </c>
      <c r="F59" s="16" t="str">
        <f t="shared" si="5"/>
        <v/>
      </c>
      <c r="G59" s="18">
        <f t="shared" si="4"/>
        <v>5.5</v>
      </c>
      <c r="H59" s="18">
        <f t="shared" si="1"/>
        <v>5.5</v>
      </c>
      <c r="I59" s="19" t="str">
        <f t="shared" si="2"/>
        <v>mai</v>
      </c>
    </row>
    <row r="60" spans="1:9" x14ac:dyDescent="0.2">
      <c r="A60" s="14">
        <v>41774</v>
      </c>
      <c r="B60" s="15">
        <v>44337</v>
      </c>
      <c r="C60" s="16" t="s">
        <v>24</v>
      </c>
      <c r="D60" s="17">
        <v>1</v>
      </c>
      <c r="E60" s="17">
        <v>300</v>
      </c>
      <c r="F60" s="16" t="str">
        <f t="shared" si="5"/>
        <v/>
      </c>
      <c r="G60" s="18">
        <f t="shared" si="4"/>
        <v>5.5</v>
      </c>
      <c r="H60" s="18">
        <f t="shared" si="1"/>
        <v>5.5</v>
      </c>
      <c r="I60" s="19" t="str">
        <f t="shared" si="2"/>
        <v>mai</v>
      </c>
    </row>
    <row r="61" spans="1:9" x14ac:dyDescent="0.2">
      <c r="A61" s="14">
        <v>41779</v>
      </c>
      <c r="B61" s="15">
        <v>44702</v>
      </c>
      <c r="C61" s="16" t="s">
        <v>8</v>
      </c>
      <c r="D61" s="17">
        <v>1</v>
      </c>
      <c r="E61" s="17">
        <v>265</v>
      </c>
      <c r="F61" s="16" t="str">
        <f t="shared" si="5"/>
        <v>Gt</v>
      </c>
      <c r="G61" s="18">
        <f t="shared" si="4"/>
        <v>5.5</v>
      </c>
      <c r="H61" s="18" t="str">
        <f t="shared" si="1"/>
        <v>gratuit</v>
      </c>
      <c r="I61" s="19" t="str">
        <f t="shared" si="2"/>
        <v>mai</v>
      </c>
    </row>
    <row r="62" spans="1:9" x14ac:dyDescent="0.2">
      <c r="A62" s="14">
        <v>41779</v>
      </c>
      <c r="B62" s="15">
        <v>41789</v>
      </c>
      <c r="C62" s="16" t="s">
        <v>12</v>
      </c>
      <c r="D62" s="17">
        <v>2</v>
      </c>
      <c r="E62" s="17">
        <v>260</v>
      </c>
      <c r="F62" s="16" t="str">
        <f t="shared" si="5"/>
        <v/>
      </c>
      <c r="G62" s="18">
        <f>IF(E62="*",7.5,IF(E62&lt;250,0,IF(E62&lt;=300,5.5,IF(E62&lt;=350,6,IF(E62&gt;350,7,)))))</f>
        <v>5.5</v>
      </c>
      <c r="H62" s="18">
        <f t="shared" si="1"/>
        <v>11</v>
      </c>
      <c r="I62" s="19" t="str">
        <f t="shared" si="2"/>
        <v>mai</v>
      </c>
    </row>
    <row r="63" spans="1:9" x14ac:dyDescent="0.2">
      <c r="A63" s="14">
        <v>41779</v>
      </c>
      <c r="B63" s="15">
        <v>41789</v>
      </c>
      <c r="C63" s="16" t="s">
        <v>12</v>
      </c>
      <c r="D63" s="17">
        <v>1</v>
      </c>
      <c r="E63" s="17">
        <v>260</v>
      </c>
      <c r="F63" s="16" t="str">
        <f t="shared" si="5"/>
        <v/>
      </c>
      <c r="G63" s="18">
        <f t="shared" ref="G63:G73" si="6">IF(E63="*",7.5,IF(E63&lt;250,0,IF(E63&lt;=300,5.5,IF(E63&lt;=350,6,IF(E63&gt;350,7,)))))</f>
        <v>5.5</v>
      </c>
      <c r="H63" s="18">
        <f t="shared" si="1"/>
        <v>5.5</v>
      </c>
      <c r="I63" s="19" t="str">
        <f t="shared" si="2"/>
        <v>mai</v>
      </c>
    </row>
    <row r="64" spans="1:9" x14ac:dyDescent="0.2">
      <c r="A64" s="14">
        <v>41779</v>
      </c>
      <c r="B64" s="15">
        <v>41789</v>
      </c>
      <c r="C64" s="16" t="s">
        <v>12</v>
      </c>
      <c r="D64" s="17">
        <v>1</v>
      </c>
      <c r="E64" s="17">
        <v>270</v>
      </c>
      <c r="F64" s="16" t="str">
        <f t="shared" si="5"/>
        <v/>
      </c>
      <c r="G64" s="18">
        <f t="shared" si="6"/>
        <v>5.5</v>
      </c>
      <c r="H64" s="18">
        <f t="shared" si="1"/>
        <v>5.5</v>
      </c>
      <c r="I64" s="19" t="str">
        <f t="shared" si="2"/>
        <v>mai</v>
      </c>
    </row>
    <row r="65" spans="1:9" x14ac:dyDescent="0.2">
      <c r="A65" s="14">
        <v>41779</v>
      </c>
      <c r="B65" s="15">
        <v>41789</v>
      </c>
      <c r="C65" s="16" t="s">
        <v>12</v>
      </c>
      <c r="D65" s="17">
        <v>1</v>
      </c>
      <c r="E65" s="17">
        <v>285</v>
      </c>
      <c r="F65" s="16" t="str">
        <f t="shared" si="5"/>
        <v/>
      </c>
      <c r="G65" s="18">
        <f t="shared" si="6"/>
        <v>5.5</v>
      </c>
      <c r="H65" s="18">
        <f t="shared" si="1"/>
        <v>5.5</v>
      </c>
      <c r="I65" s="19" t="str">
        <f t="shared" si="2"/>
        <v>mai</v>
      </c>
    </row>
    <row r="66" spans="1:9" x14ac:dyDescent="0.2">
      <c r="A66" s="14">
        <v>41779</v>
      </c>
      <c r="B66" s="15">
        <v>41789</v>
      </c>
      <c r="C66" s="16" t="s">
        <v>12</v>
      </c>
      <c r="D66" s="17">
        <v>1</v>
      </c>
      <c r="E66" s="17">
        <v>295</v>
      </c>
      <c r="F66" s="16" t="str">
        <f t="shared" si="5"/>
        <v/>
      </c>
      <c r="G66" s="18">
        <f t="shared" si="6"/>
        <v>5.5</v>
      </c>
      <c r="H66" s="18">
        <f t="shared" ref="H66:H110" si="7">IF(C66="nous","Nous",IF(F66="Gt","gratuit",IF(E66=0," ",IF(E66&gt;=250,D66*G66,"gratuit"))))</f>
        <v>5.5</v>
      </c>
      <c r="I66" s="19" t="str">
        <f t="shared" ref="I66:I129" si="8">IF(B66="","",TEXT(B66,"mmm"))</f>
        <v>mai</v>
      </c>
    </row>
    <row r="67" spans="1:9" x14ac:dyDescent="0.2">
      <c r="A67" s="14">
        <v>41779</v>
      </c>
      <c r="B67" s="15">
        <v>41789</v>
      </c>
      <c r="C67" s="16" t="s">
        <v>12</v>
      </c>
      <c r="D67" s="17">
        <v>1</v>
      </c>
      <c r="E67" s="17">
        <v>300</v>
      </c>
      <c r="F67" s="16" t="str">
        <f t="shared" si="5"/>
        <v/>
      </c>
      <c r="G67" s="18">
        <f t="shared" si="6"/>
        <v>5.5</v>
      </c>
      <c r="H67" s="18">
        <f t="shared" si="7"/>
        <v>5.5</v>
      </c>
      <c r="I67" s="19" t="str">
        <f t="shared" si="8"/>
        <v>mai</v>
      </c>
    </row>
    <row r="68" spans="1:9" x14ac:dyDescent="0.2">
      <c r="A68" s="14">
        <v>41779</v>
      </c>
      <c r="B68" s="15">
        <v>41789</v>
      </c>
      <c r="C68" s="16" t="s">
        <v>12</v>
      </c>
      <c r="D68" s="17">
        <v>1</v>
      </c>
      <c r="E68" s="17">
        <v>305</v>
      </c>
      <c r="F68" s="16" t="str">
        <f t="shared" si="5"/>
        <v/>
      </c>
      <c r="G68" s="18">
        <f t="shared" si="6"/>
        <v>6</v>
      </c>
      <c r="H68" s="18">
        <f t="shared" si="7"/>
        <v>6</v>
      </c>
      <c r="I68" s="19" t="str">
        <f t="shared" si="8"/>
        <v>mai</v>
      </c>
    </row>
    <row r="69" spans="1:9" x14ac:dyDescent="0.2">
      <c r="A69" s="14">
        <v>41779</v>
      </c>
      <c r="B69" s="15">
        <v>41789</v>
      </c>
      <c r="C69" s="16" t="s">
        <v>12</v>
      </c>
      <c r="D69" s="17">
        <v>1</v>
      </c>
      <c r="E69" s="17">
        <v>310</v>
      </c>
      <c r="F69" s="16" t="str">
        <f t="shared" si="5"/>
        <v/>
      </c>
      <c r="G69" s="18">
        <f t="shared" si="6"/>
        <v>6</v>
      </c>
      <c r="H69" s="18">
        <f t="shared" si="7"/>
        <v>6</v>
      </c>
      <c r="I69" s="19" t="str">
        <f t="shared" si="8"/>
        <v>mai</v>
      </c>
    </row>
    <row r="70" spans="1:9" x14ac:dyDescent="0.2">
      <c r="A70" s="14">
        <v>41779</v>
      </c>
      <c r="B70" s="15">
        <v>41789</v>
      </c>
      <c r="C70" s="16" t="s">
        <v>12</v>
      </c>
      <c r="D70" s="17">
        <v>1</v>
      </c>
      <c r="E70" s="17">
        <v>265</v>
      </c>
      <c r="F70" s="16" t="str">
        <f t="shared" si="5"/>
        <v/>
      </c>
      <c r="G70" s="18">
        <f t="shared" si="6"/>
        <v>5.5</v>
      </c>
      <c r="H70" s="18">
        <f t="shared" si="7"/>
        <v>5.5</v>
      </c>
      <c r="I70" s="19" t="str">
        <f t="shared" si="8"/>
        <v>mai</v>
      </c>
    </row>
    <row r="71" spans="1:9" x14ac:dyDescent="0.2">
      <c r="A71" s="14">
        <v>41744</v>
      </c>
      <c r="B71" s="15">
        <v>41790</v>
      </c>
      <c r="C71" s="16" t="s">
        <v>14</v>
      </c>
      <c r="D71" s="17">
        <v>2</v>
      </c>
      <c r="E71" s="17">
        <v>320</v>
      </c>
      <c r="F71" s="16" t="str">
        <f t="shared" si="5"/>
        <v/>
      </c>
      <c r="G71" s="18">
        <f t="shared" si="6"/>
        <v>6</v>
      </c>
      <c r="H71" s="18">
        <f t="shared" si="7"/>
        <v>12</v>
      </c>
      <c r="I71" s="19" t="str">
        <f t="shared" si="8"/>
        <v>mai</v>
      </c>
    </row>
    <row r="72" spans="1:9" x14ac:dyDescent="0.2">
      <c r="A72" s="14">
        <v>41800</v>
      </c>
      <c r="B72" s="15">
        <v>41801</v>
      </c>
      <c r="C72" s="16" t="s">
        <v>15</v>
      </c>
      <c r="D72" s="17">
        <v>1</v>
      </c>
      <c r="E72" s="17">
        <v>330</v>
      </c>
      <c r="F72" s="16" t="str">
        <f t="shared" si="5"/>
        <v/>
      </c>
      <c r="G72" s="18">
        <f t="shared" si="6"/>
        <v>6</v>
      </c>
      <c r="H72" s="18">
        <f t="shared" si="7"/>
        <v>6</v>
      </c>
      <c r="I72" s="19" t="str">
        <f t="shared" si="8"/>
        <v>juin</v>
      </c>
    </row>
    <row r="73" spans="1:9" x14ac:dyDescent="0.2">
      <c r="A73" s="14">
        <v>41800</v>
      </c>
      <c r="B73" s="15">
        <v>41801</v>
      </c>
      <c r="C73" s="16" t="s">
        <v>15</v>
      </c>
      <c r="D73" s="17">
        <v>1</v>
      </c>
      <c r="E73" s="17">
        <v>350</v>
      </c>
      <c r="F73" s="16" t="str">
        <f t="shared" si="5"/>
        <v/>
      </c>
      <c r="G73" s="18">
        <f t="shared" si="6"/>
        <v>6</v>
      </c>
      <c r="H73" s="18">
        <f t="shared" si="7"/>
        <v>6</v>
      </c>
      <c r="I73" s="19" t="str">
        <f t="shared" si="8"/>
        <v>juin</v>
      </c>
    </row>
    <row r="74" spans="1:9" x14ac:dyDescent="0.2">
      <c r="A74" s="14">
        <v>41800</v>
      </c>
      <c r="B74" s="15">
        <v>41801</v>
      </c>
      <c r="C74" s="16" t="s">
        <v>35</v>
      </c>
      <c r="D74" s="17">
        <v>1</v>
      </c>
      <c r="E74" s="17">
        <v>250</v>
      </c>
      <c r="F74" s="16" t="str">
        <f t="shared" si="5"/>
        <v/>
      </c>
      <c r="G74" s="18">
        <f>IF(E74="*",7.5,IF(E74&lt;250,0,IF(E74&lt;=300,6,IF(E74&lt;=350,6.5,IF(E74&gt;350,7,)))))</f>
        <v>6</v>
      </c>
      <c r="H74" s="18">
        <f t="shared" si="7"/>
        <v>6</v>
      </c>
      <c r="I74" s="19" t="str">
        <f t="shared" si="8"/>
        <v>juin</v>
      </c>
    </row>
    <row r="75" spans="1:9" x14ac:dyDescent="0.2">
      <c r="A75" s="14">
        <v>41800</v>
      </c>
      <c r="B75" s="15">
        <v>41801</v>
      </c>
      <c r="C75" s="16" t="s">
        <v>35</v>
      </c>
      <c r="D75" s="17">
        <v>2</v>
      </c>
      <c r="E75" s="17">
        <v>250</v>
      </c>
      <c r="F75" s="16" t="str">
        <f t="shared" si="5"/>
        <v/>
      </c>
      <c r="G75" s="18">
        <f t="shared" ref="G75:G110" si="9">IF(E75="*",7.5,IF(E75&lt;250,0,IF(E75&lt;=300,6,IF(E75&lt;=350,6.5,IF(E75&gt;350,7,)))))</f>
        <v>6</v>
      </c>
      <c r="H75" s="18">
        <f t="shared" si="7"/>
        <v>12</v>
      </c>
      <c r="I75" s="19" t="str">
        <f t="shared" si="8"/>
        <v>juin</v>
      </c>
    </row>
    <row r="76" spans="1:9" x14ac:dyDescent="0.2">
      <c r="A76" s="14">
        <v>41800</v>
      </c>
      <c r="B76" s="15">
        <v>41801</v>
      </c>
      <c r="C76" s="16" t="s">
        <v>35</v>
      </c>
      <c r="D76" s="17">
        <v>2</v>
      </c>
      <c r="E76" s="17">
        <v>260</v>
      </c>
      <c r="F76" s="16" t="str">
        <f t="shared" si="5"/>
        <v/>
      </c>
      <c r="G76" s="18">
        <f t="shared" si="9"/>
        <v>6</v>
      </c>
      <c r="H76" s="18">
        <f t="shared" si="7"/>
        <v>12</v>
      </c>
      <c r="I76" s="19" t="str">
        <f t="shared" si="8"/>
        <v>juin</v>
      </c>
    </row>
    <row r="77" spans="1:9" x14ac:dyDescent="0.2">
      <c r="A77" s="14">
        <v>41800</v>
      </c>
      <c r="B77" s="15">
        <v>41801</v>
      </c>
      <c r="C77" s="16" t="s">
        <v>35</v>
      </c>
      <c r="D77" s="17">
        <v>1</v>
      </c>
      <c r="E77" s="17">
        <v>265</v>
      </c>
      <c r="F77" s="16" t="str">
        <f t="shared" si="5"/>
        <v/>
      </c>
      <c r="G77" s="18">
        <f t="shared" si="9"/>
        <v>6</v>
      </c>
      <c r="H77" s="18">
        <f t="shared" si="7"/>
        <v>6</v>
      </c>
      <c r="I77" s="19" t="str">
        <f t="shared" si="8"/>
        <v>juin</v>
      </c>
    </row>
    <row r="78" spans="1:9" x14ac:dyDescent="0.2">
      <c r="A78" s="14">
        <v>41800</v>
      </c>
      <c r="B78" s="15">
        <v>41801</v>
      </c>
      <c r="C78" s="16" t="s">
        <v>35</v>
      </c>
      <c r="D78" s="17">
        <v>2</v>
      </c>
      <c r="E78" s="17">
        <v>290</v>
      </c>
      <c r="F78" s="16" t="str">
        <f t="shared" si="5"/>
        <v/>
      </c>
      <c r="G78" s="18">
        <f t="shared" si="9"/>
        <v>6</v>
      </c>
      <c r="H78" s="18">
        <f t="shared" si="7"/>
        <v>12</v>
      </c>
      <c r="I78" s="19" t="str">
        <f t="shared" si="8"/>
        <v>juin</v>
      </c>
    </row>
    <row r="79" spans="1:9" x14ac:dyDescent="0.2">
      <c r="A79" s="14">
        <v>41723</v>
      </c>
      <c r="B79" s="15">
        <v>41760</v>
      </c>
      <c r="C79" s="16" t="s">
        <v>16</v>
      </c>
      <c r="D79" s="17">
        <v>1</v>
      </c>
      <c r="E79" s="17">
        <v>240</v>
      </c>
      <c r="F79" s="16" t="str">
        <f t="shared" si="5"/>
        <v>Gt</v>
      </c>
      <c r="G79" s="18">
        <f t="shared" si="9"/>
        <v>0</v>
      </c>
      <c r="H79" s="18" t="str">
        <f t="shared" si="7"/>
        <v>Nous</v>
      </c>
      <c r="I79" s="19" t="str">
        <f t="shared" si="8"/>
        <v>mai</v>
      </c>
    </row>
    <row r="80" spans="1:9" x14ac:dyDescent="0.2">
      <c r="A80" s="14">
        <v>41744</v>
      </c>
      <c r="B80" s="15">
        <v>41760</v>
      </c>
      <c r="C80" s="16" t="s">
        <v>16</v>
      </c>
      <c r="D80" s="17">
        <v>1</v>
      </c>
      <c r="E80" s="17">
        <v>220</v>
      </c>
      <c r="F80" s="16" t="str">
        <f t="shared" si="5"/>
        <v>Gt</v>
      </c>
      <c r="G80" s="18">
        <f t="shared" si="9"/>
        <v>0</v>
      </c>
      <c r="H80" s="18" t="str">
        <f t="shared" si="7"/>
        <v>Nous</v>
      </c>
      <c r="I80" s="19" t="str">
        <f t="shared" si="8"/>
        <v>mai</v>
      </c>
    </row>
    <row r="81" spans="1:9" x14ac:dyDescent="0.2">
      <c r="A81" s="14">
        <v>41744</v>
      </c>
      <c r="B81" s="15">
        <v>41760</v>
      </c>
      <c r="C81" s="16" t="s">
        <v>16</v>
      </c>
      <c r="D81" s="17">
        <v>1</v>
      </c>
      <c r="E81" s="17">
        <v>240</v>
      </c>
      <c r="F81" s="16" t="str">
        <f t="shared" si="5"/>
        <v>Gt</v>
      </c>
      <c r="G81" s="18">
        <f t="shared" si="9"/>
        <v>0</v>
      </c>
      <c r="H81" s="18" t="str">
        <f t="shared" si="7"/>
        <v>Nous</v>
      </c>
      <c r="I81" s="19" t="str">
        <f t="shared" si="8"/>
        <v>mai</v>
      </c>
    </row>
    <row r="82" spans="1:9" x14ac:dyDescent="0.2">
      <c r="A82" s="14">
        <v>41824</v>
      </c>
      <c r="B82" s="15">
        <v>41824</v>
      </c>
      <c r="C82" s="16" t="s">
        <v>36</v>
      </c>
      <c r="D82" s="17">
        <v>1</v>
      </c>
      <c r="E82" s="17">
        <v>260</v>
      </c>
      <c r="F82" s="16" t="str">
        <f t="shared" si="5"/>
        <v/>
      </c>
      <c r="G82" s="18">
        <f t="shared" si="9"/>
        <v>6</v>
      </c>
      <c r="H82" s="18">
        <f t="shared" si="7"/>
        <v>6</v>
      </c>
      <c r="I82" s="19" t="str">
        <f t="shared" si="8"/>
        <v>juil</v>
      </c>
    </row>
    <row r="83" spans="1:9" x14ac:dyDescent="0.2">
      <c r="A83" s="14">
        <v>41824</v>
      </c>
      <c r="B83" s="15">
        <v>41824</v>
      </c>
      <c r="C83" s="16" t="s">
        <v>36</v>
      </c>
      <c r="D83" s="17">
        <v>1</v>
      </c>
      <c r="E83" s="17">
        <v>270</v>
      </c>
      <c r="F83" s="16" t="str">
        <f t="shared" si="5"/>
        <v/>
      </c>
      <c r="G83" s="18">
        <f t="shared" si="9"/>
        <v>6</v>
      </c>
      <c r="H83" s="18">
        <f t="shared" si="7"/>
        <v>6</v>
      </c>
      <c r="I83" s="19" t="str">
        <f t="shared" si="8"/>
        <v>juil</v>
      </c>
    </row>
    <row r="84" spans="1:9" x14ac:dyDescent="0.2">
      <c r="A84" s="14">
        <v>41824</v>
      </c>
      <c r="B84" s="15">
        <v>41824</v>
      </c>
      <c r="C84" s="16" t="s">
        <v>36</v>
      </c>
      <c r="D84" s="17">
        <v>1</v>
      </c>
      <c r="E84" s="17">
        <v>275</v>
      </c>
      <c r="F84" s="16" t="str">
        <f t="shared" si="5"/>
        <v/>
      </c>
      <c r="G84" s="18">
        <f t="shared" si="9"/>
        <v>6</v>
      </c>
      <c r="H84" s="18">
        <f t="shared" si="7"/>
        <v>6</v>
      </c>
      <c r="I84" s="19" t="str">
        <f t="shared" si="8"/>
        <v>juil</v>
      </c>
    </row>
    <row r="85" spans="1:9" x14ac:dyDescent="0.2">
      <c r="A85" s="14">
        <v>41824</v>
      </c>
      <c r="B85" s="15">
        <v>41824</v>
      </c>
      <c r="C85" s="16" t="s">
        <v>36</v>
      </c>
      <c r="D85" s="17">
        <v>1</v>
      </c>
      <c r="E85" s="17">
        <v>280</v>
      </c>
      <c r="F85" s="16" t="str">
        <f t="shared" si="5"/>
        <v/>
      </c>
      <c r="G85" s="18">
        <f t="shared" si="9"/>
        <v>6</v>
      </c>
      <c r="H85" s="18">
        <f t="shared" si="7"/>
        <v>6</v>
      </c>
      <c r="I85" s="19" t="str">
        <f t="shared" si="8"/>
        <v>juil</v>
      </c>
    </row>
    <row r="86" spans="1:9" x14ac:dyDescent="0.2">
      <c r="A86" s="14">
        <v>41728</v>
      </c>
      <c r="B86" s="15">
        <v>41831</v>
      </c>
      <c r="C86" s="16" t="s">
        <v>28</v>
      </c>
      <c r="D86" s="17">
        <v>1</v>
      </c>
      <c r="E86" s="17">
        <v>240</v>
      </c>
      <c r="F86" s="16" t="s">
        <v>34</v>
      </c>
      <c r="G86" s="18">
        <f t="shared" si="9"/>
        <v>0</v>
      </c>
      <c r="H86" s="18" t="str">
        <f t="shared" si="7"/>
        <v>gratuit</v>
      </c>
      <c r="I86" s="19" t="str">
        <f t="shared" si="8"/>
        <v>juil</v>
      </c>
    </row>
    <row r="87" spans="1:9" x14ac:dyDescent="0.2">
      <c r="A87" s="14">
        <v>41791</v>
      </c>
      <c r="B87" s="15">
        <v>41831</v>
      </c>
      <c r="C87" s="16" t="s">
        <v>28</v>
      </c>
      <c r="D87" s="17">
        <v>1</v>
      </c>
      <c r="E87" s="17">
        <v>280</v>
      </c>
      <c r="F87" s="16" t="str">
        <f t="shared" ref="F87:F118" si="10">IF(C87="Armand -","Gt",IF(C87="Pierre -","Gt",IF(C87="audrey","Gt",IF(C87="Fernand","Gt",IF(C87="Barbara -","Gt",IF(C87="nous","Gt",""))))))</f>
        <v/>
      </c>
      <c r="G87" s="18">
        <f t="shared" si="9"/>
        <v>6</v>
      </c>
      <c r="H87" s="18">
        <f t="shared" si="7"/>
        <v>6</v>
      </c>
      <c r="I87" s="19" t="str">
        <f t="shared" si="8"/>
        <v>juil</v>
      </c>
    </row>
    <row r="88" spans="1:9" x14ac:dyDescent="0.2">
      <c r="A88" s="14">
        <v>41791</v>
      </c>
      <c r="B88" s="15">
        <v>41831</v>
      </c>
      <c r="C88" s="16" t="s">
        <v>28</v>
      </c>
      <c r="D88" s="17">
        <v>1</v>
      </c>
      <c r="E88" s="17">
        <v>255</v>
      </c>
      <c r="F88" s="16" t="str">
        <f t="shared" si="10"/>
        <v/>
      </c>
      <c r="G88" s="18">
        <f t="shared" si="9"/>
        <v>6</v>
      </c>
      <c r="H88" s="18">
        <f t="shared" si="7"/>
        <v>6</v>
      </c>
      <c r="I88" s="19" t="str">
        <f t="shared" si="8"/>
        <v>juil</v>
      </c>
    </row>
    <row r="89" spans="1:9" x14ac:dyDescent="0.2">
      <c r="A89" s="14">
        <v>41810</v>
      </c>
      <c r="B89" s="15">
        <v>41831</v>
      </c>
      <c r="C89" s="16" t="s">
        <v>28</v>
      </c>
      <c r="D89" s="17">
        <v>1</v>
      </c>
      <c r="E89" s="17">
        <v>265</v>
      </c>
      <c r="F89" s="16" t="str">
        <f t="shared" si="10"/>
        <v/>
      </c>
      <c r="G89" s="18">
        <f t="shared" si="9"/>
        <v>6</v>
      </c>
      <c r="H89" s="18">
        <f t="shared" si="7"/>
        <v>6</v>
      </c>
      <c r="I89" s="19" t="str">
        <f t="shared" si="8"/>
        <v>juil</v>
      </c>
    </row>
    <row r="90" spans="1:9" x14ac:dyDescent="0.2">
      <c r="A90" s="14">
        <v>41810</v>
      </c>
      <c r="B90" s="15">
        <v>41831</v>
      </c>
      <c r="C90" s="16" t="s">
        <v>28</v>
      </c>
      <c r="D90" s="17">
        <v>1</v>
      </c>
      <c r="E90" s="17">
        <v>300</v>
      </c>
      <c r="F90" s="16" t="str">
        <f t="shared" si="10"/>
        <v/>
      </c>
      <c r="G90" s="18">
        <f t="shared" si="9"/>
        <v>6</v>
      </c>
      <c r="H90" s="18">
        <f t="shared" si="7"/>
        <v>6</v>
      </c>
      <c r="I90" s="19" t="str">
        <f t="shared" si="8"/>
        <v>juil</v>
      </c>
    </row>
    <row r="91" spans="1:9" x14ac:dyDescent="0.2">
      <c r="A91" s="14">
        <v>41815</v>
      </c>
      <c r="B91" s="15">
        <v>41831</v>
      </c>
      <c r="C91" s="16" t="s">
        <v>28</v>
      </c>
      <c r="D91" s="17">
        <v>1</v>
      </c>
      <c r="E91" s="17">
        <v>270</v>
      </c>
      <c r="F91" s="16" t="str">
        <f t="shared" si="10"/>
        <v/>
      </c>
      <c r="G91" s="18">
        <f t="shared" si="9"/>
        <v>6</v>
      </c>
      <c r="H91" s="18">
        <f t="shared" si="7"/>
        <v>6</v>
      </c>
      <c r="I91" s="19" t="str">
        <f t="shared" si="8"/>
        <v>juil</v>
      </c>
    </row>
    <row r="92" spans="1:9" x14ac:dyDescent="0.2">
      <c r="A92" s="14">
        <v>41820</v>
      </c>
      <c r="B92" s="15">
        <v>41831</v>
      </c>
      <c r="C92" s="16" t="s">
        <v>28</v>
      </c>
      <c r="D92" s="17">
        <v>1</v>
      </c>
      <c r="E92" s="17">
        <v>290</v>
      </c>
      <c r="F92" s="16" t="str">
        <f t="shared" si="10"/>
        <v/>
      </c>
      <c r="G92" s="18">
        <f t="shared" si="9"/>
        <v>6</v>
      </c>
      <c r="H92" s="18">
        <f t="shared" si="7"/>
        <v>6</v>
      </c>
      <c r="I92" s="19" t="str">
        <f t="shared" si="8"/>
        <v>juil</v>
      </c>
    </row>
    <row r="93" spans="1:9" x14ac:dyDescent="0.2">
      <c r="A93" s="14">
        <v>41791</v>
      </c>
      <c r="B93" s="15">
        <v>41831</v>
      </c>
      <c r="C93" s="16" t="s">
        <v>37</v>
      </c>
      <c r="D93" s="17">
        <v>1</v>
      </c>
      <c r="E93" s="17">
        <v>250</v>
      </c>
      <c r="F93" s="16" t="str">
        <f t="shared" si="10"/>
        <v/>
      </c>
      <c r="G93" s="18">
        <f t="shared" si="9"/>
        <v>6</v>
      </c>
      <c r="H93" s="18">
        <f t="shared" si="7"/>
        <v>6</v>
      </c>
      <c r="I93" s="19" t="str">
        <f t="shared" si="8"/>
        <v>juil</v>
      </c>
    </row>
    <row r="94" spans="1:9" x14ac:dyDescent="0.2">
      <c r="A94" s="14">
        <v>41791</v>
      </c>
      <c r="B94" s="15">
        <v>41831</v>
      </c>
      <c r="C94" s="16" t="s">
        <v>37</v>
      </c>
      <c r="D94" s="17">
        <v>1</v>
      </c>
      <c r="E94" s="17">
        <v>275</v>
      </c>
      <c r="F94" s="16" t="str">
        <f t="shared" si="10"/>
        <v/>
      </c>
      <c r="G94" s="18">
        <f t="shared" si="9"/>
        <v>6</v>
      </c>
      <c r="H94" s="18">
        <f t="shared" si="7"/>
        <v>6</v>
      </c>
      <c r="I94" s="19" t="str">
        <f t="shared" si="8"/>
        <v>juil</v>
      </c>
    </row>
    <row r="95" spans="1:9" x14ac:dyDescent="0.2">
      <c r="A95" s="14">
        <v>41810</v>
      </c>
      <c r="B95" s="15">
        <v>41831</v>
      </c>
      <c r="C95" s="16" t="s">
        <v>37</v>
      </c>
      <c r="D95" s="17">
        <v>1</v>
      </c>
      <c r="E95" s="17">
        <v>265</v>
      </c>
      <c r="F95" s="16" t="str">
        <f t="shared" si="10"/>
        <v/>
      </c>
      <c r="G95" s="18">
        <f t="shared" si="9"/>
        <v>6</v>
      </c>
      <c r="H95" s="18">
        <f t="shared" si="7"/>
        <v>6</v>
      </c>
      <c r="I95" s="19" t="str">
        <f t="shared" si="8"/>
        <v>juil</v>
      </c>
    </row>
    <row r="96" spans="1:9" x14ac:dyDescent="0.2">
      <c r="A96" s="14">
        <v>41820</v>
      </c>
      <c r="B96" s="15">
        <v>41831</v>
      </c>
      <c r="C96" s="16" t="s">
        <v>37</v>
      </c>
      <c r="D96" s="17">
        <v>1</v>
      </c>
      <c r="E96" s="17">
        <v>260</v>
      </c>
      <c r="F96" s="16" t="str">
        <f t="shared" si="10"/>
        <v/>
      </c>
      <c r="G96" s="18">
        <f t="shared" si="9"/>
        <v>6</v>
      </c>
      <c r="H96" s="18">
        <f t="shared" si="7"/>
        <v>6</v>
      </c>
      <c r="I96" s="19" t="str">
        <f t="shared" si="8"/>
        <v>juil</v>
      </c>
    </row>
    <row r="97" spans="1:9" x14ac:dyDescent="0.2">
      <c r="A97" s="14">
        <v>41820</v>
      </c>
      <c r="B97" s="15">
        <v>41831</v>
      </c>
      <c r="C97" s="16" t="s">
        <v>37</v>
      </c>
      <c r="D97" s="17">
        <v>1</v>
      </c>
      <c r="E97" s="17">
        <v>285</v>
      </c>
      <c r="F97" s="16" t="str">
        <f t="shared" si="10"/>
        <v/>
      </c>
      <c r="G97" s="18">
        <f t="shared" si="9"/>
        <v>6</v>
      </c>
      <c r="H97" s="18">
        <f t="shared" si="7"/>
        <v>6</v>
      </c>
      <c r="I97" s="19" t="str">
        <f t="shared" si="8"/>
        <v>juil</v>
      </c>
    </row>
    <row r="98" spans="1:9" x14ac:dyDescent="0.2">
      <c r="A98" s="14">
        <v>41820</v>
      </c>
      <c r="B98" s="15">
        <v>41831</v>
      </c>
      <c r="C98" s="16" t="s">
        <v>37</v>
      </c>
      <c r="D98" s="17">
        <v>1</v>
      </c>
      <c r="E98" s="17">
        <v>295</v>
      </c>
      <c r="F98" s="16" t="str">
        <f t="shared" si="10"/>
        <v/>
      </c>
      <c r="G98" s="18">
        <f t="shared" si="9"/>
        <v>6</v>
      </c>
      <c r="H98" s="18">
        <f t="shared" si="7"/>
        <v>6</v>
      </c>
      <c r="I98" s="19" t="str">
        <f t="shared" si="8"/>
        <v>juil</v>
      </c>
    </row>
    <row r="99" spans="1:9" x14ac:dyDescent="0.2">
      <c r="A99" s="14">
        <v>41815</v>
      </c>
      <c r="B99" s="15">
        <v>41835</v>
      </c>
      <c r="C99" s="16" t="s">
        <v>24</v>
      </c>
      <c r="D99" s="17">
        <v>1</v>
      </c>
      <c r="E99" s="17">
        <v>255</v>
      </c>
      <c r="F99" s="16" t="str">
        <f t="shared" si="10"/>
        <v/>
      </c>
      <c r="G99" s="18">
        <f t="shared" si="9"/>
        <v>6</v>
      </c>
      <c r="H99" s="18">
        <f t="shared" si="7"/>
        <v>6</v>
      </c>
      <c r="I99" s="19" t="str">
        <f t="shared" si="8"/>
        <v>juil</v>
      </c>
    </row>
    <row r="100" spans="1:9" x14ac:dyDescent="0.2">
      <c r="A100" s="14">
        <v>42180</v>
      </c>
      <c r="B100" s="15">
        <v>42200</v>
      </c>
      <c r="C100" s="16" t="s">
        <v>24</v>
      </c>
      <c r="D100" s="17">
        <v>1</v>
      </c>
      <c r="E100" s="17">
        <v>265</v>
      </c>
      <c r="F100" s="16" t="str">
        <f t="shared" si="10"/>
        <v/>
      </c>
      <c r="G100" s="18">
        <f t="shared" si="9"/>
        <v>6</v>
      </c>
      <c r="H100" s="18">
        <f t="shared" si="7"/>
        <v>6</v>
      </c>
      <c r="I100" s="19" t="str">
        <f t="shared" si="8"/>
        <v>juil</v>
      </c>
    </row>
    <row r="101" spans="1:9" x14ac:dyDescent="0.2">
      <c r="A101" s="14">
        <v>41820</v>
      </c>
      <c r="B101" s="15">
        <v>42566</v>
      </c>
      <c r="C101" s="16" t="s">
        <v>24</v>
      </c>
      <c r="D101" s="17">
        <v>1</v>
      </c>
      <c r="E101" s="17">
        <v>260</v>
      </c>
      <c r="F101" s="16" t="str">
        <f t="shared" si="10"/>
        <v/>
      </c>
      <c r="G101" s="18">
        <f t="shared" si="9"/>
        <v>6</v>
      </c>
      <c r="H101" s="18">
        <f t="shared" si="7"/>
        <v>6</v>
      </c>
      <c r="I101" s="19" t="str">
        <f t="shared" si="8"/>
        <v>juil</v>
      </c>
    </row>
    <row r="102" spans="1:9" x14ac:dyDescent="0.2">
      <c r="A102" s="14">
        <v>41820</v>
      </c>
      <c r="B102" s="15">
        <v>42566</v>
      </c>
      <c r="C102" s="16" t="s">
        <v>24</v>
      </c>
      <c r="D102" s="17">
        <v>1</v>
      </c>
      <c r="E102" s="17">
        <v>270</v>
      </c>
      <c r="F102" s="16" t="str">
        <f t="shared" si="10"/>
        <v/>
      </c>
      <c r="G102" s="18">
        <f t="shared" si="9"/>
        <v>6</v>
      </c>
      <c r="H102" s="18">
        <f t="shared" si="7"/>
        <v>6</v>
      </c>
      <c r="I102" s="19" t="str">
        <f t="shared" si="8"/>
        <v>juil</v>
      </c>
    </row>
    <row r="103" spans="1:9" x14ac:dyDescent="0.2">
      <c r="A103" s="14">
        <v>41820</v>
      </c>
      <c r="B103" s="15">
        <v>42566</v>
      </c>
      <c r="C103" s="16" t="s">
        <v>24</v>
      </c>
      <c r="D103" s="17">
        <v>1</v>
      </c>
      <c r="E103" s="17">
        <v>275</v>
      </c>
      <c r="F103" s="16" t="str">
        <f t="shared" si="10"/>
        <v/>
      </c>
      <c r="G103" s="18">
        <f t="shared" si="9"/>
        <v>6</v>
      </c>
      <c r="H103" s="18">
        <f t="shared" si="7"/>
        <v>6</v>
      </c>
      <c r="I103" s="19" t="str">
        <f t="shared" si="8"/>
        <v>juil</v>
      </c>
    </row>
    <row r="104" spans="1:9" x14ac:dyDescent="0.2">
      <c r="A104" s="14">
        <v>41820</v>
      </c>
      <c r="B104" s="15">
        <v>42566</v>
      </c>
      <c r="C104" s="16" t="s">
        <v>24</v>
      </c>
      <c r="D104" s="17">
        <v>1</v>
      </c>
      <c r="E104" s="17">
        <v>280</v>
      </c>
      <c r="F104" s="16" t="str">
        <f t="shared" si="10"/>
        <v/>
      </c>
      <c r="G104" s="18">
        <f t="shared" si="9"/>
        <v>6</v>
      </c>
      <c r="H104" s="18">
        <f t="shared" si="7"/>
        <v>6</v>
      </c>
      <c r="I104" s="19" t="str">
        <f t="shared" si="8"/>
        <v>juil</v>
      </c>
    </row>
    <row r="105" spans="1:9" x14ac:dyDescent="0.2">
      <c r="A105" s="14">
        <v>41791</v>
      </c>
      <c r="B105" s="15">
        <v>42931</v>
      </c>
      <c r="C105" s="16" t="s">
        <v>24</v>
      </c>
      <c r="D105" s="17">
        <v>1</v>
      </c>
      <c r="E105" s="17">
        <v>250</v>
      </c>
      <c r="F105" s="16" t="str">
        <f t="shared" si="10"/>
        <v/>
      </c>
      <c r="G105" s="18">
        <f t="shared" si="9"/>
        <v>6</v>
      </c>
      <c r="H105" s="18">
        <f t="shared" si="7"/>
        <v>6</v>
      </c>
      <c r="I105" s="19" t="str">
        <f t="shared" si="8"/>
        <v>juil</v>
      </c>
    </row>
    <row r="106" spans="1:9" x14ac:dyDescent="0.2">
      <c r="A106" s="14">
        <v>41810</v>
      </c>
      <c r="B106" s="15">
        <v>43296</v>
      </c>
      <c r="C106" s="16" t="s">
        <v>24</v>
      </c>
      <c r="D106" s="17">
        <v>1</v>
      </c>
      <c r="E106" s="17">
        <v>275</v>
      </c>
      <c r="F106" s="16" t="str">
        <f t="shared" si="10"/>
        <v/>
      </c>
      <c r="G106" s="18">
        <f t="shared" si="9"/>
        <v>6</v>
      </c>
      <c r="H106" s="18">
        <f t="shared" si="7"/>
        <v>6</v>
      </c>
      <c r="I106" s="19" t="str">
        <f t="shared" si="8"/>
        <v>juil</v>
      </c>
    </row>
    <row r="107" spans="1:9" x14ac:dyDescent="0.2">
      <c r="A107" s="14">
        <v>41815</v>
      </c>
      <c r="B107" s="15">
        <v>43661</v>
      </c>
      <c r="C107" s="16" t="s">
        <v>24</v>
      </c>
      <c r="D107" s="17">
        <v>1</v>
      </c>
      <c r="E107" s="17">
        <v>265</v>
      </c>
      <c r="F107" s="16" t="str">
        <f t="shared" si="10"/>
        <v/>
      </c>
      <c r="G107" s="18">
        <f t="shared" si="9"/>
        <v>6</v>
      </c>
      <c r="H107" s="18">
        <f t="shared" si="7"/>
        <v>6</v>
      </c>
      <c r="I107" s="19" t="str">
        <f t="shared" si="8"/>
        <v>juil</v>
      </c>
    </row>
    <row r="108" spans="1:9" x14ac:dyDescent="0.2">
      <c r="A108" s="14">
        <v>41815</v>
      </c>
      <c r="B108" s="15">
        <v>44027</v>
      </c>
      <c r="C108" s="16" t="s">
        <v>24</v>
      </c>
      <c r="D108" s="17">
        <v>1</v>
      </c>
      <c r="E108" s="17">
        <v>280</v>
      </c>
      <c r="F108" s="16" t="str">
        <f t="shared" si="10"/>
        <v/>
      </c>
      <c r="G108" s="18">
        <f t="shared" si="9"/>
        <v>6</v>
      </c>
      <c r="H108" s="18">
        <f t="shared" si="7"/>
        <v>6</v>
      </c>
      <c r="I108" s="19" t="str">
        <f t="shared" si="8"/>
        <v>juil</v>
      </c>
    </row>
    <row r="109" spans="1:9" x14ac:dyDescent="0.2">
      <c r="A109" s="14">
        <v>41791</v>
      </c>
      <c r="B109" s="15">
        <v>44392</v>
      </c>
      <c r="C109" s="16" t="s">
        <v>8</v>
      </c>
      <c r="D109" s="17">
        <v>1</v>
      </c>
      <c r="E109" s="17">
        <v>250</v>
      </c>
      <c r="F109" s="16" t="str">
        <f t="shared" si="10"/>
        <v>Gt</v>
      </c>
      <c r="G109" s="18">
        <f t="shared" si="9"/>
        <v>6</v>
      </c>
      <c r="H109" s="18" t="str">
        <f t="shared" si="7"/>
        <v>gratuit</v>
      </c>
      <c r="I109" s="19" t="str">
        <f t="shared" si="8"/>
        <v>juil</v>
      </c>
    </row>
    <row r="110" spans="1:9" x14ac:dyDescent="0.2">
      <c r="A110" s="14">
        <v>41815</v>
      </c>
      <c r="B110" s="15">
        <v>44757</v>
      </c>
      <c r="C110" s="16" t="s">
        <v>8</v>
      </c>
      <c r="D110" s="17">
        <v>1</v>
      </c>
      <c r="E110" s="17">
        <v>255</v>
      </c>
      <c r="F110" s="16" t="str">
        <f t="shared" si="10"/>
        <v>Gt</v>
      </c>
      <c r="G110" s="18">
        <f t="shared" si="9"/>
        <v>6</v>
      </c>
      <c r="H110" s="18" t="str">
        <f t="shared" si="7"/>
        <v>gratuit</v>
      </c>
      <c r="I110" s="19" t="str">
        <f t="shared" si="8"/>
        <v>juil</v>
      </c>
    </row>
    <row r="111" spans="1:9" x14ac:dyDescent="0.2">
      <c r="A111" s="14">
        <v>41835</v>
      </c>
      <c r="B111" s="15">
        <v>41836</v>
      </c>
      <c r="C111" s="16" t="s">
        <v>35</v>
      </c>
      <c r="D111" s="17">
        <v>1</v>
      </c>
      <c r="E111" s="17">
        <v>230</v>
      </c>
      <c r="F111" s="16" t="str">
        <f t="shared" si="10"/>
        <v/>
      </c>
      <c r="G111" s="18">
        <f>IF(E111="*",7.5,IF(E111&lt;230,0,IF(E111&lt;250,5,IF(E111&lt;=300,6,IF(E111&lt;=350,6.5,IF(E111&gt;350,7,))))))</f>
        <v>5</v>
      </c>
      <c r="H111" s="18">
        <f>IF(C111="nous","Nous",IF(F111="Gt","gratuit",IF(E111=0," ",IF(E111&gt;=230,D111*G111,"gratuit"))))</f>
        <v>5</v>
      </c>
      <c r="I111" s="19" t="str">
        <f t="shared" si="8"/>
        <v>juil</v>
      </c>
    </row>
    <row r="112" spans="1:9" x14ac:dyDescent="0.2">
      <c r="A112" s="14">
        <v>41835</v>
      </c>
      <c r="B112" s="15">
        <v>41836</v>
      </c>
      <c r="C112" s="16" t="s">
        <v>35</v>
      </c>
      <c r="D112" s="17">
        <v>1</v>
      </c>
      <c r="E112" s="17">
        <v>230</v>
      </c>
      <c r="F112" s="16" t="str">
        <f t="shared" si="10"/>
        <v/>
      </c>
      <c r="G112" s="18">
        <f t="shared" ref="G112:G117" si="11">IF(E112="*",7.5,IF(E112&lt;230,0,IF(E112&lt;250,5,IF(E112&lt;=300,6,IF(E112&lt;=350,6.5,IF(E112&gt;350,7,))))))</f>
        <v>5</v>
      </c>
      <c r="H112" s="18">
        <f t="shared" ref="H112:H165" si="12">IF(C112="nous","Nous",IF(F112="Gt","gratuit",IF(E112=0," ",IF(E112&gt;=230,D112*G112,"gratuit"))))</f>
        <v>5</v>
      </c>
      <c r="I112" s="19" t="str">
        <f t="shared" si="8"/>
        <v>juil</v>
      </c>
    </row>
    <row r="113" spans="1:9" x14ac:dyDescent="0.2">
      <c r="A113" s="14">
        <v>41835</v>
      </c>
      <c r="B113" s="15">
        <v>41836</v>
      </c>
      <c r="C113" s="16" t="s">
        <v>35</v>
      </c>
      <c r="D113" s="17">
        <v>1</v>
      </c>
      <c r="E113" s="17">
        <v>260</v>
      </c>
      <c r="F113" s="16" t="str">
        <f t="shared" si="10"/>
        <v/>
      </c>
      <c r="G113" s="18">
        <f t="shared" si="11"/>
        <v>6</v>
      </c>
      <c r="H113" s="18">
        <f t="shared" si="12"/>
        <v>6</v>
      </c>
      <c r="I113" s="19" t="str">
        <f t="shared" si="8"/>
        <v>juil</v>
      </c>
    </row>
    <row r="114" spans="1:9" x14ac:dyDescent="0.2">
      <c r="A114" s="14">
        <v>41835</v>
      </c>
      <c r="B114" s="15">
        <v>41836</v>
      </c>
      <c r="C114" s="16" t="s">
        <v>35</v>
      </c>
      <c r="D114" s="17">
        <v>1</v>
      </c>
      <c r="E114" s="17">
        <v>270</v>
      </c>
      <c r="F114" s="16" t="str">
        <f t="shared" si="10"/>
        <v/>
      </c>
      <c r="G114" s="18">
        <f t="shared" si="11"/>
        <v>6</v>
      </c>
      <c r="H114" s="18">
        <f t="shared" si="12"/>
        <v>6</v>
      </c>
      <c r="I114" s="19" t="str">
        <f t="shared" si="8"/>
        <v>juil</v>
      </c>
    </row>
    <row r="115" spans="1:9" x14ac:dyDescent="0.2">
      <c r="A115" s="14">
        <v>41835</v>
      </c>
      <c r="B115" s="15">
        <v>41836</v>
      </c>
      <c r="C115" s="16" t="s">
        <v>35</v>
      </c>
      <c r="D115" s="17">
        <v>1</v>
      </c>
      <c r="E115" s="17">
        <v>295</v>
      </c>
      <c r="F115" s="16" t="str">
        <f t="shared" si="10"/>
        <v/>
      </c>
      <c r="G115" s="18">
        <f t="shared" si="11"/>
        <v>6</v>
      </c>
      <c r="H115" s="18">
        <f t="shared" si="12"/>
        <v>6</v>
      </c>
      <c r="I115" s="19" t="str">
        <f t="shared" si="8"/>
        <v>juil</v>
      </c>
    </row>
    <row r="116" spans="1:9" x14ac:dyDescent="0.2">
      <c r="A116" s="14">
        <v>41835</v>
      </c>
      <c r="B116" s="15">
        <v>41836</v>
      </c>
      <c r="C116" s="16" t="s">
        <v>35</v>
      </c>
      <c r="D116" s="17">
        <v>1</v>
      </c>
      <c r="E116" s="17">
        <v>265</v>
      </c>
      <c r="F116" s="16" t="str">
        <f t="shared" si="10"/>
        <v/>
      </c>
      <c r="G116" s="18">
        <f t="shared" si="11"/>
        <v>6</v>
      </c>
      <c r="H116" s="18">
        <f t="shared" si="12"/>
        <v>6</v>
      </c>
      <c r="I116" s="19" t="str">
        <f t="shared" si="8"/>
        <v>juil</v>
      </c>
    </row>
    <row r="117" spans="1:9" x14ac:dyDescent="0.2">
      <c r="A117" s="14">
        <v>41841</v>
      </c>
      <c r="B117" s="15">
        <v>41842</v>
      </c>
      <c r="C117" s="16" t="s">
        <v>22</v>
      </c>
      <c r="D117" s="17">
        <v>2</v>
      </c>
      <c r="E117" s="17">
        <v>290</v>
      </c>
      <c r="F117" s="16" t="str">
        <f t="shared" si="10"/>
        <v/>
      </c>
      <c r="G117" s="18">
        <f t="shared" si="11"/>
        <v>6</v>
      </c>
      <c r="H117" s="18">
        <f t="shared" si="12"/>
        <v>12</v>
      </c>
      <c r="I117" s="19" t="str">
        <f t="shared" si="8"/>
        <v>juil</v>
      </c>
    </row>
    <row r="118" spans="1:9" x14ac:dyDescent="0.2">
      <c r="A118" s="14">
        <v>41841</v>
      </c>
      <c r="B118" s="15">
        <v>41842</v>
      </c>
      <c r="C118" s="16" t="s">
        <v>22</v>
      </c>
      <c r="D118" s="17">
        <v>1</v>
      </c>
      <c r="E118" s="17">
        <v>280</v>
      </c>
      <c r="F118" s="16" t="str">
        <f t="shared" si="10"/>
        <v/>
      </c>
      <c r="G118" s="18">
        <f>IF(E118="*",7.5,IF(E118&lt;230,0,IF(E118&lt;250,5,IF(E118&lt;=355,6,IF(E118&lt;=400,7,IF(E118&gt;400,8,))))))</f>
        <v>6</v>
      </c>
      <c r="H118" s="18">
        <f t="shared" si="12"/>
        <v>6</v>
      </c>
      <c r="I118" s="19" t="str">
        <f t="shared" si="8"/>
        <v>juil</v>
      </c>
    </row>
    <row r="119" spans="1:9" x14ac:dyDescent="0.2">
      <c r="A119" s="14">
        <v>41841</v>
      </c>
      <c r="B119" s="15">
        <v>41842</v>
      </c>
      <c r="C119" s="16" t="s">
        <v>22</v>
      </c>
      <c r="D119" s="17">
        <v>1</v>
      </c>
      <c r="E119" s="17">
        <v>230</v>
      </c>
      <c r="F119" s="16" t="str">
        <f t="shared" ref="F119:F136" si="13">IF(C119="Armand -","Gt",IF(C119="Pierre -","Gt",IF(C119="audrey","Gt",IF(C119="Fernand","Gt",IF(C119="Barbara -","Gt",IF(C119="nous","Gt",""))))))</f>
        <v/>
      </c>
      <c r="G119" s="18">
        <f t="shared" ref="G119:G165" si="14">IF(E119="*",7.5,IF(E119&lt;230,0,IF(E119&lt;250,5,IF(E119&lt;=355,6,IF(E119&lt;=400,7,IF(E119&gt;400,8,))))))</f>
        <v>5</v>
      </c>
      <c r="H119" s="18">
        <f t="shared" si="12"/>
        <v>5</v>
      </c>
      <c r="I119" s="19" t="str">
        <f t="shared" si="8"/>
        <v>juil</v>
      </c>
    </row>
    <row r="120" spans="1:9" x14ac:dyDescent="0.2">
      <c r="A120" s="14">
        <v>41847</v>
      </c>
      <c r="B120" s="15">
        <v>41849</v>
      </c>
      <c r="C120" s="16" t="s">
        <v>17</v>
      </c>
      <c r="D120" s="17">
        <v>1</v>
      </c>
      <c r="E120" s="17">
        <v>270</v>
      </c>
      <c r="F120" s="16" t="str">
        <f t="shared" si="13"/>
        <v/>
      </c>
      <c r="G120" s="18">
        <f t="shared" si="14"/>
        <v>6</v>
      </c>
      <c r="H120" s="18">
        <f t="shared" si="12"/>
        <v>6</v>
      </c>
      <c r="I120" s="19" t="str">
        <f t="shared" si="8"/>
        <v>juil</v>
      </c>
    </row>
    <row r="121" spans="1:9" x14ac:dyDescent="0.2">
      <c r="A121" s="14">
        <v>41847</v>
      </c>
      <c r="B121" s="15">
        <v>41849</v>
      </c>
      <c r="C121" s="16" t="s">
        <v>17</v>
      </c>
      <c r="D121" s="17">
        <v>1</v>
      </c>
      <c r="E121" s="17">
        <v>285</v>
      </c>
      <c r="F121" s="16" t="str">
        <f t="shared" si="13"/>
        <v/>
      </c>
      <c r="G121" s="18">
        <f t="shared" si="14"/>
        <v>6</v>
      </c>
      <c r="H121" s="18">
        <f t="shared" si="12"/>
        <v>6</v>
      </c>
      <c r="I121" s="19" t="str">
        <f t="shared" si="8"/>
        <v>juil</v>
      </c>
    </row>
    <row r="122" spans="1:9" x14ac:dyDescent="0.2">
      <c r="A122" s="14">
        <v>41847</v>
      </c>
      <c r="B122" s="15">
        <v>41849</v>
      </c>
      <c r="C122" s="16" t="s">
        <v>17</v>
      </c>
      <c r="D122" s="17">
        <v>1</v>
      </c>
      <c r="E122" s="17">
        <v>300</v>
      </c>
      <c r="F122" s="16" t="str">
        <f t="shared" si="13"/>
        <v/>
      </c>
      <c r="G122" s="18">
        <f t="shared" si="14"/>
        <v>6</v>
      </c>
      <c r="H122" s="18">
        <f t="shared" si="12"/>
        <v>6</v>
      </c>
      <c r="I122" s="19" t="str">
        <f t="shared" si="8"/>
        <v>juil</v>
      </c>
    </row>
    <row r="123" spans="1:9" x14ac:dyDescent="0.2">
      <c r="A123" s="14">
        <v>41847</v>
      </c>
      <c r="B123" s="15">
        <v>41849</v>
      </c>
      <c r="C123" s="16" t="s">
        <v>17</v>
      </c>
      <c r="D123" s="17">
        <v>1</v>
      </c>
      <c r="E123" s="17">
        <v>305</v>
      </c>
      <c r="F123" s="16" t="str">
        <f t="shared" si="13"/>
        <v/>
      </c>
      <c r="G123" s="18">
        <f t="shared" si="14"/>
        <v>6</v>
      </c>
      <c r="H123" s="18">
        <f t="shared" si="12"/>
        <v>6</v>
      </c>
      <c r="I123" s="19" t="str">
        <f t="shared" si="8"/>
        <v>juil</v>
      </c>
    </row>
    <row r="124" spans="1:9" x14ac:dyDescent="0.2">
      <c r="A124" s="14">
        <v>41847</v>
      </c>
      <c r="B124" s="15">
        <v>41849</v>
      </c>
      <c r="C124" s="16" t="s">
        <v>14</v>
      </c>
      <c r="D124" s="17">
        <v>1</v>
      </c>
      <c r="E124" s="17">
        <v>305</v>
      </c>
      <c r="F124" s="16" t="str">
        <f t="shared" si="13"/>
        <v/>
      </c>
      <c r="G124" s="18">
        <f t="shared" si="14"/>
        <v>6</v>
      </c>
      <c r="H124" s="18">
        <f t="shared" si="12"/>
        <v>6</v>
      </c>
      <c r="I124" s="19" t="str">
        <f t="shared" si="8"/>
        <v>juil</v>
      </c>
    </row>
    <row r="125" spans="1:9" x14ac:dyDescent="0.2">
      <c r="A125" s="14">
        <v>41847</v>
      </c>
      <c r="B125" s="15">
        <v>41849</v>
      </c>
      <c r="C125" s="16" t="s">
        <v>14</v>
      </c>
      <c r="D125" s="17">
        <v>1</v>
      </c>
      <c r="E125" s="17">
        <v>350</v>
      </c>
      <c r="F125" s="16" t="str">
        <f t="shared" si="13"/>
        <v/>
      </c>
      <c r="G125" s="18">
        <f t="shared" si="14"/>
        <v>6</v>
      </c>
      <c r="H125" s="18">
        <f t="shared" si="12"/>
        <v>6</v>
      </c>
      <c r="I125" s="19" t="str">
        <f t="shared" si="8"/>
        <v>juil</v>
      </c>
    </row>
    <row r="126" spans="1:9" x14ac:dyDescent="0.2">
      <c r="A126" s="14">
        <v>41852</v>
      </c>
      <c r="B126" s="15">
        <v>41855</v>
      </c>
      <c r="C126" s="16" t="s">
        <v>38</v>
      </c>
      <c r="D126" s="17">
        <v>1</v>
      </c>
      <c r="E126" s="17">
        <v>265</v>
      </c>
      <c r="F126" s="16" t="str">
        <f t="shared" si="13"/>
        <v/>
      </c>
      <c r="G126" s="18">
        <f t="shared" si="14"/>
        <v>6</v>
      </c>
      <c r="H126" s="18">
        <f t="shared" si="12"/>
        <v>6</v>
      </c>
      <c r="I126" s="19" t="str">
        <f t="shared" si="8"/>
        <v>août</v>
      </c>
    </row>
    <row r="127" spans="1:9" x14ac:dyDescent="0.2">
      <c r="A127" s="14">
        <v>41852</v>
      </c>
      <c r="B127" s="15">
        <v>41855</v>
      </c>
      <c r="C127" s="16" t="s">
        <v>38</v>
      </c>
      <c r="D127" s="17">
        <v>1</v>
      </c>
      <c r="E127" s="17">
        <v>290</v>
      </c>
      <c r="F127" s="16" t="str">
        <f t="shared" si="13"/>
        <v/>
      </c>
      <c r="G127" s="18">
        <f t="shared" si="14"/>
        <v>6</v>
      </c>
      <c r="H127" s="18">
        <f t="shared" si="12"/>
        <v>6</v>
      </c>
      <c r="I127" s="19" t="str">
        <f t="shared" si="8"/>
        <v>août</v>
      </c>
    </row>
    <row r="128" spans="1:9" x14ac:dyDescent="0.2">
      <c r="A128" s="14">
        <v>41852</v>
      </c>
      <c r="B128" s="15">
        <v>41855</v>
      </c>
      <c r="C128" s="16" t="s">
        <v>38</v>
      </c>
      <c r="D128" s="17">
        <v>1</v>
      </c>
      <c r="E128" s="17">
        <v>310</v>
      </c>
      <c r="F128" s="16" t="str">
        <f t="shared" si="13"/>
        <v/>
      </c>
      <c r="G128" s="18">
        <f t="shared" si="14"/>
        <v>6</v>
      </c>
      <c r="H128" s="18">
        <f t="shared" si="12"/>
        <v>6</v>
      </c>
      <c r="I128" s="19" t="str">
        <f t="shared" si="8"/>
        <v>août</v>
      </c>
    </row>
    <row r="129" spans="1:9" x14ac:dyDescent="0.2">
      <c r="A129" s="14">
        <v>41852</v>
      </c>
      <c r="B129" s="15">
        <v>41855</v>
      </c>
      <c r="C129" s="16" t="s">
        <v>39</v>
      </c>
      <c r="D129" s="17">
        <v>1</v>
      </c>
      <c r="E129" s="17">
        <v>305</v>
      </c>
      <c r="F129" s="16" t="str">
        <f t="shared" si="13"/>
        <v/>
      </c>
      <c r="G129" s="18">
        <f t="shared" si="14"/>
        <v>6</v>
      </c>
      <c r="H129" s="18">
        <f t="shared" si="12"/>
        <v>6</v>
      </c>
      <c r="I129" s="19" t="str">
        <f t="shared" si="8"/>
        <v>août</v>
      </c>
    </row>
    <row r="130" spans="1:9" x14ac:dyDescent="0.2">
      <c r="A130" s="14">
        <v>41852</v>
      </c>
      <c r="B130" s="15">
        <v>41855</v>
      </c>
      <c r="C130" s="16" t="s">
        <v>39</v>
      </c>
      <c r="D130" s="17">
        <v>1</v>
      </c>
      <c r="E130" s="17">
        <v>300</v>
      </c>
      <c r="F130" s="16" t="str">
        <f t="shared" si="13"/>
        <v/>
      </c>
      <c r="G130" s="18">
        <f t="shared" si="14"/>
        <v>6</v>
      </c>
      <c r="H130" s="18">
        <f t="shared" si="12"/>
        <v>6</v>
      </c>
      <c r="I130" s="19" t="str">
        <f t="shared" ref="I130:I165" si="15">IF(B130="","",TEXT(B130,"mmm"))</f>
        <v>août</v>
      </c>
    </row>
    <row r="131" spans="1:9" x14ac:dyDescent="0.2">
      <c r="A131" s="14">
        <v>41852</v>
      </c>
      <c r="B131" s="15">
        <v>41855</v>
      </c>
      <c r="C131" s="16" t="s">
        <v>40</v>
      </c>
      <c r="D131" s="17">
        <v>1</v>
      </c>
      <c r="E131" s="17">
        <v>260</v>
      </c>
      <c r="F131" s="16" t="str">
        <f t="shared" si="13"/>
        <v/>
      </c>
      <c r="G131" s="18">
        <f t="shared" si="14"/>
        <v>6</v>
      </c>
      <c r="H131" s="18">
        <f t="shared" si="12"/>
        <v>6</v>
      </c>
      <c r="I131" s="19" t="str">
        <f t="shared" si="15"/>
        <v>août</v>
      </c>
    </row>
    <row r="132" spans="1:9" x14ac:dyDescent="0.2">
      <c r="A132" s="14">
        <v>41852</v>
      </c>
      <c r="B132" s="15">
        <v>41855</v>
      </c>
      <c r="C132" s="16" t="s">
        <v>40</v>
      </c>
      <c r="D132" s="17">
        <v>1</v>
      </c>
      <c r="E132" s="17">
        <v>270</v>
      </c>
      <c r="F132" s="16" t="str">
        <f t="shared" si="13"/>
        <v/>
      </c>
      <c r="G132" s="18">
        <f t="shared" si="14"/>
        <v>6</v>
      </c>
      <c r="H132" s="18">
        <f t="shared" si="12"/>
        <v>6</v>
      </c>
      <c r="I132" s="19" t="str">
        <f t="shared" si="15"/>
        <v>août</v>
      </c>
    </row>
    <row r="133" spans="1:9" x14ac:dyDescent="0.2">
      <c r="A133" s="14">
        <v>41852</v>
      </c>
      <c r="B133" s="15">
        <v>41855</v>
      </c>
      <c r="C133" s="16" t="s">
        <v>40</v>
      </c>
      <c r="D133" s="17">
        <v>1</v>
      </c>
      <c r="E133" s="17">
        <v>320</v>
      </c>
      <c r="F133" s="16" t="str">
        <f t="shared" si="13"/>
        <v/>
      </c>
      <c r="G133" s="18">
        <f t="shared" si="14"/>
        <v>6</v>
      </c>
      <c r="H133" s="18">
        <f t="shared" si="12"/>
        <v>6</v>
      </c>
      <c r="I133" s="19" t="str">
        <f t="shared" si="15"/>
        <v>août</v>
      </c>
    </row>
    <row r="134" spans="1:9" x14ac:dyDescent="0.2">
      <c r="A134" s="14">
        <v>41852</v>
      </c>
      <c r="B134" s="15">
        <v>41855</v>
      </c>
      <c r="C134" s="16" t="s">
        <v>40</v>
      </c>
      <c r="D134" s="17">
        <v>1</v>
      </c>
      <c r="E134" s="17">
        <v>265</v>
      </c>
      <c r="F134" s="16" t="str">
        <f t="shared" si="13"/>
        <v/>
      </c>
      <c r="G134" s="18">
        <f t="shared" si="14"/>
        <v>6</v>
      </c>
      <c r="H134" s="18">
        <f t="shared" si="12"/>
        <v>6</v>
      </c>
      <c r="I134" s="19" t="str">
        <f t="shared" si="15"/>
        <v>août</v>
      </c>
    </row>
    <row r="135" spans="1:9" x14ac:dyDescent="0.2">
      <c r="A135" s="14">
        <v>41852</v>
      </c>
      <c r="B135" s="15">
        <v>41855</v>
      </c>
      <c r="C135" s="16" t="s">
        <v>40</v>
      </c>
      <c r="D135" s="17">
        <v>1</v>
      </c>
      <c r="E135" s="17">
        <v>275</v>
      </c>
      <c r="F135" s="16" t="str">
        <f t="shared" si="13"/>
        <v/>
      </c>
      <c r="G135" s="18">
        <f t="shared" si="14"/>
        <v>6</v>
      </c>
      <c r="H135" s="18">
        <f t="shared" si="12"/>
        <v>6</v>
      </c>
      <c r="I135" s="19" t="str">
        <f t="shared" si="15"/>
        <v>août</v>
      </c>
    </row>
    <row r="136" spans="1:9" x14ac:dyDescent="0.2">
      <c r="A136" s="14">
        <v>41852</v>
      </c>
      <c r="B136" s="15">
        <v>41855</v>
      </c>
      <c r="C136" s="16" t="s">
        <v>40</v>
      </c>
      <c r="D136" s="17">
        <v>1</v>
      </c>
      <c r="E136" s="17">
        <v>300</v>
      </c>
      <c r="F136" s="16" t="str">
        <f t="shared" si="13"/>
        <v/>
      </c>
      <c r="G136" s="18">
        <f t="shared" si="14"/>
        <v>6</v>
      </c>
      <c r="H136" s="18">
        <f t="shared" si="12"/>
        <v>6</v>
      </c>
      <c r="I136" s="19" t="str">
        <f t="shared" si="15"/>
        <v>août</v>
      </c>
    </row>
    <row r="137" spans="1:9" x14ac:dyDescent="0.2">
      <c r="A137" s="14">
        <v>41728</v>
      </c>
      <c r="B137" s="15">
        <v>41855</v>
      </c>
      <c r="C137" s="16" t="s">
        <v>12</v>
      </c>
      <c r="D137" s="17">
        <v>1</v>
      </c>
      <c r="E137" s="17">
        <v>240</v>
      </c>
      <c r="F137" s="16" t="s">
        <v>34</v>
      </c>
      <c r="G137" s="18">
        <f t="shared" si="14"/>
        <v>5</v>
      </c>
      <c r="H137" s="18" t="str">
        <f t="shared" si="12"/>
        <v>gratuit</v>
      </c>
      <c r="I137" s="19" t="str">
        <f t="shared" si="15"/>
        <v>août</v>
      </c>
    </row>
    <row r="138" spans="1:9" x14ac:dyDescent="0.2">
      <c r="A138" s="14">
        <v>41815</v>
      </c>
      <c r="B138" s="15">
        <v>41855</v>
      </c>
      <c r="C138" s="16" t="s">
        <v>12</v>
      </c>
      <c r="D138" s="17">
        <v>2</v>
      </c>
      <c r="E138" s="17">
        <v>225</v>
      </c>
      <c r="F138" s="16" t="s">
        <v>34</v>
      </c>
      <c r="G138" s="18">
        <f t="shared" si="14"/>
        <v>0</v>
      </c>
      <c r="H138" s="18" t="str">
        <f t="shared" si="12"/>
        <v>gratuit</v>
      </c>
      <c r="I138" s="19" t="str">
        <f t="shared" si="15"/>
        <v>août</v>
      </c>
    </row>
    <row r="139" spans="1:9" x14ac:dyDescent="0.2">
      <c r="A139" s="14">
        <v>41852</v>
      </c>
      <c r="B139" s="15">
        <v>41855</v>
      </c>
      <c r="C139" s="16" t="s">
        <v>12</v>
      </c>
      <c r="D139" s="17">
        <v>1</v>
      </c>
      <c r="E139" s="17">
        <v>240</v>
      </c>
      <c r="F139" s="16" t="s">
        <v>34</v>
      </c>
      <c r="G139" s="18">
        <f t="shared" si="14"/>
        <v>5</v>
      </c>
      <c r="H139" s="18" t="str">
        <f t="shared" si="12"/>
        <v>gratuit</v>
      </c>
      <c r="I139" s="19" t="str">
        <f t="shared" si="15"/>
        <v>août</v>
      </c>
    </row>
    <row r="140" spans="1:9" x14ac:dyDescent="0.2">
      <c r="A140" s="14">
        <v>41864</v>
      </c>
      <c r="B140" s="15">
        <v>41864</v>
      </c>
      <c r="C140" s="16" t="s">
        <v>41</v>
      </c>
      <c r="D140" s="17">
        <v>1</v>
      </c>
      <c r="E140" s="17">
        <v>300</v>
      </c>
      <c r="F140" s="16" t="str">
        <f t="shared" ref="F140:F160" si="16">IF(C140="Armand -","Gt",IF(C140="Pierre -","Gt",IF(C140="audrey","Gt",IF(C140="Fernand","Gt",IF(C140="Barbara -","Gt",IF(C140="nous","Gt",""))))))</f>
        <v/>
      </c>
      <c r="G140" s="18">
        <f t="shared" si="14"/>
        <v>6</v>
      </c>
      <c r="H140" s="18">
        <f t="shared" si="12"/>
        <v>6</v>
      </c>
      <c r="I140" s="19" t="str">
        <f t="shared" si="15"/>
        <v>août</v>
      </c>
    </row>
    <row r="141" spans="1:9" x14ac:dyDescent="0.2">
      <c r="A141" s="14">
        <v>41864</v>
      </c>
      <c r="B141" s="15">
        <v>41864</v>
      </c>
      <c r="C141" s="16" t="s">
        <v>41</v>
      </c>
      <c r="D141" s="17">
        <v>1</v>
      </c>
      <c r="E141" s="17">
        <v>300</v>
      </c>
      <c r="F141" s="16" t="str">
        <f t="shared" si="16"/>
        <v/>
      </c>
      <c r="G141" s="18">
        <f t="shared" si="14"/>
        <v>6</v>
      </c>
      <c r="H141" s="18">
        <f t="shared" si="12"/>
        <v>6</v>
      </c>
      <c r="I141" s="19" t="str">
        <f t="shared" si="15"/>
        <v>août</v>
      </c>
    </row>
    <row r="142" spans="1:9" x14ac:dyDescent="0.2">
      <c r="A142" s="14">
        <v>41864</v>
      </c>
      <c r="B142" s="15">
        <v>41864</v>
      </c>
      <c r="C142" s="16" t="s">
        <v>41</v>
      </c>
      <c r="D142" s="17">
        <v>1</v>
      </c>
      <c r="E142" s="17">
        <v>320</v>
      </c>
      <c r="F142" s="16" t="str">
        <f t="shared" si="16"/>
        <v/>
      </c>
      <c r="G142" s="18">
        <f t="shared" si="14"/>
        <v>6</v>
      </c>
      <c r="H142" s="18">
        <f t="shared" si="12"/>
        <v>6</v>
      </c>
      <c r="I142" s="19" t="str">
        <f t="shared" si="15"/>
        <v>août</v>
      </c>
    </row>
    <row r="143" spans="1:9" x14ac:dyDescent="0.2">
      <c r="A143" s="14">
        <v>41864</v>
      </c>
      <c r="B143" s="15">
        <v>41864</v>
      </c>
      <c r="C143" s="16" t="s">
        <v>41</v>
      </c>
      <c r="D143" s="17">
        <v>1</v>
      </c>
      <c r="E143" s="17">
        <v>325</v>
      </c>
      <c r="F143" s="16" t="str">
        <f t="shared" si="16"/>
        <v/>
      </c>
      <c r="G143" s="18">
        <f t="shared" si="14"/>
        <v>6</v>
      </c>
      <c r="H143" s="18">
        <f t="shared" si="12"/>
        <v>6</v>
      </c>
      <c r="I143" s="19" t="str">
        <f t="shared" si="15"/>
        <v>août</v>
      </c>
    </row>
    <row r="144" spans="1:9" x14ac:dyDescent="0.2">
      <c r="A144" s="14">
        <v>41847</v>
      </c>
      <c r="B144" s="15">
        <v>41876</v>
      </c>
      <c r="C144" s="16" t="s">
        <v>24</v>
      </c>
      <c r="D144" s="17">
        <v>1</v>
      </c>
      <c r="E144" s="17">
        <v>265</v>
      </c>
      <c r="F144" s="16" t="str">
        <f t="shared" si="16"/>
        <v/>
      </c>
      <c r="G144" s="18">
        <f t="shared" si="14"/>
        <v>6</v>
      </c>
      <c r="H144" s="18">
        <f t="shared" si="12"/>
        <v>6</v>
      </c>
      <c r="I144" s="19" t="str">
        <f t="shared" si="15"/>
        <v>août</v>
      </c>
    </row>
    <row r="145" spans="1:9" x14ac:dyDescent="0.2">
      <c r="A145" s="14">
        <v>41864</v>
      </c>
      <c r="B145" s="15">
        <v>41876</v>
      </c>
      <c r="C145" s="16" t="s">
        <v>24</v>
      </c>
      <c r="D145" s="17">
        <v>1</v>
      </c>
      <c r="E145" s="17">
        <v>280</v>
      </c>
      <c r="F145" s="16" t="str">
        <f t="shared" si="16"/>
        <v/>
      </c>
      <c r="G145" s="18">
        <f t="shared" si="14"/>
        <v>6</v>
      </c>
      <c r="H145" s="18">
        <f t="shared" si="12"/>
        <v>6</v>
      </c>
      <c r="I145" s="19" t="str">
        <f t="shared" si="15"/>
        <v>août</v>
      </c>
    </row>
    <row r="146" spans="1:9" x14ac:dyDescent="0.2">
      <c r="A146" s="14">
        <v>41866</v>
      </c>
      <c r="B146" s="15">
        <v>41876</v>
      </c>
      <c r="C146" s="16" t="s">
        <v>24</v>
      </c>
      <c r="D146" s="17">
        <v>1</v>
      </c>
      <c r="E146" s="17">
        <v>255</v>
      </c>
      <c r="F146" s="16" t="str">
        <f t="shared" si="16"/>
        <v/>
      </c>
      <c r="G146" s="18">
        <f t="shared" si="14"/>
        <v>6</v>
      </c>
      <c r="H146" s="18">
        <f t="shared" si="12"/>
        <v>6</v>
      </c>
      <c r="I146" s="19" t="str">
        <f t="shared" si="15"/>
        <v>août</v>
      </c>
    </row>
    <row r="147" spans="1:9" x14ac:dyDescent="0.2">
      <c r="A147" s="14">
        <v>41866</v>
      </c>
      <c r="B147" s="15">
        <v>41876</v>
      </c>
      <c r="C147" s="16" t="s">
        <v>24</v>
      </c>
      <c r="D147" s="17">
        <v>1</v>
      </c>
      <c r="E147" s="17">
        <v>295</v>
      </c>
      <c r="F147" s="16" t="str">
        <f t="shared" si="16"/>
        <v/>
      </c>
      <c r="G147" s="18">
        <f t="shared" si="14"/>
        <v>6</v>
      </c>
      <c r="H147" s="18">
        <f t="shared" si="12"/>
        <v>6</v>
      </c>
      <c r="I147" s="19" t="str">
        <f t="shared" si="15"/>
        <v>août</v>
      </c>
    </row>
    <row r="148" spans="1:9" x14ac:dyDescent="0.2">
      <c r="A148" s="14">
        <v>41847</v>
      </c>
      <c r="B148" s="15">
        <v>41876</v>
      </c>
      <c r="C148" s="16" t="s">
        <v>42</v>
      </c>
      <c r="D148" s="17">
        <v>1</v>
      </c>
      <c r="E148" s="17">
        <v>265</v>
      </c>
      <c r="F148" s="16" t="str">
        <f t="shared" si="16"/>
        <v/>
      </c>
      <c r="G148" s="18">
        <f t="shared" si="14"/>
        <v>6</v>
      </c>
      <c r="H148" s="18">
        <f t="shared" si="12"/>
        <v>6</v>
      </c>
      <c r="I148" s="19" t="str">
        <f t="shared" si="15"/>
        <v>août</v>
      </c>
    </row>
    <row r="149" spans="1:9" x14ac:dyDescent="0.2">
      <c r="A149" s="14">
        <v>41866</v>
      </c>
      <c r="B149" s="15">
        <v>41876</v>
      </c>
      <c r="C149" s="16" t="s">
        <v>42</v>
      </c>
      <c r="D149" s="17">
        <v>1</v>
      </c>
      <c r="E149" s="17">
        <v>280</v>
      </c>
      <c r="F149" s="16" t="str">
        <f t="shared" si="16"/>
        <v/>
      </c>
      <c r="G149" s="18">
        <f t="shared" si="14"/>
        <v>6</v>
      </c>
      <c r="H149" s="18">
        <f t="shared" si="12"/>
        <v>6</v>
      </c>
      <c r="I149" s="19" t="str">
        <f t="shared" si="15"/>
        <v>août</v>
      </c>
    </row>
    <row r="150" spans="1:9" x14ac:dyDescent="0.2">
      <c r="A150" s="14">
        <v>41866</v>
      </c>
      <c r="B150" s="15">
        <v>41876</v>
      </c>
      <c r="C150" s="16" t="s">
        <v>42</v>
      </c>
      <c r="D150" s="17">
        <v>1</v>
      </c>
      <c r="E150" s="17">
        <v>290</v>
      </c>
      <c r="F150" s="16" t="str">
        <f t="shared" si="16"/>
        <v/>
      </c>
      <c r="G150" s="18">
        <f t="shared" si="14"/>
        <v>6</v>
      </c>
      <c r="H150" s="18">
        <f t="shared" si="12"/>
        <v>6</v>
      </c>
      <c r="I150" s="19" t="str">
        <f t="shared" si="15"/>
        <v>août</v>
      </c>
    </row>
    <row r="151" spans="1:9" x14ac:dyDescent="0.2">
      <c r="A151" s="14">
        <v>41866</v>
      </c>
      <c r="B151" s="15">
        <v>41876</v>
      </c>
      <c r="C151" s="16" t="s">
        <v>8</v>
      </c>
      <c r="D151" s="17">
        <v>1</v>
      </c>
      <c r="E151" s="17">
        <v>255</v>
      </c>
      <c r="F151" s="16" t="str">
        <f t="shared" si="16"/>
        <v>Gt</v>
      </c>
      <c r="G151" s="18">
        <f t="shared" si="14"/>
        <v>6</v>
      </c>
      <c r="H151" s="18" t="str">
        <f t="shared" si="12"/>
        <v>gratuit</v>
      </c>
      <c r="I151" s="19" t="str">
        <f t="shared" si="15"/>
        <v>août</v>
      </c>
    </row>
    <row r="152" spans="1:9" x14ac:dyDescent="0.2">
      <c r="A152" s="14">
        <v>41897</v>
      </c>
      <c r="B152" s="15">
        <v>41899</v>
      </c>
      <c r="C152" s="16" t="s">
        <v>17</v>
      </c>
      <c r="D152" s="17">
        <v>2</v>
      </c>
      <c r="E152" s="17">
        <v>310</v>
      </c>
      <c r="F152" s="16" t="str">
        <f t="shared" si="16"/>
        <v/>
      </c>
      <c r="G152" s="18">
        <f t="shared" si="14"/>
        <v>6</v>
      </c>
      <c r="H152" s="18">
        <f t="shared" si="12"/>
        <v>12</v>
      </c>
      <c r="I152" s="19" t="str">
        <f t="shared" si="15"/>
        <v>sept</v>
      </c>
    </row>
    <row r="153" spans="1:9" x14ac:dyDescent="0.2">
      <c r="A153" s="14">
        <v>41897</v>
      </c>
      <c r="B153" s="15">
        <v>41899</v>
      </c>
      <c r="C153" s="16" t="s">
        <v>17</v>
      </c>
      <c r="D153" s="17">
        <v>1</v>
      </c>
      <c r="E153" s="17">
        <v>275</v>
      </c>
      <c r="F153" s="16" t="str">
        <f t="shared" si="16"/>
        <v/>
      </c>
      <c r="G153" s="18">
        <f t="shared" si="14"/>
        <v>6</v>
      </c>
      <c r="H153" s="18">
        <f t="shared" si="12"/>
        <v>6</v>
      </c>
      <c r="I153" s="19" t="str">
        <f t="shared" si="15"/>
        <v>sept</v>
      </c>
    </row>
    <row r="154" spans="1:9" x14ac:dyDescent="0.2">
      <c r="A154" s="14">
        <v>41897</v>
      </c>
      <c r="B154" s="15">
        <v>41899</v>
      </c>
      <c r="C154" s="16" t="s">
        <v>17</v>
      </c>
      <c r="D154" s="17">
        <v>1</v>
      </c>
      <c r="E154" s="17">
        <v>270</v>
      </c>
      <c r="F154" s="16" t="str">
        <f t="shared" si="16"/>
        <v/>
      </c>
      <c r="G154" s="18">
        <f t="shared" si="14"/>
        <v>6</v>
      </c>
      <c r="H154" s="18">
        <f t="shared" si="12"/>
        <v>6</v>
      </c>
      <c r="I154" s="19" t="str">
        <f t="shared" si="15"/>
        <v>sept</v>
      </c>
    </row>
    <row r="155" spans="1:9" x14ac:dyDescent="0.2">
      <c r="A155" s="14">
        <v>41902</v>
      </c>
      <c r="B155" s="15">
        <v>41920</v>
      </c>
      <c r="C155" s="16" t="s">
        <v>35</v>
      </c>
      <c r="D155" s="17">
        <v>1</v>
      </c>
      <c r="E155" s="17">
        <v>280</v>
      </c>
      <c r="F155" s="16" t="str">
        <f t="shared" si="16"/>
        <v/>
      </c>
      <c r="G155" s="18">
        <f t="shared" si="14"/>
        <v>6</v>
      </c>
      <c r="H155" s="18">
        <f t="shared" si="12"/>
        <v>6</v>
      </c>
      <c r="I155" s="19" t="str">
        <f t="shared" si="15"/>
        <v>oct</v>
      </c>
    </row>
    <row r="156" spans="1:9" x14ac:dyDescent="0.2">
      <c r="A156" s="14">
        <v>41902</v>
      </c>
      <c r="B156" s="15">
        <v>41920</v>
      </c>
      <c r="C156" s="16" t="s">
        <v>35</v>
      </c>
      <c r="D156" s="17">
        <v>1</v>
      </c>
      <c r="E156" s="17">
        <v>290</v>
      </c>
      <c r="F156" s="16" t="str">
        <f t="shared" si="16"/>
        <v/>
      </c>
      <c r="G156" s="18">
        <f t="shared" si="14"/>
        <v>6</v>
      </c>
      <c r="H156" s="18">
        <f t="shared" si="12"/>
        <v>6</v>
      </c>
      <c r="I156" s="19" t="str">
        <f t="shared" si="15"/>
        <v>oct</v>
      </c>
    </row>
    <row r="157" spans="1:9" x14ac:dyDescent="0.2">
      <c r="A157" s="14">
        <v>41902</v>
      </c>
      <c r="B157" s="15">
        <v>41920</v>
      </c>
      <c r="C157" s="16" t="s">
        <v>35</v>
      </c>
      <c r="D157" s="17">
        <v>1</v>
      </c>
      <c r="E157" s="17">
        <v>290</v>
      </c>
      <c r="F157" s="16" t="str">
        <f t="shared" si="16"/>
        <v/>
      </c>
      <c r="G157" s="18">
        <f t="shared" si="14"/>
        <v>6</v>
      </c>
      <c r="H157" s="18">
        <f t="shared" si="12"/>
        <v>6</v>
      </c>
      <c r="I157" s="19" t="str">
        <f t="shared" si="15"/>
        <v>oct</v>
      </c>
    </row>
    <row r="158" spans="1:9" x14ac:dyDescent="0.2">
      <c r="A158" s="14">
        <v>41902</v>
      </c>
      <c r="B158" s="15">
        <v>41920</v>
      </c>
      <c r="C158" s="16" t="s">
        <v>35</v>
      </c>
      <c r="D158" s="17">
        <v>1</v>
      </c>
      <c r="E158" s="17">
        <v>260</v>
      </c>
      <c r="F158" s="16" t="str">
        <f t="shared" si="16"/>
        <v/>
      </c>
      <c r="G158" s="18">
        <f t="shared" si="14"/>
        <v>6</v>
      </c>
      <c r="H158" s="18">
        <f t="shared" si="12"/>
        <v>6</v>
      </c>
      <c r="I158" s="19" t="str">
        <f t="shared" si="15"/>
        <v>oct</v>
      </c>
    </row>
    <row r="159" spans="1:9" x14ac:dyDescent="0.2">
      <c r="A159" s="14">
        <v>41902</v>
      </c>
      <c r="B159" s="15">
        <v>41920</v>
      </c>
      <c r="C159" s="16" t="s">
        <v>35</v>
      </c>
      <c r="D159" s="17">
        <v>1</v>
      </c>
      <c r="E159" s="17">
        <v>300</v>
      </c>
      <c r="F159" s="16" t="str">
        <f t="shared" si="16"/>
        <v/>
      </c>
      <c r="G159" s="18">
        <f t="shared" si="14"/>
        <v>6</v>
      </c>
      <c r="H159" s="18">
        <f t="shared" si="12"/>
        <v>6</v>
      </c>
      <c r="I159" s="19" t="str">
        <f t="shared" si="15"/>
        <v>oct</v>
      </c>
    </row>
    <row r="160" spans="1:9" x14ac:dyDescent="0.2">
      <c r="A160" s="14">
        <v>41902</v>
      </c>
      <c r="B160" s="15">
        <v>41920</v>
      </c>
      <c r="C160" s="16" t="s">
        <v>35</v>
      </c>
      <c r="D160" s="17">
        <v>1</v>
      </c>
      <c r="E160" s="17">
        <v>330</v>
      </c>
      <c r="F160" s="16" t="str">
        <f t="shared" si="16"/>
        <v/>
      </c>
      <c r="G160" s="18">
        <f t="shared" si="14"/>
        <v>6</v>
      </c>
      <c r="H160" s="18">
        <f t="shared" si="12"/>
        <v>6</v>
      </c>
      <c r="I160" s="19" t="str">
        <f t="shared" si="15"/>
        <v>oct</v>
      </c>
    </row>
    <row r="161" spans="1:9" x14ac:dyDescent="0.2">
      <c r="A161" s="14">
        <v>41852</v>
      </c>
      <c r="B161" s="15">
        <v>41920</v>
      </c>
      <c r="C161" s="16" t="s">
        <v>35</v>
      </c>
      <c r="D161" s="17">
        <v>1</v>
      </c>
      <c r="E161" s="17">
        <v>245</v>
      </c>
      <c r="F161" s="16" t="s">
        <v>34</v>
      </c>
      <c r="G161" s="18">
        <f t="shared" si="14"/>
        <v>5</v>
      </c>
      <c r="H161" s="18" t="str">
        <f t="shared" si="12"/>
        <v>gratuit</v>
      </c>
      <c r="I161" s="19" t="str">
        <f t="shared" si="15"/>
        <v>oct</v>
      </c>
    </row>
    <row r="162" spans="1:9" x14ac:dyDescent="0.2">
      <c r="A162" s="14">
        <v>41892</v>
      </c>
      <c r="B162" s="15"/>
      <c r="C162" s="16" t="s">
        <v>28</v>
      </c>
      <c r="D162" s="17">
        <v>1</v>
      </c>
      <c r="E162" s="17"/>
      <c r="F162" s="16" t="str">
        <f t="shared" ref="F162:F165" si="17">IF(C162="Armand -","Gt",IF(C162="Pierre -","Gt",IF(C162="audrey","Gt",IF(C162="Fernand","Gt",IF(C162="Barbara -","Gt",IF(C162="nous","Gt",""))))))</f>
        <v/>
      </c>
      <c r="G162" s="18">
        <f t="shared" si="14"/>
        <v>0</v>
      </c>
      <c r="H162" s="18" t="str">
        <f t="shared" si="12"/>
        <v xml:space="preserve"> </v>
      </c>
      <c r="I162" s="19" t="str">
        <f t="shared" si="15"/>
        <v/>
      </c>
    </row>
    <row r="163" spans="1:9" x14ac:dyDescent="0.2">
      <c r="A163" s="14">
        <v>41897</v>
      </c>
      <c r="B163" s="15"/>
      <c r="C163" s="16" t="s">
        <v>28</v>
      </c>
      <c r="D163" s="17">
        <v>1</v>
      </c>
      <c r="E163" s="17"/>
      <c r="F163" s="16" t="str">
        <f t="shared" si="17"/>
        <v/>
      </c>
      <c r="G163" s="18">
        <f t="shared" si="14"/>
        <v>0</v>
      </c>
      <c r="H163" s="18" t="str">
        <f t="shared" si="12"/>
        <v xml:space="preserve"> </v>
      </c>
      <c r="I163" s="19" t="str">
        <f t="shared" si="15"/>
        <v/>
      </c>
    </row>
    <row r="164" spans="1:9" x14ac:dyDescent="0.2">
      <c r="A164" s="14">
        <v>41902</v>
      </c>
      <c r="B164" s="15"/>
      <c r="C164" s="16" t="s">
        <v>28</v>
      </c>
      <c r="D164" s="17">
        <v>1</v>
      </c>
      <c r="E164" s="17"/>
      <c r="F164" s="16" t="str">
        <f t="shared" si="17"/>
        <v/>
      </c>
      <c r="G164" s="18">
        <f t="shared" si="14"/>
        <v>0</v>
      </c>
      <c r="H164" s="18" t="str">
        <f t="shared" si="12"/>
        <v xml:space="preserve"> </v>
      </c>
      <c r="I164" s="19" t="str">
        <f t="shared" si="15"/>
        <v/>
      </c>
    </row>
    <row r="165" spans="1:9" x14ac:dyDescent="0.2">
      <c r="A165" s="14">
        <v>41902</v>
      </c>
      <c r="B165" s="15"/>
      <c r="C165" s="16" t="s">
        <v>28</v>
      </c>
      <c r="D165" s="17"/>
      <c r="E165" s="17"/>
      <c r="F165" s="16" t="str">
        <f t="shared" si="17"/>
        <v/>
      </c>
      <c r="G165" s="18">
        <f t="shared" si="14"/>
        <v>0</v>
      </c>
      <c r="H165" s="18" t="str">
        <f t="shared" si="12"/>
        <v xml:space="preserve"> </v>
      </c>
      <c r="I165" s="19" t="str">
        <f t="shared" si="15"/>
        <v/>
      </c>
    </row>
  </sheetData>
  <dataValidations count="2">
    <dataValidation type="list" allowBlank="1" showInputMessage="1" showErrorMessage="1" sqref="C2:C165">
      <formula1>Liste_clients</formula1>
    </dataValidation>
    <dataValidation type="list" allowBlank="1" showInputMessage="1" showErrorMessage="1" sqref="E2:E165">
      <formula1>Poids</formula1>
    </dataValidation>
  </dataValidation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1er TCD</vt:lpstr>
      <vt:lpstr>Liste_clients</vt:lpstr>
      <vt:lpstr>Poids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Jean-Eric</cp:lastModifiedBy>
  <dcterms:created xsi:type="dcterms:W3CDTF">2014-10-09T18:28:55Z</dcterms:created>
  <dcterms:modified xsi:type="dcterms:W3CDTF">2014-10-09T19:09:48Z</dcterms:modified>
</cp:coreProperties>
</file>