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3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0E281519-8FE6-4D4F-A191-17C7DAD2CE73}" xr6:coauthVersionLast="47" xr6:coauthVersionMax="47" xr10:uidLastSave="{00000000-0000-0000-0000-000000000000}"/>
  <bookViews>
    <workbookView xWindow="-110" yWindow="-110" windowWidth="25820" windowHeight="16220" xr2:uid="{8C635B23-B753-4EE8-A30D-B7E033465F06}"/>
  </bookViews>
  <sheets>
    <sheet name="Suivi Recettes" sheetId="1" r:id="rId1"/>
  </sheets>
  <externalReferences>
    <externalReference r:id="rId2"/>
  </externalReferences>
  <definedNames>
    <definedName name="MesDa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F8" i="1"/>
  <c r="F9" i="1" s="1"/>
  <c r="F10" i="1" s="1"/>
  <c r="F11" i="1" s="1"/>
  <c r="F12" i="1" s="1"/>
  <c r="B16" i="1"/>
  <c r="B14" i="1"/>
  <c r="E8" i="1"/>
  <c r="E9" i="1"/>
  <c r="E10" i="1"/>
  <c r="E11" i="1"/>
  <c r="E12" i="1"/>
  <c r="G17" i="1" a="1"/>
  <c r="G17" i="1" s="1"/>
  <c r="C6" i="1"/>
  <c r="C3" i="1"/>
  <c r="E17" i="1" s="1"/>
  <c r="A3" i="1"/>
  <c r="D17" i="1" s="1"/>
  <c r="G2" i="1"/>
  <c r="C2" i="1"/>
  <c r="A2" i="1"/>
  <c r="G1" i="1"/>
  <c r="G3" i="1" s="1"/>
  <c r="C1" i="1"/>
  <c r="F17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<sst xmlns="http://schemas.openxmlformats.org/spreadsheetml/2006/main" count="20" uniqueCount="16">
  <si>
    <t>CHAPITRE :</t>
  </si>
  <si>
    <t>Crédit autorisé:</t>
  </si>
  <si>
    <t>Décisions modificatives:</t>
  </si>
  <si>
    <t>Total crédit ouvert:</t>
  </si>
  <si>
    <t>SC</t>
  </si>
  <si>
    <t>DESIGNATION :</t>
  </si>
  <si>
    <t>Date</t>
  </si>
  <si>
    <t>N°
Recette</t>
  </si>
  <si>
    <t>DESIGNATION DES RECETTES</t>
  </si>
  <si>
    <t>MONTANT</t>
  </si>
  <si>
    <t>MONTANT
CUMULE</t>
  </si>
  <si>
    <t>RESTE A
RECOUVRER</t>
  </si>
  <si>
    <t>OBSER</t>
  </si>
  <si>
    <t>Certificat de scolarité</t>
  </si>
  <si>
    <t>Prévu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</si>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</sst>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14" fontId="1" fillId="0" borderId="0" xfId="0" applyNumberFormat="1" applyFont="1"/>
    <xf numFmtId="3" fontId="1" fillId="0" borderId="0" xfId="0" applyNumberFormat="1" applyFont="1"/>
    <xf numFmtId="3" fontId="1" fillId="0" borderId="0" xfId="0" applyNumberFormat="1" applyFont="1" applyAlignment="1">
      <alignment horizontal="center"/>
    </xf>
    <xf numFmtId="1" fontId="1" fillId="0" borderId="0" xfId="0" applyNumberFormat="1" applyFont="1"/>
    <xf numFmtId="3" fontId="3" fillId="0" borderId="0" xfId="0" applyNumberFormat="1" applyFont="1" applyAlignment="1">
      <alignment horizontal="center" vertical="center"/>
    </xf>
    <xf numFmtId="3" fontId="3" fillId="0" borderId="0" xfId="0" applyNumberFormat="1" applyFont="1"/>
    <xf numFmtId="3" fontId="4" fillId="0" borderId="1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1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vertical="center"/>
    </xf>
    <xf numFmtId="1" fontId="1" fillId="0" borderId="3" xfId="0" applyNumberFormat="1" applyFont="1" applyBorder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vertical="top"/>
    </xf>
    <xf numFmtId="3" fontId="3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vertical="top"/>
    </xf>
    <xf numFmtId="14" fontId="1" fillId="0" borderId="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left" vertical="center"/>
    </xf>
    <xf numFmtId="1" fontId="1" fillId="0" borderId="3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left" vertical="center"/>
    </xf>
    <xf numFmtId="1" fontId="1" fillId="0" borderId="4" xfId="0" applyNumberFormat="1" applyFont="1" applyBorder="1" applyAlignment="1">
      <alignment horizontal="left" vertical="center"/>
    </xf>
    <xf numFmtId="3" fontId="5" fillId="0" borderId="9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14" fontId="6" fillId="0" borderId="0" xfId="0" applyNumberFormat="1" applyFont="1"/>
    <xf numFmtId="3" fontId="6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left"/>
    </xf>
    <xf numFmtId="3" fontId="6" fillId="0" borderId="3" xfId="0" applyNumberFormat="1" applyFont="1" applyBorder="1" applyAlignment="1">
      <alignment horizontal="center"/>
    </xf>
    <xf numFmtId="14" fontId="6" fillId="0" borderId="0" xfId="0" applyNumberFormat="1" applyFont="1" applyAlignment="1">
      <alignment horizontal="left"/>
    </xf>
    <xf numFmtId="3" fontId="6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3" fontId="0" fillId="0" borderId="3" xfId="0" applyNumberFormat="1" applyBorder="1" applyAlignment="1">
      <alignment horizontal="center"/>
    </xf>
    <xf numFmtId="14" fontId="1" fillId="0" borderId="0" xfId="0" applyNumberFormat="1" applyFont="1" applyAlignment="1">
      <alignment horizontal="left" vertical="center"/>
    </xf>
    <xf numFmtId="1" fontId="1" fillId="0" borderId="0" xfId="0" applyNumberFormat="1" applyFont="1" applyAlignment="1">
      <alignment horizontal="left" vertical="center"/>
    </xf>
    <xf numFmtId="3" fontId="1" fillId="0" borderId="10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imes New Roman"/>
        <family val="1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" formatCode="0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1" hidden="0"/>
    </dxf>
    <dxf>
      <border outline="0">
        <bottom style="thin">
          <color auto="1"/>
        </bottom>
      </border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Administrateur\Enab_G&#233;o_KLOGBODJI\Comptabilit&#233;\CEG%20ZOUKOU\Budget\2025-2026\01-GB%202025-2026.xlsx" TargetMode="External"/><Relationship Id="rId1" Type="http://schemas.openxmlformats.org/officeDocument/2006/relationships/externalLinkPath" Target="file:///E:\Administrateur\Enab_G&#233;o_KLOGBODJI\Comptabilit&#233;\CEG%20ZOUKOU\Budget\2025-2026\01-GB%202025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ntête"/>
      <sheetName val="Répertoire des prestataires"/>
      <sheetName val="PAGE DE GARDE"/>
      <sheetName val="Facture interne"/>
      <sheetName val="Compte bénéficiaire"/>
      <sheetName val="Paiement en cours"/>
      <sheetName val="Saisie; impression &amp; photocopie"/>
      <sheetName val="FED"/>
      <sheetName val="Bordereau sortie de chèque"/>
      <sheetName val="Régistre des chèques"/>
      <sheetName val="Relevé des menues dépenses"/>
      <sheetName val="Estimation réception"/>
      <sheetName val="Budget"/>
      <sheetName val="CB"/>
      <sheetName val="Suivi Recettes"/>
      <sheetName val="Suivi Dépenses"/>
      <sheetName val="Bilan Produits"/>
      <sheetName val="Bilan Charges"/>
      <sheetName val="Brouillard de caisse"/>
      <sheetName val="FICHE DE VERSEMENT TRESOR"/>
      <sheetName val="Point journalier des recettes"/>
      <sheetName val="EDCC"/>
      <sheetName val="Renvoi"/>
      <sheetName val="BANQUE_TRESOR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ût"/>
      <sheetName val="FD"/>
      <sheetName val="Courrier"/>
      <sheetName val="Données gestion des ESTFP"/>
      <sheetName val="Droits de place des vendeu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CP</v>
          </cell>
          <cell r="C3" t="str">
            <v>CD</v>
          </cell>
        </row>
        <row r="4">
          <cell r="A4" t="str">
            <v>I</v>
          </cell>
          <cell r="B4">
            <v>70</v>
          </cell>
        </row>
        <row r="5">
          <cell r="C5">
            <v>701</v>
          </cell>
          <cell r="D5" t="str">
            <v>Certificat et attestation de scolarité; fiche de transfert</v>
          </cell>
          <cell r="G5">
            <v>15600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50698B-0182-4989-BB84-69DC110101AD}" name="Tableau3" displayName="Tableau3" ref="A7:G12" totalsRowShown="0" headerRowDxfId="11" dataDxfId="9" headerRowBorderDxfId="10" tableBorderDxfId="8" totalsRowBorderDxfId="7">
  <autoFilter ref="A7:G12" xr:uid="{8050698B-0182-4989-BB84-69DC110101AD}"/>
  <tableColumns count="7">
    <tableColumn id="1" xr3:uid="{39FAF2B7-0E7D-4DDF-A6C8-1F8AB75F77C2}" name="Date" dataDxfId="6"/>
    <tableColumn id="2" xr3:uid="{51F2A7A4-AF56-411A-BD5E-91A58468E98E}" name="N°_x000a_Recette" dataDxfId="5"/>
    <tableColumn id="3" xr3:uid="{C9162C38-CA79-4A9D-BEDF-3559344D9810}" name="DESIGNATION DES RECETTES" dataDxfId="4"/>
    <tableColumn id="4" xr3:uid="{664C4323-EB00-4F44-B2DA-C96DC7F778EB}" name="MONTANT" dataDxfId="3"/>
    <tableColumn id="5" xr3:uid="{9D00FA31-41E5-4BFF-811F-F624EA0954C5}" name="MONTANT_x000a_CUMULE" dataDxfId="1">
      <calculatedColumnFormula>SUM(INDEX(Tableau3[MONTANT],1):Tableau3[[#This Row],[MONTANT]])</calculatedColumnFormula>
    </tableColumn>
    <tableColumn id="6" xr3:uid="{EF326174-3EEE-4A79-9523-FC4D20057545}" name="RESTE A_x000a_RECOUVRER" dataDxfId="0">
      <calculatedColumnFormula>IF(ISTEXT(F7),G3-Tableau3[[#This Row],[MONTANT
CUMULE]],F7-D8)</calculatedColumnFormula>
    </tableColumn>
    <tableColumn id="7" xr3:uid="{3F785A36-6B3E-4D16-88B2-4121A61CDF10}" name="OBSE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9AD33-B161-47C1-A360-E27D59D7CFCF}">
  <sheetPr>
    <tabColor rgb="FF92D050"/>
  </sheetPr>
  <dimension ref="A1:H1038"/>
  <sheetViews>
    <sheetView tabSelected="1" view="pageBreakPreview" zoomScale="112" zoomScaleNormal="112" zoomScaleSheetLayoutView="112" workbookViewId="0">
      <selection activeCell="G17" sqref="G17"/>
    </sheetView>
  </sheetViews>
  <sheetFormatPr defaultColWidth="11.453125" defaultRowHeight="11.5" x14ac:dyDescent="0.25"/>
  <cols>
    <col min="1" max="1" width="8.7265625" style="4" customWidth="1"/>
    <col min="2" max="2" width="6" style="6" customWidth="1"/>
    <col min="3" max="3" width="31.1796875" style="7" customWidth="1"/>
    <col min="4" max="4" width="11.54296875" style="6" customWidth="1"/>
    <col min="5" max="5" width="10.26953125" style="6" customWidth="1"/>
    <col min="6" max="6" width="15.54296875" style="5" customWidth="1"/>
    <col min="7" max="7" width="12" style="5" customWidth="1"/>
    <col min="8" max="8" width="6.453125" style="5" customWidth="1"/>
    <col min="9" max="16384" width="11.453125" style="5"/>
  </cols>
  <sheetData>
    <row r="1" spans="1:8" ht="16" customHeight="1" x14ac:dyDescent="0.25">
      <c r="A1" s="10" t="s">
        <v>0</v>
      </c>
      <c r="B1" s="11"/>
      <c r="C1" s="12" t="str">
        <f>[1]Budget!A4</f>
        <v>I</v>
      </c>
      <c r="E1" s="13" t="s">
        <v>1</v>
      </c>
      <c r="F1" s="13"/>
      <c r="G1" s="14">
        <f>[1]Budget!$G$5</f>
        <v>15600</v>
      </c>
      <c r="H1" s="15"/>
    </row>
    <row r="2" spans="1:8" ht="16" customHeight="1" x14ac:dyDescent="0.25">
      <c r="A2" s="10" t="str">
        <f>[1]Budget!B3</f>
        <v>CP</v>
      </c>
      <c r="B2" s="11"/>
      <c r="C2" s="12">
        <f>[1]Budget!B4</f>
        <v>70</v>
      </c>
      <c r="E2" s="13" t="s">
        <v>2</v>
      </c>
      <c r="F2" s="13"/>
      <c r="G2" s="14">
        <f>IF([1]CB!G6&gt;0,[1]CB!G6,-[1]CB!H6)</f>
        <v>0</v>
      </c>
      <c r="H2" s="15"/>
    </row>
    <row r="3" spans="1:8" ht="16" customHeight="1" x14ac:dyDescent="0.25">
      <c r="A3" s="10" t="str">
        <f>[1]Budget!C3</f>
        <v>CD</v>
      </c>
      <c r="B3" s="11"/>
      <c r="C3" s="12">
        <f>[1]Budget!C5</f>
        <v>701</v>
      </c>
      <c r="E3" s="13" t="s">
        <v>3</v>
      </c>
      <c r="F3" s="13"/>
      <c r="G3" s="14">
        <f>SUM(G1:G2)</f>
        <v>15600</v>
      </c>
      <c r="H3" s="15"/>
    </row>
    <row r="4" spans="1:8" ht="16" customHeight="1" x14ac:dyDescent="0.25">
      <c r="A4" s="10" t="s">
        <v>4</v>
      </c>
      <c r="B4" s="11"/>
      <c r="C4" s="16"/>
      <c r="D4" s="2"/>
      <c r="E4" s="2"/>
      <c r="F4" s="2"/>
      <c r="G4" s="2"/>
      <c r="H4" s="2"/>
    </row>
    <row r="5" spans="1:8" x14ac:dyDescent="0.25">
      <c r="A5" s="17"/>
      <c r="B5" s="2"/>
      <c r="C5" s="18"/>
      <c r="D5" s="2"/>
      <c r="E5" s="2"/>
      <c r="F5" s="2"/>
      <c r="G5" s="2"/>
      <c r="H5" s="2"/>
    </row>
    <row r="6" spans="1:8" s="9" customFormat="1" ht="27" customHeight="1" x14ac:dyDescent="0.3">
      <c r="A6" s="19" t="s">
        <v>5</v>
      </c>
      <c r="B6" s="20"/>
      <c r="C6" s="21" t="str">
        <f>[1]Budget!D5</f>
        <v>Certificat et attestation de scolarité; fiche de transfert</v>
      </c>
      <c r="D6" s="20"/>
      <c r="E6" s="20"/>
      <c r="F6" s="8"/>
      <c r="G6" s="8"/>
      <c r="H6" s="8"/>
    </row>
    <row r="7" spans="1:8" ht="25" customHeight="1" x14ac:dyDescent="0.25">
      <c r="A7" s="22" t="s">
        <v>6</v>
      </c>
      <c r="B7" s="23" t="s">
        <v>7</v>
      </c>
      <c r="C7" s="24" t="s">
        <v>8</v>
      </c>
      <c r="D7" s="25" t="s">
        <v>9</v>
      </c>
      <c r="E7" s="23" t="s">
        <v>10</v>
      </c>
      <c r="F7" s="23" t="s">
        <v>11</v>
      </c>
      <c r="G7" s="26" t="s">
        <v>12</v>
      </c>
      <c r="H7" s="2"/>
    </row>
    <row r="8" spans="1:8" ht="17.149999999999999" customHeight="1" x14ac:dyDescent="0.25">
      <c r="A8" s="27">
        <v>45944</v>
      </c>
      <c r="B8" s="3">
        <v>4</v>
      </c>
      <c r="C8" s="28" t="s">
        <v>13</v>
      </c>
      <c r="D8" s="3">
        <v>6000</v>
      </c>
      <c r="E8" s="3">
        <f>SUM(INDEX(Tableau3[MONTANT],1):Tableau3[[#This Row],[MONTANT]])</f>
        <v>6000</v>
      </c>
      <c r="F8" s="3">
        <f>IF(ISTEXT(F7),G3-Tableau3[[#This Row],[MONTANT
CUMULE]],F7-D8)</f>
        <v>9600</v>
      </c>
      <c r="G8" s="29"/>
      <c r="H8" s="2"/>
    </row>
    <row r="9" spans="1:8" ht="17.149999999999999" customHeight="1" x14ac:dyDescent="0.25">
      <c r="A9" s="30">
        <v>45946</v>
      </c>
      <c r="B9" s="1">
        <v>6</v>
      </c>
      <c r="C9" s="31" t="s">
        <v>13</v>
      </c>
      <c r="D9" s="1">
        <v>1000</v>
      </c>
      <c r="E9" s="1">
        <f>SUM(INDEX(Tableau3[MONTANT],1):Tableau3[[#This Row],[MONTANT]])</f>
        <v>7000</v>
      </c>
      <c r="F9" s="1">
        <f>IF(ISTEXT(F8),G4-Tableau3[[#This Row],[MONTANT
CUMULE]],F8-D9)</f>
        <v>8600</v>
      </c>
      <c r="G9" s="32"/>
      <c r="H9" s="2"/>
    </row>
    <row r="10" spans="1:8" ht="17.149999999999999" customHeight="1" x14ac:dyDescent="0.25">
      <c r="A10" s="30">
        <v>45952</v>
      </c>
      <c r="B10" s="1">
        <v>8</v>
      </c>
      <c r="C10" s="31" t="s">
        <v>13</v>
      </c>
      <c r="D10" s="1">
        <v>500</v>
      </c>
      <c r="E10" s="1">
        <f>SUM(INDEX(Tableau3[MONTANT],1):Tableau3[[#This Row],[MONTANT]])</f>
        <v>7500</v>
      </c>
      <c r="F10" s="1">
        <f>IF(ISTEXT(F9),G5-Tableau3[[#This Row],[MONTANT
CUMULE]],F9-D10)</f>
        <v>8100</v>
      </c>
      <c r="G10" s="32"/>
      <c r="H10" s="2"/>
    </row>
    <row r="11" spans="1:8" ht="17.149999999999999" customHeight="1" x14ac:dyDescent="0.25">
      <c r="A11" s="30">
        <v>45955</v>
      </c>
      <c r="B11" s="1">
        <v>10</v>
      </c>
      <c r="C11" s="31" t="s">
        <v>13</v>
      </c>
      <c r="D11" s="1">
        <v>500</v>
      </c>
      <c r="E11" s="1">
        <f>SUM(INDEX(Tableau3[MONTANT],1):Tableau3[[#This Row],[MONTANT]])</f>
        <v>8000</v>
      </c>
      <c r="F11" s="1">
        <f>IF(ISTEXT(F10),G6-Tableau3[[#This Row],[MONTANT
CUMULE]],F10-D11)</f>
        <v>7600</v>
      </c>
      <c r="G11" s="32"/>
      <c r="H11" s="2"/>
    </row>
    <row r="12" spans="1:8" ht="17.149999999999999" customHeight="1" x14ac:dyDescent="0.25">
      <c r="A12" s="30">
        <v>45956</v>
      </c>
      <c r="B12" s="1">
        <v>12</v>
      </c>
      <c r="C12" s="31" t="s">
        <v>13</v>
      </c>
      <c r="D12" s="1">
        <v>100</v>
      </c>
      <c r="E12" s="1">
        <f>SUM(INDEX(Tableau3[MONTANT],1):Tableau3[[#This Row],[MONTANT]])</f>
        <v>8100</v>
      </c>
      <c r="F12" s="1">
        <f>IF(ISTEXT(F11),G7-Tableau3[[#This Row],[MONTANT
CUMULE]],F11-D12)</f>
        <v>7500</v>
      </c>
      <c r="G12" s="32"/>
      <c r="H12" s="2"/>
    </row>
    <row r="13" spans="1:8" ht="17.149999999999999" customHeight="1" x14ac:dyDescent="0.25">
      <c r="A13" s="42"/>
      <c r="B13" s="2"/>
      <c r="C13" s="43"/>
      <c r="D13" s="2"/>
      <c r="E13" s="2"/>
      <c r="F13" s="44"/>
      <c r="G13" s="45"/>
      <c r="H13" s="2"/>
    </row>
    <row r="14" spans="1:8" ht="17.149999999999999" customHeight="1" x14ac:dyDescent="0.25">
      <c r="A14" s="42"/>
      <c r="B14" s="49" t="str">
        <f ca="1">ADDRESS(ROW(E8),COLUMN(E8),4) &amp; " : " &amp; _xlfn.FORMULATEXT(E8)</f>
        <v>E8 : =SUM(INDEX([MONTANT];1):[@MONTANT])</v>
      </c>
      <c r="C14" s="43"/>
      <c r="D14" s="2"/>
      <c r="E14" s="2"/>
      <c r="F14" s="2"/>
      <c r="G14" s="46"/>
      <c r="H14" s="2"/>
    </row>
    <row r="15" spans="1:8" ht="17.149999999999999" customHeight="1" x14ac:dyDescent="0.25">
      <c r="A15" s="42"/>
      <c r="B15" s="49" t="str">
        <f ca="1">ADDRESS(ROW(F8),COLUMN(F8),4) &amp; " : " &amp; _xlfn.FORMULATEXT(F8)</f>
        <v>F8 : =IF(ISTEXT(F7);G3-[@[MONTANT
CUMULE]];F7-D8)</v>
      </c>
      <c r="C15" s="43"/>
      <c r="D15" s="2"/>
      <c r="E15" s="2"/>
      <c r="F15" s="47"/>
      <c r="G15" s="48"/>
      <c r="H15" s="2"/>
    </row>
    <row r="16" spans="1:8" ht="17.149999999999999" customHeight="1" x14ac:dyDescent="0.25">
      <c r="B16" s="49" t="str">
        <f ca="1">ADDRESS(ROW(G17),COLUMN(G17),4) &amp; " : " &amp; _xlfn.FORMULATEXT(G17)</f>
        <v>G17 : =INDEX(Tableau3[MONTANT
CUMULE];ROWS(Tableau3))</v>
      </c>
      <c r="E16" s="5"/>
      <c r="F16" s="33" t="s">
        <v>14</v>
      </c>
      <c r="G16" s="33" t="s">
        <v>15</v>
      </c>
      <c r="H16" s="2"/>
    </row>
    <row r="17" spans="1:8" ht="17.149999999999999" customHeight="1" x14ac:dyDescent="0.35">
      <c r="A17" s="5"/>
      <c r="B17" s="34"/>
      <c r="D17" s="35" t="str">
        <f>A3</f>
        <v>CD</v>
      </c>
      <c r="E17" s="36">
        <f>C3</f>
        <v>701</v>
      </c>
      <c r="F17" s="37">
        <f>G3</f>
        <v>15600</v>
      </c>
      <c r="G17" s="41" cm="1">
        <f t="array" ref="G17">INDEX(Tableau3[MONTANT
CUMULE],ROWS(Tableau3[]))</f>
        <v>8100</v>
      </c>
      <c r="H17" s="2"/>
    </row>
    <row r="18" spans="1:8" x14ac:dyDescent="0.25">
      <c r="A18" s="5"/>
      <c r="B18" s="34"/>
      <c r="D18" s="38"/>
      <c r="E18" s="39"/>
      <c r="F18" s="39"/>
      <c r="H18" s="2"/>
    </row>
    <row r="19" spans="1:8" x14ac:dyDescent="0.25">
      <c r="A19" s="5"/>
      <c r="B19" s="34"/>
      <c r="D19" s="38"/>
      <c r="E19" s="39"/>
      <c r="F19" s="39"/>
      <c r="H19" s="2"/>
    </row>
    <row r="20" spans="1:8" x14ac:dyDescent="0.25">
      <c r="A20" s="5"/>
      <c r="B20" s="34"/>
      <c r="D20" s="38"/>
      <c r="E20" s="39"/>
      <c r="F20" s="39"/>
      <c r="H20" s="2"/>
    </row>
    <row r="21" spans="1:8" x14ac:dyDescent="0.25">
      <c r="A21" s="5"/>
      <c r="B21" s="34"/>
      <c r="D21" s="38"/>
      <c r="E21" s="39"/>
      <c r="F21" s="39"/>
      <c r="H21" s="2"/>
    </row>
    <row r="22" spans="1:8" x14ac:dyDescent="0.25">
      <c r="A22" s="5"/>
      <c r="B22" s="34"/>
      <c r="D22" s="38"/>
      <c r="E22" s="39"/>
      <c r="F22" s="39"/>
      <c r="H22" s="2"/>
    </row>
    <row r="23" spans="1:8" x14ac:dyDescent="0.25">
      <c r="A23" s="5"/>
      <c r="B23" s="34"/>
      <c r="D23" s="38"/>
      <c r="E23" s="39"/>
      <c r="F23" s="39"/>
      <c r="H23" s="2"/>
    </row>
    <row r="24" spans="1:8" x14ac:dyDescent="0.25">
      <c r="A24" s="5"/>
      <c r="B24" s="34"/>
      <c r="D24" s="38"/>
      <c r="E24" s="39"/>
      <c r="F24" s="39"/>
      <c r="H24" s="2"/>
    </row>
    <row r="25" spans="1:8" x14ac:dyDescent="0.25">
      <c r="A25" s="5"/>
      <c r="B25" s="34"/>
      <c r="D25" s="38"/>
      <c r="E25" s="39"/>
      <c r="F25" s="39"/>
      <c r="H25" s="2"/>
    </row>
    <row r="26" spans="1:8" x14ac:dyDescent="0.25">
      <c r="A26" s="5"/>
      <c r="B26" s="34"/>
      <c r="D26" s="38"/>
      <c r="E26" s="39"/>
      <c r="F26" s="39"/>
      <c r="H26" s="2"/>
    </row>
    <row r="27" spans="1:8" x14ac:dyDescent="0.25">
      <c r="A27" s="5"/>
      <c r="B27" s="34"/>
      <c r="D27" s="38"/>
      <c r="E27" s="39"/>
      <c r="F27" s="39"/>
      <c r="H27" s="2"/>
    </row>
    <row r="28" spans="1:8" x14ac:dyDescent="0.25">
      <c r="A28" s="5"/>
      <c r="B28" s="34"/>
      <c r="D28" s="38"/>
      <c r="E28" s="39"/>
      <c r="F28" s="39"/>
      <c r="H28" s="2"/>
    </row>
    <row r="29" spans="1:8" x14ac:dyDescent="0.25">
      <c r="A29" s="5"/>
      <c r="B29" s="34"/>
      <c r="D29" s="38"/>
      <c r="E29" s="39"/>
      <c r="F29" s="39"/>
      <c r="H29" s="2"/>
    </row>
    <row r="30" spans="1:8" x14ac:dyDescent="0.25">
      <c r="A30" s="5"/>
      <c r="B30" s="34"/>
      <c r="D30" s="38"/>
      <c r="E30" s="39"/>
      <c r="F30" s="39"/>
      <c r="H30" s="2"/>
    </row>
    <row r="31" spans="1:8" x14ac:dyDescent="0.25">
      <c r="A31" s="5"/>
      <c r="B31" s="34"/>
      <c r="D31" s="38"/>
      <c r="E31" s="39"/>
      <c r="F31" s="39"/>
      <c r="H31" s="2"/>
    </row>
    <row r="32" spans="1:8" x14ac:dyDescent="0.25">
      <c r="A32" s="5"/>
      <c r="B32" s="34"/>
      <c r="D32" s="38"/>
      <c r="E32" s="39"/>
      <c r="F32" s="39"/>
      <c r="H32" s="2"/>
    </row>
    <row r="33" spans="1:8" x14ac:dyDescent="0.25">
      <c r="A33" s="5"/>
      <c r="B33" s="34"/>
      <c r="D33" s="38"/>
      <c r="E33" s="39"/>
      <c r="F33" s="39"/>
      <c r="H33" s="2"/>
    </row>
    <row r="34" spans="1:8" x14ac:dyDescent="0.25">
      <c r="A34" s="5"/>
      <c r="B34" s="34"/>
      <c r="D34" s="38"/>
      <c r="E34" s="39"/>
      <c r="F34" s="39"/>
      <c r="H34" s="2"/>
    </row>
    <row r="35" spans="1:8" x14ac:dyDescent="0.25">
      <c r="A35" s="5"/>
      <c r="B35" s="34"/>
      <c r="D35" s="38"/>
      <c r="E35" s="39"/>
      <c r="F35" s="39"/>
      <c r="H35" s="2"/>
    </row>
    <row r="36" spans="1:8" x14ac:dyDescent="0.25">
      <c r="A36" s="5"/>
      <c r="B36" s="34"/>
      <c r="D36" s="38"/>
      <c r="E36" s="39"/>
      <c r="F36" s="39"/>
      <c r="H36" s="2"/>
    </row>
    <row r="37" spans="1:8" x14ac:dyDescent="0.25">
      <c r="A37" s="5"/>
      <c r="B37" s="34"/>
      <c r="D37" s="38"/>
      <c r="E37" s="39"/>
      <c r="F37" s="39"/>
      <c r="H37" s="2"/>
    </row>
    <row r="38" spans="1:8" x14ac:dyDescent="0.25">
      <c r="A38" s="5"/>
      <c r="B38" s="34"/>
      <c r="D38" s="38"/>
      <c r="E38" s="39"/>
      <c r="F38" s="39"/>
      <c r="H38" s="2"/>
    </row>
    <row r="39" spans="1:8" x14ac:dyDescent="0.25">
      <c r="A39" s="5"/>
      <c r="B39" s="34"/>
      <c r="D39" s="38"/>
      <c r="E39" s="39"/>
      <c r="F39" s="39"/>
      <c r="H39" s="2"/>
    </row>
    <row r="40" spans="1:8" x14ac:dyDescent="0.25">
      <c r="A40" s="5"/>
      <c r="B40" s="34"/>
      <c r="D40" s="38"/>
      <c r="E40" s="39"/>
      <c r="F40" s="39"/>
      <c r="H40" s="2"/>
    </row>
    <row r="41" spans="1:8" x14ac:dyDescent="0.25">
      <c r="A41" s="5"/>
      <c r="B41" s="34"/>
      <c r="D41" s="38"/>
      <c r="E41" s="39"/>
      <c r="F41" s="39"/>
      <c r="H41" s="2"/>
    </row>
    <row r="42" spans="1:8" x14ac:dyDescent="0.25">
      <c r="A42" s="5"/>
      <c r="B42" s="34"/>
      <c r="D42" s="38"/>
      <c r="E42" s="39"/>
      <c r="F42" s="39"/>
      <c r="H42" s="2"/>
    </row>
    <row r="43" spans="1:8" x14ac:dyDescent="0.25">
      <c r="A43" s="5"/>
      <c r="B43" s="34"/>
      <c r="D43" s="38"/>
      <c r="E43" s="39"/>
      <c r="F43" s="39"/>
      <c r="H43" s="2"/>
    </row>
    <row r="44" spans="1:8" x14ac:dyDescent="0.25">
      <c r="A44" s="5"/>
      <c r="B44" s="34"/>
      <c r="D44" s="38"/>
      <c r="E44" s="39"/>
      <c r="F44" s="39"/>
      <c r="H44" s="2"/>
    </row>
    <row r="45" spans="1:8" x14ac:dyDescent="0.25">
      <c r="A45" s="5"/>
      <c r="B45" s="34"/>
      <c r="D45" s="38"/>
      <c r="E45" s="39"/>
      <c r="F45" s="39"/>
      <c r="H45" s="2"/>
    </row>
    <row r="46" spans="1:8" x14ac:dyDescent="0.25">
      <c r="A46" s="5"/>
      <c r="B46" s="34"/>
      <c r="D46" s="38"/>
      <c r="E46" s="39"/>
      <c r="F46" s="39"/>
      <c r="H46" s="2"/>
    </row>
    <row r="47" spans="1:8" x14ac:dyDescent="0.25">
      <c r="A47" s="5"/>
      <c r="B47" s="34"/>
      <c r="D47" s="38"/>
      <c r="E47" s="39"/>
      <c r="F47" s="39"/>
      <c r="H47" s="2"/>
    </row>
    <row r="48" spans="1:8" x14ac:dyDescent="0.25">
      <c r="A48" s="5"/>
      <c r="B48" s="34"/>
      <c r="D48" s="38"/>
      <c r="E48" s="39"/>
      <c r="F48" s="39"/>
      <c r="H48" s="2"/>
    </row>
    <row r="49" spans="1:8" x14ac:dyDescent="0.25">
      <c r="A49" s="5"/>
      <c r="B49" s="34"/>
      <c r="D49" s="38"/>
      <c r="E49" s="39"/>
      <c r="F49" s="39"/>
      <c r="H49" s="2"/>
    </row>
    <row r="50" spans="1:8" x14ac:dyDescent="0.25">
      <c r="A50" s="5"/>
      <c r="B50" s="34"/>
      <c r="D50" s="38"/>
      <c r="E50" s="39"/>
      <c r="F50" s="39"/>
      <c r="H50" s="2"/>
    </row>
    <row r="51" spans="1:8" x14ac:dyDescent="0.25">
      <c r="A51" s="5"/>
      <c r="B51" s="34"/>
      <c r="D51" s="38"/>
      <c r="E51" s="39"/>
      <c r="F51" s="39"/>
      <c r="H51" s="2"/>
    </row>
    <row r="52" spans="1:8" x14ac:dyDescent="0.25">
      <c r="A52" s="5"/>
      <c r="B52" s="34"/>
      <c r="D52" s="38"/>
      <c r="E52" s="39"/>
      <c r="F52" s="39"/>
      <c r="H52" s="2"/>
    </row>
    <row r="53" spans="1:8" x14ac:dyDescent="0.25">
      <c r="A53" s="5"/>
      <c r="B53" s="34"/>
      <c r="D53" s="38"/>
      <c r="E53" s="39"/>
      <c r="F53" s="39"/>
      <c r="H53" s="2"/>
    </row>
    <row r="55" spans="1:8" ht="13.5" customHeight="1" x14ac:dyDescent="0.25">
      <c r="A55" s="5"/>
      <c r="B55" s="5"/>
      <c r="D55" s="5"/>
      <c r="E55" s="5"/>
    </row>
    <row r="64" spans="1:8" ht="13.5" customHeight="1" x14ac:dyDescent="0.25">
      <c r="A64" s="5"/>
      <c r="B64" s="5"/>
      <c r="D64" s="5"/>
      <c r="E64" s="5"/>
    </row>
    <row r="65" spans="3:3" s="5" customFormat="1" ht="13.5" customHeight="1" x14ac:dyDescent="0.25">
      <c r="C65" s="7"/>
    </row>
    <row r="66" spans="3:3" s="5" customFormat="1" ht="13.5" customHeight="1" x14ac:dyDescent="0.25">
      <c r="C66" s="7"/>
    </row>
    <row r="67" spans="3:3" s="5" customFormat="1" ht="13.5" customHeight="1" x14ac:dyDescent="0.25">
      <c r="C67" s="7"/>
    </row>
    <row r="68" spans="3:3" s="5" customFormat="1" ht="13.5" customHeight="1" x14ac:dyDescent="0.25">
      <c r="C68" s="7"/>
    </row>
    <row r="69" spans="3:3" s="5" customFormat="1" ht="13.5" customHeight="1" x14ac:dyDescent="0.25">
      <c r="C69" s="7"/>
    </row>
    <row r="70" spans="3:3" s="5" customFormat="1" ht="13.5" customHeight="1" x14ac:dyDescent="0.25">
      <c r="C70" s="7"/>
    </row>
    <row r="71" spans="3:3" s="5" customFormat="1" ht="13.5" customHeight="1" x14ac:dyDescent="0.25">
      <c r="C71" s="7"/>
    </row>
    <row r="72" spans="3:3" s="5" customFormat="1" ht="13.5" customHeight="1" x14ac:dyDescent="0.25">
      <c r="C72" s="7"/>
    </row>
    <row r="101" spans="3:3" s="5" customFormat="1" ht="25.5" customHeight="1" x14ac:dyDescent="0.25">
      <c r="C101" s="7"/>
    </row>
    <row r="109" spans="3:3" s="5" customFormat="1" ht="13.5" customHeight="1" x14ac:dyDescent="0.25">
      <c r="C109" s="7"/>
    </row>
    <row r="117" spans="3:3" s="5" customFormat="1" ht="13.5" customHeight="1" x14ac:dyDescent="0.25">
      <c r="C117" s="7"/>
    </row>
    <row r="118" spans="3:3" s="5" customFormat="1" ht="13.5" customHeight="1" x14ac:dyDescent="0.25">
      <c r="C118" s="7"/>
    </row>
    <row r="119" spans="3:3" s="5" customFormat="1" ht="13.5" customHeight="1" x14ac:dyDescent="0.25">
      <c r="C119" s="7"/>
    </row>
    <row r="120" spans="3:3" s="5" customFormat="1" ht="13.5" customHeight="1" x14ac:dyDescent="0.25">
      <c r="C120" s="7"/>
    </row>
    <row r="121" spans="3:3" s="5" customFormat="1" ht="13.5" customHeight="1" x14ac:dyDescent="0.25">
      <c r="C121" s="7"/>
    </row>
    <row r="122" spans="3:3" s="5" customFormat="1" ht="13.5" customHeight="1" x14ac:dyDescent="0.25">
      <c r="C122" s="7"/>
    </row>
    <row r="123" spans="3:3" s="5" customFormat="1" ht="13.5" customHeight="1" x14ac:dyDescent="0.25">
      <c r="C123" s="7"/>
    </row>
    <row r="124" spans="3:3" s="5" customFormat="1" ht="13.5" customHeight="1" x14ac:dyDescent="0.25">
      <c r="C124" s="7"/>
    </row>
    <row r="125" spans="3:3" s="5" customFormat="1" ht="13.5" customHeight="1" x14ac:dyDescent="0.25">
      <c r="C125" s="7"/>
    </row>
    <row r="126" spans="3:3" s="5" customFormat="1" ht="13.5" customHeight="1" x14ac:dyDescent="0.25">
      <c r="C126" s="7"/>
    </row>
    <row r="127" spans="3:3" s="5" customFormat="1" ht="13.5" customHeight="1" x14ac:dyDescent="0.25">
      <c r="C127" s="7"/>
    </row>
    <row r="205" spans="3:3" s="5" customFormat="1" ht="28.5" customHeight="1" x14ac:dyDescent="0.25">
      <c r="C205" s="7"/>
    </row>
    <row r="213" spans="3:3" s="5" customFormat="1" ht="13.5" customHeight="1" x14ac:dyDescent="0.25">
      <c r="C213" s="7"/>
    </row>
    <row r="221" spans="3:3" s="5" customFormat="1" ht="13.5" customHeight="1" x14ac:dyDescent="0.25">
      <c r="C221" s="7"/>
    </row>
    <row r="222" spans="3:3" s="5" customFormat="1" ht="13.5" customHeight="1" x14ac:dyDescent="0.25">
      <c r="C222" s="7"/>
    </row>
    <row r="223" spans="3:3" s="5" customFormat="1" ht="13.5" customHeight="1" x14ac:dyDescent="0.25">
      <c r="C223" s="7"/>
    </row>
    <row r="224" spans="3:3" s="5" customFormat="1" ht="13.5" customHeight="1" x14ac:dyDescent="0.25">
      <c r="C224" s="7"/>
    </row>
    <row r="225" spans="3:3" s="5" customFormat="1" ht="13.5" customHeight="1" x14ac:dyDescent="0.25">
      <c r="C225" s="7"/>
    </row>
    <row r="226" spans="3:3" s="5" customFormat="1" ht="13.5" customHeight="1" x14ac:dyDescent="0.25">
      <c r="C226" s="7"/>
    </row>
    <row r="227" spans="3:3" s="5" customFormat="1" ht="13.5" customHeight="1" x14ac:dyDescent="0.25">
      <c r="C227" s="7"/>
    </row>
    <row r="228" spans="3:3" s="5" customFormat="1" ht="13.5" customHeight="1" x14ac:dyDescent="0.25">
      <c r="C228" s="7"/>
    </row>
    <row r="229" spans="3:3" s="5" customFormat="1" ht="13.5" customHeight="1" x14ac:dyDescent="0.25">
      <c r="C229" s="7"/>
    </row>
    <row r="258" spans="3:3" s="5" customFormat="1" ht="27.75" customHeight="1" x14ac:dyDescent="0.25">
      <c r="C258" s="7"/>
    </row>
    <row r="266" spans="3:3" s="5" customFormat="1" ht="13.5" customHeight="1" x14ac:dyDescent="0.25">
      <c r="C266" s="7"/>
    </row>
    <row r="275" spans="3:3" s="5" customFormat="1" ht="13.5" customHeight="1" x14ac:dyDescent="0.25">
      <c r="C275" s="7"/>
    </row>
    <row r="276" spans="3:3" s="5" customFormat="1" ht="13.5" customHeight="1" x14ac:dyDescent="0.25">
      <c r="C276" s="7"/>
    </row>
    <row r="277" spans="3:3" s="5" customFormat="1" ht="13.5" customHeight="1" x14ac:dyDescent="0.25">
      <c r="C277" s="7"/>
    </row>
    <row r="278" spans="3:3" s="5" customFormat="1" ht="13.5" customHeight="1" x14ac:dyDescent="0.25">
      <c r="C278" s="7"/>
    </row>
    <row r="279" spans="3:3" s="5" customFormat="1" ht="13.5" customHeight="1" x14ac:dyDescent="0.25">
      <c r="C279" s="7"/>
    </row>
    <row r="280" spans="3:3" s="5" customFormat="1" ht="13.5" customHeight="1" x14ac:dyDescent="0.25">
      <c r="C280" s="7"/>
    </row>
    <row r="281" spans="3:3" s="5" customFormat="1" ht="13.5" customHeight="1" x14ac:dyDescent="0.25">
      <c r="C281" s="7"/>
    </row>
    <row r="311" spans="3:3" s="5" customFormat="1" ht="24.75" customHeight="1" x14ac:dyDescent="0.25">
      <c r="C311" s="7"/>
    </row>
    <row r="319" spans="3:3" s="5" customFormat="1" ht="13.5" customHeight="1" x14ac:dyDescent="0.25">
      <c r="C319" s="7"/>
    </row>
    <row r="329" spans="3:3" s="5" customFormat="1" ht="13.5" customHeight="1" x14ac:dyDescent="0.25">
      <c r="C329" s="7"/>
    </row>
    <row r="337" spans="3:3" s="5" customFormat="1" ht="13.5" customHeight="1" x14ac:dyDescent="0.25">
      <c r="C337" s="7"/>
    </row>
    <row r="365" spans="3:3" s="5" customFormat="1" ht="24.75" customHeight="1" x14ac:dyDescent="0.25">
      <c r="C365" s="7"/>
    </row>
    <row r="373" spans="3:3" s="5" customFormat="1" ht="13.5" customHeight="1" x14ac:dyDescent="0.25">
      <c r="C373" s="7"/>
    </row>
    <row r="383" spans="3:3" s="5" customFormat="1" ht="13.5" customHeight="1" x14ac:dyDescent="0.25">
      <c r="C383" s="7"/>
    </row>
    <row r="391" spans="3:3" s="5" customFormat="1" ht="13.5" customHeight="1" x14ac:dyDescent="0.25">
      <c r="C391" s="7"/>
    </row>
    <row r="416" spans="3:3" s="5" customFormat="1" ht="30" customHeight="1" x14ac:dyDescent="0.25">
      <c r="C416" s="7"/>
    </row>
    <row r="417" spans="3:3" s="5" customFormat="1" ht="17.25" customHeight="1" x14ac:dyDescent="0.25">
      <c r="C417" s="7"/>
    </row>
    <row r="419" spans="3:3" s="5" customFormat="1" ht="12.75" customHeight="1" x14ac:dyDescent="0.25">
      <c r="C419" s="7"/>
    </row>
    <row r="427" spans="3:3" s="5" customFormat="1" ht="13.5" customHeight="1" x14ac:dyDescent="0.25">
      <c r="C427" s="7"/>
    </row>
    <row r="437" spans="3:3" s="5" customFormat="1" ht="13.5" customHeight="1" x14ac:dyDescent="0.25">
      <c r="C437" s="7"/>
    </row>
    <row r="448" spans="3:3" s="5" customFormat="1" ht="39.75" customHeight="1" x14ac:dyDescent="0.25">
      <c r="C448" s="7"/>
    </row>
    <row r="456" spans="3:3" s="5" customFormat="1" ht="13.5" customHeight="1" x14ac:dyDescent="0.25">
      <c r="C456" s="7"/>
    </row>
    <row r="466" spans="3:3" s="5" customFormat="1" ht="13.5" customHeight="1" x14ac:dyDescent="0.25">
      <c r="C466" s="7"/>
    </row>
    <row r="478" spans="3:3" s="5" customFormat="1" ht="36" customHeight="1" x14ac:dyDescent="0.25">
      <c r="C478" s="7"/>
    </row>
    <row r="507" spans="3:3" s="5" customFormat="1" ht="27" customHeight="1" x14ac:dyDescent="0.25">
      <c r="C507" s="7"/>
    </row>
    <row r="511" spans="3:3" s="5" customFormat="1" ht="13.5" customHeight="1" x14ac:dyDescent="0.25">
      <c r="C511" s="7"/>
    </row>
    <row r="515" spans="3:3" s="5" customFormat="1" ht="13.5" customHeight="1" x14ac:dyDescent="0.25">
      <c r="C515" s="7"/>
    </row>
    <row r="530" spans="3:3" s="5" customFormat="1" ht="24.75" customHeight="1" x14ac:dyDescent="0.25">
      <c r="C530" s="7"/>
    </row>
    <row r="538" spans="3:3" s="5" customFormat="1" ht="13.5" customHeight="1" x14ac:dyDescent="0.25">
      <c r="C538" s="7"/>
    </row>
    <row r="549" spans="3:3" s="5" customFormat="1" ht="13.5" customHeight="1" x14ac:dyDescent="0.25">
      <c r="C549" s="7"/>
    </row>
    <row r="562" spans="3:3" s="5" customFormat="1" ht="23.25" customHeight="1" x14ac:dyDescent="0.25">
      <c r="C562" s="7"/>
    </row>
    <row r="570" spans="3:3" s="5" customFormat="1" ht="13.5" customHeight="1" x14ac:dyDescent="0.25">
      <c r="C570" s="7"/>
    </row>
    <row r="582" spans="3:3" s="5" customFormat="1" ht="13.5" customHeight="1" x14ac:dyDescent="0.25">
      <c r="C582" s="7"/>
    </row>
    <row r="600" spans="3:3" s="5" customFormat="1" ht="25.5" customHeight="1" x14ac:dyDescent="0.25">
      <c r="C600" s="7"/>
    </row>
    <row r="608" spans="3:3" s="5" customFormat="1" ht="13.5" customHeight="1" x14ac:dyDescent="0.25">
      <c r="C608" s="7"/>
    </row>
    <row r="625" spans="3:3" s="5" customFormat="1" ht="24.75" customHeight="1" x14ac:dyDescent="0.25">
      <c r="C625" s="7"/>
    </row>
    <row r="633" spans="3:3" s="5" customFormat="1" ht="13.5" customHeight="1" x14ac:dyDescent="0.25">
      <c r="C633" s="7"/>
    </row>
    <row r="641" spans="3:3" s="5" customFormat="1" ht="27" customHeight="1" x14ac:dyDescent="0.25">
      <c r="C641" s="7"/>
    </row>
    <row r="649" spans="3:3" s="5" customFormat="1" ht="13.5" customHeight="1" x14ac:dyDescent="0.25">
      <c r="C649" s="7"/>
    </row>
    <row r="666" spans="3:3" s="5" customFormat="1" ht="27" customHeight="1" x14ac:dyDescent="0.25">
      <c r="C666" s="7"/>
    </row>
    <row r="674" spans="3:3" s="5" customFormat="1" ht="13.5" customHeight="1" x14ac:dyDescent="0.25">
      <c r="C674" s="7"/>
    </row>
    <row r="685" spans="3:3" s="5" customFormat="1" ht="13.5" customHeight="1" x14ac:dyDescent="0.25">
      <c r="C685" s="7"/>
    </row>
    <row r="713" spans="2:5" s="7" customFormat="1" x14ac:dyDescent="0.25">
      <c r="B713" s="40"/>
      <c r="D713" s="40"/>
      <c r="E713" s="40"/>
    </row>
    <row r="721" spans="3:3" s="5" customFormat="1" ht="26.25" customHeight="1" x14ac:dyDescent="0.25">
      <c r="C721" s="7"/>
    </row>
    <row r="729" spans="3:3" s="5" customFormat="1" ht="13.5" customHeight="1" x14ac:dyDescent="0.25">
      <c r="C729" s="7"/>
    </row>
    <row r="775" spans="3:3" s="5" customFormat="1" ht="30.75" customHeight="1" x14ac:dyDescent="0.25">
      <c r="C775" s="7"/>
    </row>
    <row r="783" spans="3:3" s="5" customFormat="1" ht="13.5" customHeight="1" x14ac:dyDescent="0.25">
      <c r="C783" s="7"/>
    </row>
    <row r="829" spans="3:3" s="5" customFormat="1" ht="25.5" customHeight="1" x14ac:dyDescent="0.25">
      <c r="C829" s="7"/>
    </row>
    <row r="837" spans="3:3" s="5" customFormat="1" ht="13.5" customHeight="1" x14ac:dyDescent="0.25">
      <c r="C837" s="7"/>
    </row>
    <row r="878" spans="3:3" s="5" customFormat="1" ht="24.75" customHeight="1" x14ac:dyDescent="0.25">
      <c r="C878" s="7"/>
    </row>
    <row r="886" spans="3:3" s="5" customFormat="1" ht="13.5" customHeight="1" x14ac:dyDescent="0.25">
      <c r="C886" s="7"/>
    </row>
    <row r="982" spans="3:3" s="5" customFormat="1" ht="25.5" customHeight="1" x14ac:dyDescent="0.25">
      <c r="C982" s="7"/>
    </row>
    <row r="990" spans="3:3" s="5" customFormat="1" ht="13.5" customHeight="1" x14ac:dyDescent="0.25">
      <c r="C990" s="7"/>
    </row>
    <row r="1030" spans="3:3" s="5" customFormat="1" ht="31.5" customHeight="1" x14ac:dyDescent="0.25">
      <c r="C1030" s="7"/>
    </row>
    <row r="1038" spans="3:3" s="5" customFormat="1" ht="13.5" customHeight="1" x14ac:dyDescent="0.25">
      <c r="C1038" s="7"/>
    </row>
  </sheetData>
  <sheetProtection formatCells="0" formatColumns="0" formatRows="0" insertColumns="0" insertRows="0" deleteColumns="0" deleteRows="0" autoFilter="0" pivotTables="0"/>
  <printOptions horizontalCentered="1"/>
  <pageMargins left="0.98425196850393704" right="0" top="0.35433070866141736" bottom="0.55118110236220474" header="0.51181102362204722" footer="0.51181102362204722"/>
  <pageSetup paperSize="9" fitToHeight="0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Suivi Recettes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Géofroy ENABOUA</dc:creator>
  <cp:lastModifiedBy>Jean-Eric</cp:lastModifiedBy>
  <dcterms:created xsi:type="dcterms:W3CDTF">2025-10-21T10:24:48Z</dcterms:created>
  <dcterms:modified xsi:type="dcterms:W3CDTF">2025-10-21T12:17:21Z</dcterms:modified>
</cp:coreProperties>
</file>