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2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805B3D36-62A5-4845-945E-2D8FD0755B70}" xr6:coauthVersionLast="47" xr6:coauthVersionMax="47" xr10:uidLastSave="{00000000-0000-0000-0000-000000000000}"/>
  <bookViews>
    <workbookView xWindow="-110" yWindow="-110" windowWidth="25820" windowHeight="16220" activeTab="1" xr2:uid="{BED866BC-713F-4946-BDEF-5CB4AC4C896E}"/>
  </bookViews>
  <sheets>
    <sheet name="Feuil1" sheetId="1" r:id="rId1"/>
    <sheet name="Liste des clien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6" i="1" l="1"/>
  <c r="A46" i="1"/>
  <c r="A15" i="1" a="1"/>
  <c r="A1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<sst xmlns="http://schemas.openxmlformats.org/spreadsheetml/2006/main" count="39" uniqueCount="34">
  <si>
    <t>Nom de la société</t>
  </si>
  <si>
    <t>Adresse</t>
  </si>
  <si>
    <t>Code postal et ville</t>
  </si>
  <si>
    <t>Numéro de téléphone</t>
  </si>
  <si>
    <t>E-mail</t>
  </si>
  <si>
    <t>Mode de règlement</t>
  </si>
  <si>
    <t>Liste des chantiers</t>
  </si>
  <si>
    <t>60600 CLERMONT</t>
  </si>
  <si>
    <t>Virement</t>
  </si>
  <si>
    <t>60180 NOGENT SUR OISE</t>
  </si>
  <si>
    <t>Chèque</t>
  </si>
  <si>
    <t>60610 LACROIX SAINT OUEN</t>
  </si>
  <si>
    <t>Carte bancaire</t>
  </si>
  <si>
    <t>60290 LAIGNEVILLE</t>
  </si>
  <si>
    <t>AA</t>
  </si>
  <si>
    <t>BB</t>
  </si>
  <si>
    <t>CC</t>
  </si>
  <si>
    <t>DD</t>
  </si>
  <si>
    <t>EE</t>
  </si>
  <si>
    <t>FF</t>
  </si>
  <si>
    <t>02 02 02 02 02</t>
  </si>
  <si>
    <t>03 03 03 03 03</t>
  </si>
  <si>
    <t>04 04 04 04 04</t>
  </si>
  <si>
    <t>aa@hotmail.com</t>
  </si>
  <si>
    <t>bb@yahoo.com</t>
  </si>
  <si>
    <t>cc@gmail.com</t>
  </si>
  <si>
    <t>dd@gmail.com</t>
  </si>
  <si>
    <t>ee@hotmail.com</t>
  </si>
  <si>
    <t>11 rue Charles Gounod</t>
  </si>
  <si>
    <t>22 allée Gabriel Faure</t>
  </si>
  <si>
    <t>33 rue du Point du Jour</t>
  </si>
  <si>
    <t>55 rue Auguste Rodin</t>
  </si>
  <si>
    <t>66 rue Utrillo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</si>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</sst>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70C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CE5E2FB-0870-4635-91F5-EBAADD8AD471}" name="T_Clients" displayName="T_Clients" ref="A1:G7" totalsRowShown="0">
  <autoFilter ref="A1:G7" xr:uid="{3CE5E2FB-0870-4635-91F5-EBAADD8AD471}"/>
  <tableColumns count="7">
    <tableColumn id="1" xr3:uid="{369C2C3B-243C-48F7-A755-F8266B0A6653}" name="Nom de la société"/>
    <tableColumn id="2" xr3:uid="{4D843F40-E1F8-4B3D-AC37-8C172127410E}" name="Adresse"/>
    <tableColumn id="3" xr3:uid="{38EBDAED-B0C0-4B9D-AC4F-CCFF8592501E}" name="Code postal et ville"/>
    <tableColumn id="4" xr3:uid="{BBFAA7B3-5179-4F2B-B1C6-DD5A6D797F6E}" name="Numéro de téléphone"/>
    <tableColumn id="5" xr3:uid="{E09FD19C-1937-446D-BBE5-57F3903A6F79}" name="E-mail"/>
    <tableColumn id="6" xr3:uid="{6E44514C-2DBD-40EB-B14A-4B8F022C5159}" name="Mode de règlement"/>
    <tableColumn id="7" xr3:uid="{3CA80177-1ACA-4DB3-97B2-CDFDEC1CC5B9}" name="Liste des chantiers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2BAEF-4D8A-4743-B05B-ABE41D845146}">
  <dimension ref="A13:C46"/>
  <sheetViews>
    <sheetView showGridLines="0" topLeftCell="A42" zoomScaleNormal="100" workbookViewId="0">
      <selection activeCell="C46" sqref="C46"/>
    </sheetView>
  </sheetViews>
  <sheetFormatPr baseColWidth="10" defaultRowHeight="14.5" x14ac:dyDescent="0.35"/>
  <cols>
    <col min="1" max="1" width="21.453125" customWidth="1"/>
  </cols>
  <sheetData>
    <row r="13" spans="1:2" ht="15" thickBot="1" x14ac:dyDescent="0.4"/>
    <row r="14" spans="1:2" ht="15" thickBot="1" x14ac:dyDescent="0.4">
      <c r="A14" s="1" t="s">
        <v>14</v>
      </c>
    </row>
    <row r="15" spans="1:2" x14ac:dyDescent="0.35">
      <c r="A15" t="str" cm="1">
        <f t="array" ref="A15:B18">_xlfn.LET(
_xlpm.s, A14,
_xlpm.t, _xlfn.DROP(TRANSPOSE(T_Clients[#Headers]),1),
_xlpm.d, TRANSPOSE(_xlfn.XLOOKUP(_xlpm.s, T_Clients[Nom de la société],T_Clients[[Adresse]:[Liste des chantiers]], 0)),
_xlpm.e, _xlfn.HSTACK(_xlpm.t, _xlpm.d),
_xlfn._xlws.FILTER(_xlpm.e, ((_xlfn.CHOOSECOLS(_xlpm.e, 2)&lt;&gt;0)*(_xlfn.CHOOSECOLS(_xlpm.e, 1)&lt;&gt;"Mode de règlement")) &lt;&gt; 0, "pas d'éléments"))</f>
        <v>Adresse</v>
      </c>
      <c r="B15" t="str">
        <v>11 rue Charles Gounod</v>
      </c>
    </row>
    <row r="16" spans="1:2" x14ac:dyDescent="0.35">
      <c r="A16" t="str">
        <v>Code postal et ville</v>
      </c>
      <c r="B16" t="str">
        <v>60600 CLERMONT</v>
      </c>
    </row>
    <row r="17" spans="1:2" x14ac:dyDescent="0.35">
      <c r="A17" t="str">
        <v>E-mail</v>
      </c>
      <c r="B17" t="str">
        <v>aa@hotmail.com</v>
      </c>
    </row>
    <row r="18" spans="1:2" x14ac:dyDescent="0.35">
      <c r="A18" t="str">
        <v>Liste des chantiers</v>
      </c>
      <c r="B18" t="str">
        <v>A</v>
      </c>
    </row>
    <row r="46" spans="1:3" x14ac:dyDescent="0.35">
      <c r="A46" t="str">
        <f>IF(A14&lt;&gt;"",_xlfn.XLOOKUP(TEXT(A14,"@"),T_Clients[Nom de la société],T_Clients[Mode de règlement],""))</f>
        <v>Virement</v>
      </c>
      <c r="C46" s="2" t="str">
        <f ca="1">_xlfn.FORMULATEXT(A46)</f>
        <v>=SI(A14&lt;&gt;"";RECHERCHEX(TEXTE(A14;"@");T_Clients[Nom de la société];T_Clients[Mode de règlement];""))</v>
      </c>
    </row>
  </sheetData>
  <dataValidations count="1">
    <dataValidation type="list" allowBlank="1" showInputMessage="1" showErrorMessage="1" sqref="A14" xr:uid="{76DA9B5C-E37D-4392-A31F-EFD28A7A3C3C}">
      <formula1>BaseDeDonnéesClientNom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647D3-E3FF-47DD-9B6F-D0CBB2A8C609}">
  <dimension ref="A1:G7"/>
  <sheetViews>
    <sheetView showGridLines="0" tabSelected="1" workbookViewId="0">
      <selection activeCell="C15" sqref="C15"/>
    </sheetView>
  </sheetViews>
  <sheetFormatPr baseColWidth="10" defaultRowHeight="14.5" x14ac:dyDescent="0.35"/>
  <cols>
    <col min="1" max="1" width="22.08984375" bestFit="1" customWidth="1"/>
    <col min="2" max="2" width="23.7265625" bestFit="1" customWidth="1"/>
    <col min="3" max="3" width="23.90625" bestFit="1" customWidth="1"/>
    <col min="4" max="4" width="21.08984375" bestFit="1" customWidth="1"/>
    <col min="5" max="5" width="22.90625" bestFit="1" customWidth="1"/>
    <col min="6" max="6" width="18.1796875" customWidth="1"/>
    <col min="7" max="7" width="18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5">
      <c r="A2" t="s">
        <v>14</v>
      </c>
      <c r="B2" t="s">
        <v>28</v>
      </c>
      <c r="C2" t="s">
        <v>7</v>
      </c>
      <c r="E2" t="s">
        <v>23</v>
      </c>
      <c r="F2" t="s">
        <v>8</v>
      </c>
      <c r="G2" t="s">
        <v>33</v>
      </c>
    </row>
    <row r="3" spans="1:7" x14ac:dyDescent="0.35">
      <c r="A3" t="s">
        <v>15</v>
      </c>
      <c r="B3" t="s">
        <v>29</v>
      </c>
      <c r="C3" t="s">
        <v>9</v>
      </c>
      <c r="D3" t="s">
        <v>20</v>
      </c>
      <c r="E3" t="s">
        <v>24</v>
      </c>
      <c r="F3" t="s">
        <v>10</v>
      </c>
    </row>
    <row r="4" spans="1:7" x14ac:dyDescent="0.35">
      <c r="A4" t="s">
        <v>16</v>
      </c>
      <c r="B4" t="s">
        <v>30</v>
      </c>
      <c r="C4" t="s">
        <v>11</v>
      </c>
      <c r="D4" t="s">
        <v>21</v>
      </c>
      <c r="E4" t="s">
        <v>25</v>
      </c>
      <c r="F4" t="s">
        <v>12</v>
      </c>
    </row>
    <row r="5" spans="1:7" x14ac:dyDescent="0.35">
      <c r="A5" t="s">
        <v>17</v>
      </c>
      <c r="D5" t="s">
        <v>22</v>
      </c>
      <c r="E5" t="s">
        <v>26</v>
      </c>
      <c r="F5" t="s">
        <v>8</v>
      </c>
    </row>
    <row r="6" spans="1:7" x14ac:dyDescent="0.35">
      <c r="A6" t="s">
        <v>18</v>
      </c>
      <c r="B6" t="s">
        <v>31</v>
      </c>
      <c r="C6" t="s">
        <v>9</v>
      </c>
      <c r="E6" t="s">
        <v>27</v>
      </c>
      <c r="F6" t="s">
        <v>8</v>
      </c>
    </row>
    <row r="7" spans="1:7" x14ac:dyDescent="0.35">
      <c r="A7" t="s">
        <v>19</v>
      </c>
      <c r="B7" t="s">
        <v>32</v>
      </c>
      <c r="C7" t="s">
        <v>13</v>
      </c>
      <c r="F7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 des 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TAXI BAYKAL</dc:creator>
  <cp:lastModifiedBy>Jean-Eric</cp:lastModifiedBy>
  <dcterms:created xsi:type="dcterms:W3CDTF">2025-04-01T10:51:41Z</dcterms:created>
  <dcterms:modified xsi:type="dcterms:W3CDTF">2025-04-02T15:50:17Z</dcterms:modified>
</cp:coreProperties>
</file>