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47E9EE6F-97C4-4BE8-86D8-EC2FC2DAA5B6}" xr6:coauthVersionLast="47" xr6:coauthVersionMax="47" xr10:uidLastSave="{00000000-0000-0000-0000-000000000000}"/>
  <bookViews>
    <workbookView xWindow="-110" yWindow="-110" windowWidth="25820" windowHeight="16220" xr2:uid="{EB21D5A5-3E73-434E-8521-454E9E54A144}"/>
  </bookViews>
  <sheets>
    <sheet name="Compter Jours Ouvrés" sheetId="1" r:id="rId1"/>
    <sheet name="Féri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C48" i="1"/>
  <c r="C49" i="1"/>
  <c r="D2" i="1" l="1"/>
  <c r="E2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47" i="1"/>
  <c r="D48" i="1"/>
  <c r="D49" i="1"/>
</calcChain>
</file>

<file path=xl/sharedStrings.xml><?xml version="1.0" encoding="utf-8"?>
<sst xmlns="http://schemas.openxmlformats.org/spreadsheetml/2006/main" count="8" uniqueCount="8">
  <si>
    <t>Année</t>
  </si>
  <si>
    <t>Semaine</t>
  </si>
  <si>
    <t>Date</t>
  </si>
  <si>
    <t>Début</t>
  </si>
  <si>
    <t>Fin</t>
  </si>
  <si>
    <t>Nb. Ouvrés</t>
  </si>
  <si>
    <t>Num semaine = Date fin</t>
  </si>
  <si>
    <t>Fériés 2024-2027 Métropole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</si>
</sst>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\(ddd\)\ dd/mm/yyyy"/>
    <numFmt numFmtId="166" formatCode="&quot;S&quot;00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2" fillId="0" borderId="0" xfId="0" applyFont="1"/>
    <xf numFmtId="166" fontId="0" fillId="0" borderId="0" xfId="0" applyNumberFormat="1"/>
  </cellXfs>
  <cellStyles count="1">
    <cellStyle name="Normal" xfId="0" builtinId="0"/>
  </cellStyles>
  <dxfs count="5">
    <dxf>
      <numFmt numFmtId="166" formatCode="&quot;S&quot;00"/>
    </dxf>
    <dxf>
      <numFmt numFmtId="165" formatCode="\(ddd\)\ dd/mm/yyyy"/>
    </dxf>
    <dxf>
      <numFmt numFmtId="165" formatCode="\(ddd\)\ dd/mm/yyyy"/>
    </dxf>
    <dxf>
      <numFmt numFmtId="0" formatCode="General"/>
    </dxf>
    <dxf>
      <numFmt numFmtId="165" formatCode="\(ddd\)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4E8B45-CE16-4DA3-A997-4A10CF28DCCA}" name="Table2" displayName="Table2" ref="A1:E49" totalsRowShown="0">
  <autoFilter ref="A1:E49" xr:uid="{654E8B45-CE16-4DA3-A997-4A10CF28DCC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C145E6C-4822-4E4B-BBD1-7E9B9CDA6AE7}" name="Année"/>
    <tableColumn id="3" xr3:uid="{34E44AE0-9DDD-48DE-81DE-9F4F08073B60}" name="Semaine" dataDxfId="0"/>
    <tableColumn id="4" xr3:uid="{ABF2EC5C-5D12-4E9E-A4B7-B1FB36D8F102}" name="Début" dataDxfId="2">
      <calculatedColumnFormula>DATE(Table2[[#This Row],[Année]],1,-2)-WEEKDAY(DATE(Table2[[#This Row],[Année]],1,3))-1 + Table2[[#This Row],[Semaine]] * 7</calculatedColumnFormula>
    </tableColumn>
    <tableColumn id="5" xr3:uid="{F42C52CB-8A9C-48BD-B4B9-6ED99015F0E7}" name="Fin" dataDxfId="1">
      <calculatedColumnFormula>Table2[[#This Row],[Début]]+4</calculatedColumnFormula>
    </tableColumn>
    <tableColumn id="6" xr3:uid="{9CBD52AF-B5CA-4894-9238-8DFA562415AD}" name="Nb. Ouvrés" dataDxfId="3">
      <calculatedColumnFormula>NETWORKDAYS.INTL(Table2[[#This Row],[Début]],Table2[[#This Row],[Fin]],"0000110",T_Fériés[Date])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67717D-B3D0-40AB-A499-E4FD599EE675}" name="T_Fériés" displayName="T_Fériés" ref="A1:A45" totalsRowShown="0">
  <tableColumns count="1">
    <tableColumn id="1" xr3:uid="{F94A7BCA-5BD9-494F-8EA7-7B1CBF977A27}" name="Date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8860-39E0-470B-A356-D4753184E746}">
  <dimension ref="A1:H49"/>
  <sheetViews>
    <sheetView showGridLines="0" tabSelected="1" topLeftCell="A25" workbookViewId="0">
      <selection activeCell="C15" sqref="C15"/>
    </sheetView>
  </sheetViews>
  <sheetFormatPr defaultColWidth="10.90625" defaultRowHeight="14.5" x14ac:dyDescent="0.35"/>
  <cols>
    <col min="1" max="1" width="7.90625" customWidth="1"/>
    <col min="2" max="2" width="9.81640625" customWidth="1"/>
    <col min="3" max="3" width="14.81640625" bestFit="1" customWidth="1"/>
    <col min="4" max="4" width="14.26953125" bestFit="1" customWidth="1"/>
    <col min="5" max="5" width="11.7265625" customWidth="1"/>
  </cols>
  <sheetData>
    <row r="1" spans="1:8" x14ac:dyDescent="0.35">
      <c r="A1" t="s">
        <v>0</v>
      </c>
      <c r="B1" t="s">
        <v>1</v>
      </c>
      <c r="C1" t="s">
        <v>3</v>
      </c>
      <c r="D1" t="s">
        <v>4</v>
      </c>
      <c r="E1" t="s">
        <v>5</v>
      </c>
    </row>
    <row r="2" spans="1:8" x14ac:dyDescent="0.35">
      <c r="A2">
        <v>2024</v>
      </c>
      <c r="B2" s="3">
        <v>14</v>
      </c>
      <c r="C2" s="1">
        <f>DATE(Table2[[#This Row],[Année]],1,-2)-WEEKDAY(DATE(Table2[[#This Row],[Année]],1,3))-1 + Table2[[#This Row],[Semaine]] * 7</f>
        <v>45382</v>
      </c>
      <c r="D2" s="1">
        <f>Table2[[#This Row],[Début]]+4</f>
        <v>45386</v>
      </c>
      <c r="E2">
        <f>NETWORKDAYS.INTL(Table2[[#This Row],[Début]],Table2[[#This Row],[Fin]],"0000110",T_Fériés[Date])</f>
        <v>4</v>
      </c>
      <c r="H2" s="2" t="s">
        <v>6</v>
      </c>
    </row>
    <row r="3" spans="1:8" x14ac:dyDescent="0.35">
      <c r="A3">
        <v>2024</v>
      </c>
      <c r="B3" s="3">
        <v>15</v>
      </c>
      <c r="C3" s="1">
        <f>DATE(Table2[[#This Row],[Année]],1,-2)-WEEKDAY(DATE(Table2[[#This Row],[Année]],1,3))-1 + Table2[[#This Row],[Semaine]] * 7</f>
        <v>45389</v>
      </c>
      <c r="D3" s="1">
        <f>Table2[[#This Row],[Début]]+4</f>
        <v>45393</v>
      </c>
      <c r="E3">
        <f>NETWORKDAYS.INTL(Table2[[#This Row],[Début]],Table2[[#This Row],[Fin]],"0000110",T_Fériés[Date])</f>
        <v>5</v>
      </c>
    </row>
    <row r="4" spans="1:8" x14ac:dyDescent="0.35">
      <c r="A4">
        <v>2024</v>
      </c>
      <c r="B4" s="3">
        <v>16</v>
      </c>
      <c r="C4" s="1">
        <f>DATE(Table2[[#This Row],[Année]],1,-2)-WEEKDAY(DATE(Table2[[#This Row],[Année]],1,3))-1 + Table2[[#This Row],[Semaine]] * 7</f>
        <v>45396</v>
      </c>
      <c r="D4" s="1">
        <f>Table2[[#This Row],[Début]]+4</f>
        <v>45400</v>
      </c>
      <c r="E4">
        <f>NETWORKDAYS.INTL(Table2[[#This Row],[Début]],Table2[[#This Row],[Fin]],"0000110",T_Fériés[Date])</f>
        <v>5</v>
      </c>
    </row>
    <row r="5" spans="1:8" x14ac:dyDescent="0.35">
      <c r="A5">
        <v>2024</v>
      </c>
      <c r="B5" s="3">
        <v>17</v>
      </c>
      <c r="C5" s="1">
        <f>DATE(Table2[[#This Row],[Année]],1,-2)-WEEKDAY(DATE(Table2[[#This Row],[Année]],1,3))-1 + Table2[[#This Row],[Semaine]] * 7</f>
        <v>45403</v>
      </c>
      <c r="D5" s="1">
        <f>Table2[[#This Row],[Début]]+4</f>
        <v>45407</v>
      </c>
      <c r="E5">
        <f>NETWORKDAYS.INTL(Table2[[#This Row],[Début]],Table2[[#This Row],[Fin]],"0000110",T_Fériés[Date])</f>
        <v>5</v>
      </c>
    </row>
    <row r="6" spans="1:8" x14ac:dyDescent="0.35">
      <c r="A6">
        <v>2024</v>
      </c>
      <c r="B6" s="3">
        <v>18</v>
      </c>
      <c r="C6" s="1">
        <f>DATE(Table2[[#This Row],[Année]],1,-2)-WEEKDAY(DATE(Table2[[#This Row],[Année]],1,3))-1 + Table2[[#This Row],[Semaine]] * 7</f>
        <v>45410</v>
      </c>
      <c r="D6" s="1">
        <f>Table2[[#This Row],[Début]]+4</f>
        <v>45414</v>
      </c>
      <c r="E6">
        <f>NETWORKDAYS.INTL(Table2[[#This Row],[Début]],Table2[[#This Row],[Fin]],"0000110",T_Fériés[Date])</f>
        <v>4</v>
      </c>
    </row>
    <row r="7" spans="1:8" x14ac:dyDescent="0.35">
      <c r="A7">
        <v>2024</v>
      </c>
      <c r="B7" s="3">
        <v>19</v>
      </c>
      <c r="C7" s="1">
        <f>DATE(Table2[[#This Row],[Année]],1,-2)-WEEKDAY(DATE(Table2[[#This Row],[Année]],1,3))-1 + Table2[[#This Row],[Semaine]] * 7</f>
        <v>45417</v>
      </c>
      <c r="D7" s="1">
        <f>Table2[[#This Row],[Début]]+4</f>
        <v>45421</v>
      </c>
      <c r="E7">
        <f>NETWORKDAYS.INTL(Table2[[#This Row],[Début]],Table2[[#This Row],[Fin]],"0000110",T_Fériés[Date])</f>
        <v>3</v>
      </c>
    </row>
    <row r="8" spans="1:8" x14ac:dyDescent="0.35">
      <c r="A8">
        <v>2024</v>
      </c>
      <c r="B8" s="3">
        <v>20</v>
      </c>
      <c r="C8" s="1">
        <f>DATE(Table2[[#This Row],[Année]],1,-2)-WEEKDAY(DATE(Table2[[#This Row],[Année]],1,3))-1 + Table2[[#This Row],[Semaine]] * 7</f>
        <v>45424</v>
      </c>
      <c r="D8" s="1">
        <f>Table2[[#This Row],[Début]]+4</f>
        <v>45428</v>
      </c>
      <c r="E8">
        <f>NETWORKDAYS.INTL(Table2[[#This Row],[Début]],Table2[[#This Row],[Fin]],"0000110",T_Fériés[Date])</f>
        <v>5</v>
      </c>
    </row>
    <row r="9" spans="1:8" x14ac:dyDescent="0.35">
      <c r="A9">
        <v>2024</v>
      </c>
      <c r="B9" s="3">
        <v>21</v>
      </c>
      <c r="C9" s="1">
        <f>DATE(Table2[[#This Row],[Année]],1,-2)-WEEKDAY(DATE(Table2[[#This Row],[Année]],1,3))-1 + Table2[[#This Row],[Semaine]] * 7</f>
        <v>45431</v>
      </c>
      <c r="D9" s="1">
        <f>Table2[[#This Row],[Début]]+4</f>
        <v>45435</v>
      </c>
      <c r="E9">
        <f>NETWORKDAYS.INTL(Table2[[#This Row],[Début]],Table2[[#This Row],[Fin]],"0000110",T_Fériés[Date])</f>
        <v>4</v>
      </c>
    </row>
    <row r="10" spans="1:8" x14ac:dyDescent="0.35">
      <c r="A10">
        <v>2024</v>
      </c>
      <c r="B10" s="3">
        <v>22</v>
      </c>
      <c r="C10" s="1">
        <f>DATE(Table2[[#This Row],[Année]],1,-2)-WEEKDAY(DATE(Table2[[#This Row],[Année]],1,3))-1 + Table2[[#This Row],[Semaine]] * 7</f>
        <v>45438</v>
      </c>
      <c r="D10" s="1">
        <f>Table2[[#This Row],[Début]]+4</f>
        <v>45442</v>
      </c>
      <c r="E10">
        <f>NETWORKDAYS.INTL(Table2[[#This Row],[Début]],Table2[[#This Row],[Fin]],"0000110",T_Fériés[Date])</f>
        <v>5</v>
      </c>
    </row>
    <row r="11" spans="1:8" x14ac:dyDescent="0.35">
      <c r="A11">
        <v>2024</v>
      </c>
      <c r="B11" s="3">
        <v>23</v>
      </c>
      <c r="C11" s="1">
        <f>DATE(Table2[[#This Row],[Année]],1,-2)-WEEKDAY(DATE(Table2[[#This Row],[Année]],1,3))-1 + Table2[[#This Row],[Semaine]] * 7</f>
        <v>45445</v>
      </c>
      <c r="D11" s="1">
        <f>Table2[[#This Row],[Début]]+4</f>
        <v>45449</v>
      </c>
      <c r="E11">
        <f>NETWORKDAYS.INTL(Table2[[#This Row],[Début]],Table2[[#This Row],[Fin]],"0000110",T_Fériés[Date])</f>
        <v>5</v>
      </c>
    </row>
    <row r="12" spans="1:8" x14ac:dyDescent="0.35">
      <c r="A12">
        <v>2024</v>
      </c>
      <c r="B12" s="3">
        <v>24</v>
      </c>
      <c r="C12" s="1">
        <f>DATE(Table2[[#This Row],[Année]],1,-2)-WEEKDAY(DATE(Table2[[#This Row],[Année]],1,3))-1 + Table2[[#This Row],[Semaine]] * 7</f>
        <v>45452</v>
      </c>
      <c r="D12" s="1">
        <f>Table2[[#This Row],[Début]]+4</f>
        <v>45456</v>
      </c>
      <c r="E12">
        <f>NETWORKDAYS.INTL(Table2[[#This Row],[Début]],Table2[[#This Row],[Fin]],"0000110",T_Fériés[Date])</f>
        <v>5</v>
      </c>
    </row>
    <row r="13" spans="1:8" x14ac:dyDescent="0.35">
      <c r="A13">
        <v>2024</v>
      </c>
      <c r="B13" s="3">
        <v>25</v>
      </c>
      <c r="C13" s="1">
        <f>DATE(Table2[[#This Row],[Année]],1,-2)-WEEKDAY(DATE(Table2[[#This Row],[Année]],1,3))-1 + Table2[[#This Row],[Semaine]] * 7</f>
        <v>45459</v>
      </c>
      <c r="D13" s="1">
        <f>Table2[[#This Row],[Début]]+4</f>
        <v>45463</v>
      </c>
      <c r="E13">
        <f>NETWORKDAYS.INTL(Table2[[#This Row],[Début]],Table2[[#This Row],[Fin]],"0000110",T_Fériés[Date])</f>
        <v>5</v>
      </c>
    </row>
    <row r="14" spans="1:8" x14ac:dyDescent="0.35">
      <c r="A14">
        <v>2024</v>
      </c>
      <c r="B14" s="3">
        <v>26</v>
      </c>
      <c r="C14" s="1">
        <f>DATE(Table2[[#This Row],[Année]],1,-2)-WEEKDAY(DATE(Table2[[#This Row],[Année]],1,3))-1 + Table2[[#This Row],[Semaine]] * 7</f>
        <v>45466</v>
      </c>
      <c r="D14" s="1">
        <f>Table2[[#This Row],[Début]]+4</f>
        <v>45470</v>
      </c>
      <c r="E14">
        <f>NETWORKDAYS.INTL(Table2[[#This Row],[Début]],Table2[[#This Row],[Fin]],"0000110",T_Fériés[Date])</f>
        <v>5</v>
      </c>
    </row>
    <row r="15" spans="1:8" x14ac:dyDescent="0.35">
      <c r="A15">
        <v>2024</v>
      </c>
      <c r="B15" s="3">
        <v>27</v>
      </c>
      <c r="C15" s="1">
        <f>DATE(Table2[[#This Row],[Année]],1,-2)-WEEKDAY(DATE(Table2[[#This Row],[Année]],1,3))-1 + Table2[[#This Row],[Semaine]] * 7</f>
        <v>45473</v>
      </c>
      <c r="D15" s="1">
        <f>Table2[[#This Row],[Début]]+4</f>
        <v>45477</v>
      </c>
      <c r="E15">
        <f>NETWORKDAYS.INTL(Table2[[#This Row],[Début]],Table2[[#This Row],[Fin]],"0000110",T_Fériés[Date])</f>
        <v>5</v>
      </c>
    </row>
    <row r="16" spans="1:8" x14ac:dyDescent="0.35">
      <c r="A16">
        <v>2024</v>
      </c>
      <c r="B16" s="3">
        <v>28</v>
      </c>
      <c r="C16" s="1">
        <f>DATE(Table2[[#This Row],[Année]],1,-2)-WEEKDAY(DATE(Table2[[#This Row],[Année]],1,3))-1 + Table2[[#This Row],[Semaine]] * 7</f>
        <v>45480</v>
      </c>
      <c r="D16" s="1">
        <f>Table2[[#This Row],[Début]]+4</f>
        <v>45484</v>
      </c>
      <c r="E16">
        <f>NETWORKDAYS.INTL(Table2[[#This Row],[Début]],Table2[[#This Row],[Fin]],"0000110",T_Fériés[Date])</f>
        <v>5</v>
      </c>
    </row>
    <row r="17" spans="1:5" x14ac:dyDescent="0.35">
      <c r="A17">
        <v>2024</v>
      </c>
      <c r="B17" s="3">
        <v>29</v>
      </c>
      <c r="C17" s="1">
        <f>DATE(Table2[[#This Row],[Année]],1,-2)-WEEKDAY(DATE(Table2[[#This Row],[Année]],1,3))-1 + Table2[[#This Row],[Semaine]] * 7</f>
        <v>45487</v>
      </c>
      <c r="D17" s="1">
        <f>Table2[[#This Row],[Début]]+4</f>
        <v>45491</v>
      </c>
      <c r="E17">
        <f>NETWORKDAYS.INTL(Table2[[#This Row],[Début]],Table2[[#This Row],[Fin]],"0000110",T_Fériés[Date])</f>
        <v>4</v>
      </c>
    </row>
    <row r="18" spans="1:5" x14ac:dyDescent="0.35">
      <c r="A18">
        <v>2024</v>
      </c>
      <c r="B18" s="3">
        <v>30</v>
      </c>
      <c r="C18" s="1">
        <f>DATE(Table2[[#This Row],[Année]],1,-2)-WEEKDAY(DATE(Table2[[#This Row],[Année]],1,3))-1 + Table2[[#This Row],[Semaine]] * 7</f>
        <v>45494</v>
      </c>
      <c r="D18" s="1">
        <f>Table2[[#This Row],[Début]]+4</f>
        <v>45498</v>
      </c>
      <c r="E18">
        <f>NETWORKDAYS.INTL(Table2[[#This Row],[Début]],Table2[[#This Row],[Fin]],"0000110",T_Fériés[Date])</f>
        <v>5</v>
      </c>
    </row>
    <row r="19" spans="1:5" x14ac:dyDescent="0.35">
      <c r="A19">
        <v>2024</v>
      </c>
      <c r="B19" s="3">
        <v>31</v>
      </c>
      <c r="C19" s="1">
        <f>DATE(Table2[[#This Row],[Année]],1,-2)-WEEKDAY(DATE(Table2[[#This Row],[Année]],1,3))-1 + Table2[[#This Row],[Semaine]] * 7</f>
        <v>45501</v>
      </c>
      <c r="D19" s="1">
        <f>Table2[[#This Row],[Début]]+4</f>
        <v>45505</v>
      </c>
      <c r="E19">
        <f>NETWORKDAYS.INTL(Table2[[#This Row],[Début]],Table2[[#This Row],[Fin]],"0000110",T_Fériés[Date])</f>
        <v>5</v>
      </c>
    </row>
    <row r="20" spans="1:5" x14ac:dyDescent="0.35">
      <c r="A20">
        <v>2024</v>
      </c>
      <c r="B20" s="3">
        <v>32</v>
      </c>
      <c r="C20" s="1">
        <f>DATE(Table2[[#This Row],[Année]],1,-2)-WEEKDAY(DATE(Table2[[#This Row],[Année]],1,3))-1 + Table2[[#This Row],[Semaine]] * 7</f>
        <v>45508</v>
      </c>
      <c r="D20" s="1">
        <f>Table2[[#This Row],[Début]]+4</f>
        <v>45512</v>
      </c>
      <c r="E20">
        <f>NETWORKDAYS.INTL(Table2[[#This Row],[Début]],Table2[[#This Row],[Fin]],"0000110",T_Fériés[Date])</f>
        <v>5</v>
      </c>
    </row>
    <row r="21" spans="1:5" x14ac:dyDescent="0.35">
      <c r="A21">
        <v>2024</v>
      </c>
      <c r="B21" s="3">
        <v>33</v>
      </c>
      <c r="C21" s="1">
        <f>DATE(Table2[[#This Row],[Année]],1,-2)-WEEKDAY(DATE(Table2[[#This Row],[Année]],1,3))-1 + Table2[[#This Row],[Semaine]] * 7</f>
        <v>45515</v>
      </c>
      <c r="D21" s="1">
        <f>Table2[[#This Row],[Début]]+4</f>
        <v>45519</v>
      </c>
      <c r="E21">
        <f>NETWORKDAYS.INTL(Table2[[#This Row],[Début]],Table2[[#This Row],[Fin]],"0000110",T_Fériés[Date])</f>
        <v>4</v>
      </c>
    </row>
    <row r="22" spans="1:5" x14ac:dyDescent="0.35">
      <c r="A22">
        <v>2024</v>
      </c>
      <c r="B22" s="3">
        <v>34</v>
      </c>
      <c r="C22" s="1">
        <f>DATE(Table2[[#This Row],[Année]],1,-2)-WEEKDAY(DATE(Table2[[#This Row],[Année]],1,3))-1 + Table2[[#This Row],[Semaine]] * 7</f>
        <v>45522</v>
      </c>
      <c r="D22" s="1">
        <f>Table2[[#This Row],[Début]]+4</f>
        <v>45526</v>
      </c>
      <c r="E22">
        <f>NETWORKDAYS.INTL(Table2[[#This Row],[Début]],Table2[[#This Row],[Fin]],"0000110",T_Fériés[Date])</f>
        <v>5</v>
      </c>
    </row>
    <row r="23" spans="1:5" x14ac:dyDescent="0.35">
      <c r="A23">
        <v>2024</v>
      </c>
      <c r="B23" s="3">
        <v>35</v>
      </c>
      <c r="C23" s="1">
        <f>DATE(Table2[[#This Row],[Année]],1,-2)-WEEKDAY(DATE(Table2[[#This Row],[Année]],1,3))-1 + Table2[[#This Row],[Semaine]] * 7</f>
        <v>45529</v>
      </c>
      <c r="D23" s="1">
        <f>Table2[[#This Row],[Début]]+4</f>
        <v>45533</v>
      </c>
      <c r="E23">
        <f>NETWORKDAYS.INTL(Table2[[#This Row],[Début]],Table2[[#This Row],[Fin]],"0000110",T_Fériés[Date])</f>
        <v>5</v>
      </c>
    </row>
    <row r="24" spans="1:5" x14ac:dyDescent="0.35">
      <c r="A24">
        <v>2024</v>
      </c>
      <c r="B24" s="3">
        <v>36</v>
      </c>
      <c r="C24" s="1">
        <f>DATE(Table2[[#This Row],[Année]],1,-2)-WEEKDAY(DATE(Table2[[#This Row],[Année]],1,3))-1 + Table2[[#This Row],[Semaine]] * 7</f>
        <v>45536</v>
      </c>
      <c r="D24" s="1">
        <f>Table2[[#This Row],[Début]]+4</f>
        <v>45540</v>
      </c>
      <c r="E24">
        <f>NETWORKDAYS.INTL(Table2[[#This Row],[Début]],Table2[[#This Row],[Fin]],"0000110",T_Fériés[Date])</f>
        <v>5</v>
      </c>
    </row>
    <row r="25" spans="1:5" x14ac:dyDescent="0.35">
      <c r="A25">
        <v>2024</v>
      </c>
      <c r="B25" s="3">
        <v>37</v>
      </c>
      <c r="C25" s="1">
        <f>DATE(Table2[[#This Row],[Année]],1,-2)-WEEKDAY(DATE(Table2[[#This Row],[Année]],1,3))-1 + Table2[[#This Row],[Semaine]] * 7</f>
        <v>45543</v>
      </c>
      <c r="D25" s="1">
        <f>Table2[[#This Row],[Début]]+4</f>
        <v>45547</v>
      </c>
      <c r="E25">
        <f>NETWORKDAYS.INTL(Table2[[#This Row],[Début]],Table2[[#This Row],[Fin]],"0000110",T_Fériés[Date])</f>
        <v>5</v>
      </c>
    </row>
    <row r="26" spans="1:5" x14ac:dyDescent="0.35">
      <c r="A26">
        <v>2024</v>
      </c>
      <c r="B26" s="3">
        <v>38</v>
      </c>
      <c r="C26" s="1">
        <f>DATE(Table2[[#This Row],[Année]],1,-2)-WEEKDAY(DATE(Table2[[#This Row],[Année]],1,3))-1 + Table2[[#This Row],[Semaine]] * 7</f>
        <v>45550</v>
      </c>
      <c r="D26" s="1">
        <f>Table2[[#This Row],[Début]]+4</f>
        <v>45554</v>
      </c>
      <c r="E26">
        <f>NETWORKDAYS.INTL(Table2[[#This Row],[Début]],Table2[[#This Row],[Fin]],"0000110",T_Fériés[Date])</f>
        <v>5</v>
      </c>
    </row>
    <row r="27" spans="1:5" x14ac:dyDescent="0.35">
      <c r="A27">
        <v>2024</v>
      </c>
      <c r="B27" s="3">
        <v>39</v>
      </c>
      <c r="C27" s="1">
        <f>DATE(Table2[[#This Row],[Année]],1,-2)-WEEKDAY(DATE(Table2[[#This Row],[Année]],1,3))-1 + Table2[[#This Row],[Semaine]] * 7</f>
        <v>45557</v>
      </c>
      <c r="D27" s="1">
        <f>Table2[[#This Row],[Début]]+4</f>
        <v>45561</v>
      </c>
      <c r="E27">
        <f>NETWORKDAYS.INTL(Table2[[#This Row],[Début]],Table2[[#This Row],[Fin]],"0000110",T_Fériés[Date])</f>
        <v>5</v>
      </c>
    </row>
    <row r="28" spans="1:5" x14ac:dyDescent="0.35">
      <c r="A28">
        <v>2024</v>
      </c>
      <c r="B28" s="3">
        <v>40</v>
      </c>
      <c r="C28" s="1">
        <f>DATE(Table2[[#This Row],[Année]],1,-2)-WEEKDAY(DATE(Table2[[#This Row],[Année]],1,3))-1 + Table2[[#This Row],[Semaine]] * 7</f>
        <v>45564</v>
      </c>
      <c r="D28" s="1">
        <f>Table2[[#This Row],[Début]]+4</f>
        <v>45568</v>
      </c>
      <c r="E28">
        <f>NETWORKDAYS.INTL(Table2[[#This Row],[Début]],Table2[[#This Row],[Fin]],"0000110",T_Fériés[Date])</f>
        <v>5</v>
      </c>
    </row>
    <row r="29" spans="1:5" x14ac:dyDescent="0.35">
      <c r="A29">
        <v>2024</v>
      </c>
      <c r="B29" s="3">
        <v>41</v>
      </c>
      <c r="C29" s="1">
        <f>DATE(Table2[[#This Row],[Année]],1,-2)-WEEKDAY(DATE(Table2[[#This Row],[Année]],1,3))-1 + Table2[[#This Row],[Semaine]] * 7</f>
        <v>45571</v>
      </c>
      <c r="D29" s="1">
        <f>Table2[[#This Row],[Début]]+4</f>
        <v>45575</v>
      </c>
      <c r="E29">
        <f>NETWORKDAYS.INTL(Table2[[#This Row],[Début]],Table2[[#This Row],[Fin]],"0000110",T_Fériés[Date])</f>
        <v>5</v>
      </c>
    </row>
    <row r="30" spans="1:5" x14ac:dyDescent="0.35">
      <c r="A30">
        <v>2024</v>
      </c>
      <c r="B30" s="3">
        <v>42</v>
      </c>
      <c r="C30" s="1">
        <f>DATE(Table2[[#This Row],[Année]],1,-2)-WEEKDAY(DATE(Table2[[#This Row],[Année]],1,3))-1 + Table2[[#This Row],[Semaine]] * 7</f>
        <v>45578</v>
      </c>
      <c r="D30" s="1">
        <f>Table2[[#This Row],[Début]]+4</f>
        <v>45582</v>
      </c>
      <c r="E30">
        <f>NETWORKDAYS.INTL(Table2[[#This Row],[Début]],Table2[[#This Row],[Fin]],"0000110",T_Fériés[Date])</f>
        <v>5</v>
      </c>
    </row>
    <row r="31" spans="1:5" x14ac:dyDescent="0.35">
      <c r="A31">
        <v>2024</v>
      </c>
      <c r="B31" s="3">
        <v>43</v>
      </c>
      <c r="C31" s="1">
        <f>DATE(Table2[[#This Row],[Année]],1,-2)-WEEKDAY(DATE(Table2[[#This Row],[Année]],1,3))-1 + Table2[[#This Row],[Semaine]] * 7</f>
        <v>45585</v>
      </c>
      <c r="D31" s="1">
        <f>Table2[[#This Row],[Début]]+4</f>
        <v>45589</v>
      </c>
      <c r="E31">
        <f>NETWORKDAYS.INTL(Table2[[#This Row],[Début]],Table2[[#This Row],[Fin]],"0000110",T_Fériés[Date])</f>
        <v>5</v>
      </c>
    </row>
    <row r="32" spans="1:5" x14ac:dyDescent="0.35">
      <c r="A32">
        <v>2024</v>
      </c>
      <c r="B32" s="3">
        <v>44</v>
      </c>
      <c r="C32" s="1">
        <f>DATE(Table2[[#This Row],[Année]],1,-2)-WEEKDAY(DATE(Table2[[#This Row],[Année]],1,3))-1 + Table2[[#This Row],[Semaine]] * 7</f>
        <v>45592</v>
      </c>
      <c r="D32" s="1">
        <f>Table2[[#This Row],[Début]]+4</f>
        <v>45596</v>
      </c>
      <c r="E32">
        <f>NETWORKDAYS.INTL(Table2[[#This Row],[Début]],Table2[[#This Row],[Fin]],"0000110",T_Fériés[Date])</f>
        <v>5</v>
      </c>
    </row>
    <row r="33" spans="1:5" x14ac:dyDescent="0.35">
      <c r="A33">
        <v>2024</v>
      </c>
      <c r="B33" s="3">
        <v>45</v>
      </c>
      <c r="C33" s="1">
        <f>DATE(Table2[[#This Row],[Année]],1,-2)-WEEKDAY(DATE(Table2[[#This Row],[Année]],1,3))-1 + Table2[[#This Row],[Semaine]] * 7</f>
        <v>45599</v>
      </c>
      <c r="D33" s="1">
        <f>Table2[[#This Row],[Début]]+4</f>
        <v>45603</v>
      </c>
      <c r="E33">
        <f>NETWORKDAYS.INTL(Table2[[#This Row],[Début]],Table2[[#This Row],[Fin]],"0000110",T_Fériés[Date])</f>
        <v>5</v>
      </c>
    </row>
    <row r="34" spans="1:5" x14ac:dyDescent="0.35">
      <c r="A34">
        <v>2024</v>
      </c>
      <c r="B34" s="3">
        <v>46</v>
      </c>
      <c r="C34" s="1">
        <f>DATE(Table2[[#This Row],[Année]],1,-2)-WEEKDAY(DATE(Table2[[#This Row],[Année]],1,3))-1 + Table2[[#This Row],[Semaine]] * 7</f>
        <v>45606</v>
      </c>
      <c r="D34" s="1">
        <f>Table2[[#This Row],[Début]]+4</f>
        <v>45610</v>
      </c>
      <c r="E34">
        <f>NETWORKDAYS.INTL(Table2[[#This Row],[Début]],Table2[[#This Row],[Fin]],"0000110",T_Fériés[Date])</f>
        <v>4</v>
      </c>
    </row>
    <row r="35" spans="1:5" x14ac:dyDescent="0.35">
      <c r="A35">
        <v>2024</v>
      </c>
      <c r="B35" s="3">
        <v>47</v>
      </c>
      <c r="C35" s="1">
        <f>DATE(Table2[[#This Row],[Année]],1,-2)-WEEKDAY(DATE(Table2[[#This Row],[Année]],1,3))-1 + Table2[[#This Row],[Semaine]] * 7</f>
        <v>45613</v>
      </c>
      <c r="D35" s="1">
        <f>Table2[[#This Row],[Début]]+4</f>
        <v>45617</v>
      </c>
      <c r="E35">
        <f>NETWORKDAYS.INTL(Table2[[#This Row],[Début]],Table2[[#This Row],[Fin]],"0000110",T_Fériés[Date])</f>
        <v>5</v>
      </c>
    </row>
    <row r="36" spans="1:5" x14ac:dyDescent="0.35">
      <c r="A36">
        <v>2024</v>
      </c>
      <c r="B36" s="3">
        <v>48</v>
      </c>
      <c r="C36" s="1">
        <f>DATE(Table2[[#This Row],[Année]],1,-2)-WEEKDAY(DATE(Table2[[#This Row],[Année]],1,3))-1 + Table2[[#This Row],[Semaine]] * 7</f>
        <v>45620</v>
      </c>
      <c r="D36" s="1">
        <f>Table2[[#This Row],[Début]]+4</f>
        <v>45624</v>
      </c>
      <c r="E36">
        <f>NETWORKDAYS.INTL(Table2[[#This Row],[Début]],Table2[[#This Row],[Fin]],"0000110",T_Fériés[Date])</f>
        <v>5</v>
      </c>
    </row>
    <row r="37" spans="1:5" x14ac:dyDescent="0.35">
      <c r="A37">
        <v>2024</v>
      </c>
      <c r="B37" s="3">
        <v>49</v>
      </c>
      <c r="C37" s="1">
        <f>DATE(Table2[[#This Row],[Année]],1,-2)-WEEKDAY(DATE(Table2[[#This Row],[Année]],1,3))-1 + Table2[[#This Row],[Semaine]] * 7</f>
        <v>45627</v>
      </c>
      <c r="D37" s="1">
        <f>Table2[[#This Row],[Début]]+4</f>
        <v>45631</v>
      </c>
      <c r="E37">
        <f>NETWORKDAYS.INTL(Table2[[#This Row],[Début]],Table2[[#This Row],[Fin]],"0000110",T_Fériés[Date])</f>
        <v>5</v>
      </c>
    </row>
    <row r="38" spans="1:5" x14ac:dyDescent="0.35">
      <c r="A38">
        <v>2024</v>
      </c>
      <c r="B38" s="3">
        <v>50</v>
      </c>
      <c r="C38" s="1">
        <f>DATE(Table2[[#This Row],[Année]],1,-2)-WEEKDAY(DATE(Table2[[#This Row],[Année]],1,3))-1 + Table2[[#This Row],[Semaine]] * 7</f>
        <v>45634</v>
      </c>
      <c r="D38" s="1">
        <f>Table2[[#This Row],[Début]]+4</f>
        <v>45638</v>
      </c>
      <c r="E38">
        <f>NETWORKDAYS.INTL(Table2[[#This Row],[Début]],Table2[[#This Row],[Fin]],"0000110",T_Fériés[Date])</f>
        <v>5</v>
      </c>
    </row>
    <row r="39" spans="1:5" x14ac:dyDescent="0.35">
      <c r="A39">
        <v>2024</v>
      </c>
      <c r="B39" s="3">
        <v>51</v>
      </c>
      <c r="C39" s="1">
        <f>DATE(Table2[[#This Row],[Année]],1,-2)-WEEKDAY(DATE(Table2[[#This Row],[Année]],1,3))-1 + Table2[[#This Row],[Semaine]] * 7</f>
        <v>45641</v>
      </c>
      <c r="D39" s="1">
        <f>Table2[[#This Row],[Début]]+4</f>
        <v>45645</v>
      </c>
      <c r="E39">
        <f>NETWORKDAYS.INTL(Table2[[#This Row],[Début]],Table2[[#This Row],[Fin]],"0000110",T_Fériés[Date])</f>
        <v>5</v>
      </c>
    </row>
    <row r="40" spans="1:5" x14ac:dyDescent="0.35">
      <c r="A40">
        <v>2024</v>
      </c>
      <c r="B40" s="3">
        <v>52</v>
      </c>
      <c r="C40" s="1">
        <f>DATE(Table2[[#This Row],[Année]],1,-2)-WEEKDAY(DATE(Table2[[#This Row],[Année]],1,3))-1 + Table2[[#This Row],[Semaine]] * 7</f>
        <v>45648</v>
      </c>
      <c r="D40" s="1">
        <f>Table2[[#This Row],[Début]]+4</f>
        <v>45652</v>
      </c>
      <c r="E40">
        <f>NETWORKDAYS.INTL(Table2[[#This Row],[Début]],Table2[[#This Row],[Fin]],"0000110",T_Fériés[Date])</f>
        <v>4</v>
      </c>
    </row>
    <row r="41" spans="1:5" x14ac:dyDescent="0.35">
      <c r="A41">
        <v>2025</v>
      </c>
      <c r="B41" s="3">
        <v>1</v>
      </c>
      <c r="C41" s="1">
        <f>DATE(Table2[[#This Row],[Année]],1,-2)-WEEKDAY(DATE(Table2[[#This Row],[Année]],1,3))-1 + Table2[[#This Row],[Semaine]] * 7</f>
        <v>45655</v>
      </c>
      <c r="D41" s="1">
        <f>Table2[[#This Row],[Début]]+4</f>
        <v>45659</v>
      </c>
      <c r="E41">
        <f>NETWORKDAYS.INTL(Table2[[#This Row],[Début]],Table2[[#This Row],[Fin]],"0000110",T_Fériés[Date])</f>
        <v>4</v>
      </c>
    </row>
    <row r="42" spans="1:5" x14ac:dyDescent="0.35">
      <c r="A42">
        <v>2025</v>
      </c>
      <c r="B42" s="3">
        <v>2</v>
      </c>
      <c r="C42" s="1">
        <f>DATE(Table2[[#This Row],[Année]],1,-2)-WEEKDAY(DATE(Table2[[#This Row],[Année]],1,3))-1 + Table2[[#This Row],[Semaine]] * 7</f>
        <v>45662</v>
      </c>
      <c r="D42" s="1">
        <f>Table2[[#This Row],[Début]]+4</f>
        <v>45666</v>
      </c>
      <c r="E42">
        <f>NETWORKDAYS.INTL(Table2[[#This Row],[Début]],Table2[[#This Row],[Fin]],"0000110",T_Fériés[Date])</f>
        <v>5</v>
      </c>
    </row>
    <row r="43" spans="1:5" x14ac:dyDescent="0.35">
      <c r="A43">
        <v>2025</v>
      </c>
      <c r="B43" s="3">
        <v>3</v>
      </c>
      <c r="C43" s="1">
        <f>DATE(Table2[[#This Row],[Année]],1,-2)-WEEKDAY(DATE(Table2[[#This Row],[Année]],1,3))-1 + Table2[[#This Row],[Semaine]] * 7</f>
        <v>45669</v>
      </c>
      <c r="D43" s="1">
        <f>Table2[[#This Row],[Début]]+4</f>
        <v>45673</v>
      </c>
      <c r="E43">
        <f>NETWORKDAYS.INTL(Table2[[#This Row],[Début]],Table2[[#This Row],[Fin]],"0000110",T_Fériés[Date])</f>
        <v>5</v>
      </c>
    </row>
    <row r="44" spans="1:5" x14ac:dyDescent="0.35">
      <c r="A44">
        <v>2025</v>
      </c>
      <c r="B44" s="3">
        <v>4</v>
      </c>
      <c r="C44" s="1">
        <f>DATE(Table2[[#This Row],[Année]],1,-2)-WEEKDAY(DATE(Table2[[#This Row],[Année]],1,3))-1 + Table2[[#This Row],[Semaine]] * 7</f>
        <v>45676</v>
      </c>
      <c r="D44" s="1">
        <f>Table2[[#This Row],[Début]]+4</f>
        <v>45680</v>
      </c>
      <c r="E44">
        <f>NETWORKDAYS.INTL(Table2[[#This Row],[Début]],Table2[[#This Row],[Fin]],"0000110",T_Fériés[Date])</f>
        <v>5</v>
      </c>
    </row>
    <row r="45" spans="1:5" x14ac:dyDescent="0.35">
      <c r="A45">
        <v>2025</v>
      </c>
      <c r="B45" s="3">
        <v>5</v>
      </c>
      <c r="C45" s="1">
        <f>DATE(Table2[[#This Row],[Année]],1,-2)-WEEKDAY(DATE(Table2[[#This Row],[Année]],1,3))-1 + Table2[[#This Row],[Semaine]] * 7</f>
        <v>45683</v>
      </c>
      <c r="D45" s="1">
        <f>Table2[[#This Row],[Début]]+4</f>
        <v>45687</v>
      </c>
      <c r="E45">
        <f>NETWORKDAYS.INTL(Table2[[#This Row],[Début]],Table2[[#This Row],[Fin]],"0000110",T_Fériés[Date])</f>
        <v>5</v>
      </c>
    </row>
    <row r="46" spans="1:5" x14ac:dyDescent="0.35">
      <c r="A46">
        <v>2025</v>
      </c>
      <c r="B46" s="3">
        <v>6</v>
      </c>
      <c r="C46" s="1">
        <f>DATE(Table2[[#This Row],[Année]],1,-2)-WEEKDAY(DATE(Table2[[#This Row],[Année]],1,3))-1 + Table2[[#This Row],[Semaine]] * 7</f>
        <v>45690</v>
      </c>
      <c r="D46" s="1">
        <f>Table2[[#This Row],[Début]]+4</f>
        <v>45694</v>
      </c>
      <c r="E46">
        <f>NETWORKDAYS.INTL(Table2[[#This Row],[Début]],Table2[[#This Row],[Fin]],"0000110",T_Fériés[Date])</f>
        <v>5</v>
      </c>
    </row>
    <row r="47" spans="1:5" x14ac:dyDescent="0.35">
      <c r="A47">
        <v>2025</v>
      </c>
      <c r="B47" s="3">
        <v>7</v>
      </c>
      <c r="C47" s="1">
        <f>DATE(Table2[[#This Row],[Année]],1,-2)-WEEKDAY(DATE(Table2[[#This Row],[Année]],1,3))-1 + Table2[[#This Row],[Semaine]] * 7</f>
        <v>45697</v>
      </c>
      <c r="D47" s="1">
        <f>Table2[[#This Row],[Début]]+4</f>
        <v>45701</v>
      </c>
      <c r="E47">
        <f>NETWORKDAYS.INTL(Table2[[#This Row],[Début]],Table2[[#This Row],[Fin]],"0000110",T_Fériés[Date])</f>
        <v>5</v>
      </c>
    </row>
    <row r="48" spans="1:5" x14ac:dyDescent="0.35">
      <c r="A48">
        <v>2025</v>
      </c>
      <c r="B48" s="3">
        <v>8</v>
      </c>
      <c r="C48" s="1">
        <f>DATE(Table2[[#This Row],[Année]],1,-2)-WEEKDAY(DATE(Table2[[#This Row],[Année]],1,3))-1 + Table2[[#This Row],[Semaine]] * 7</f>
        <v>45704</v>
      </c>
      <c r="D48" s="1">
        <f>Table2[[#This Row],[Début]]+4</f>
        <v>45708</v>
      </c>
      <c r="E48">
        <f>NETWORKDAYS.INTL(Table2[[#This Row],[Début]],Table2[[#This Row],[Fin]],"0000110",T_Fériés[Date])</f>
        <v>5</v>
      </c>
    </row>
    <row r="49" spans="1:5" x14ac:dyDescent="0.35">
      <c r="A49">
        <v>2025</v>
      </c>
      <c r="B49" s="3">
        <v>9</v>
      </c>
      <c r="C49" s="1">
        <f>DATE(Table2[[#This Row],[Année]],1,-2)-WEEKDAY(DATE(Table2[[#This Row],[Année]],1,3))-1 + Table2[[#This Row],[Semaine]] * 7</f>
        <v>45711</v>
      </c>
      <c r="D49" s="1">
        <f>Table2[[#This Row],[Début]]+4</f>
        <v>45715</v>
      </c>
      <c r="E49">
        <f>NETWORKDAYS.INTL(Table2[[#This Row],[Début]],Table2[[#This Row],[Fin]],"0000110",T_Fériés[Date])</f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BB5B4-78AE-4A92-95B1-C1A4C6C93330}">
  <dimension ref="A1:D45"/>
  <sheetViews>
    <sheetView showGridLines="0" workbookViewId="0">
      <selection activeCell="H11" sqref="H11"/>
    </sheetView>
  </sheetViews>
  <sheetFormatPr defaultRowHeight="14.5" x14ac:dyDescent="0.35"/>
  <cols>
    <col min="1" max="1" width="15.26953125" bestFit="1" customWidth="1"/>
  </cols>
  <sheetData>
    <row r="1" spans="1:4" x14ac:dyDescent="0.35">
      <c r="A1" t="s">
        <v>2</v>
      </c>
      <c r="D1" s="2" t="s">
        <v>7</v>
      </c>
    </row>
    <row r="2" spans="1:4" x14ac:dyDescent="0.35">
      <c r="A2" s="1">
        <v>45292</v>
      </c>
    </row>
    <row r="3" spans="1:4" x14ac:dyDescent="0.35">
      <c r="A3" s="1">
        <v>45383</v>
      </c>
    </row>
    <row r="4" spans="1:4" x14ac:dyDescent="0.35">
      <c r="A4" s="1">
        <v>45413</v>
      </c>
    </row>
    <row r="5" spans="1:4" x14ac:dyDescent="0.35">
      <c r="A5" s="1">
        <v>45420</v>
      </c>
    </row>
    <row r="6" spans="1:4" x14ac:dyDescent="0.35">
      <c r="A6" s="1">
        <v>45421</v>
      </c>
    </row>
    <row r="7" spans="1:4" x14ac:dyDescent="0.35">
      <c r="A7" s="1">
        <v>45432</v>
      </c>
    </row>
    <row r="8" spans="1:4" x14ac:dyDescent="0.35">
      <c r="A8" s="1">
        <v>45487</v>
      </c>
    </row>
    <row r="9" spans="1:4" x14ac:dyDescent="0.35">
      <c r="A9" s="1">
        <v>45519</v>
      </c>
    </row>
    <row r="10" spans="1:4" x14ac:dyDescent="0.35">
      <c r="A10" s="1">
        <v>45597</v>
      </c>
    </row>
    <row r="11" spans="1:4" x14ac:dyDescent="0.35">
      <c r="A11" s="1">
        <v>45607</v>
      </c>
    </row>
    <row r="12" spans="1:4" x14ac:dyDescent="0.35">
      <c r="A12" s="1">
        <v>45651</v>
      </c>
    </row>
    <row r="13" spans="1:4" x14ac:dyDescent="0.35">
      <c r="A13" s="1">
        <v>45658</v>
      </c>
    </row>
    <row r="14" spans="1:4" x14ac:dyDescent="0.35">
      <c r="A14" s="1">
        <v>45768</v>
      </c>
    </row>
    <row r="15" spans="1:4" x14ac:dyDescent="0.35">
      <c r="A15" s="1">
        <v>45778</v>
      </c>
    </row>
    <row r="16" spans="1:4" x14ac:dyDescent="0.35">
      <c r="A16" s="1">
        <v>45785</v>
      </c>
    </row>
    <row r="17" spans="1:1" x14ac:dyDescent="0.35">
      <c r="A17" s="1">
        <v>45806</v>
      </c>
    </row>
    <row r="18" spans="1:1" x14ac:dyDescent="0.35">
      <c r="A18" s="1">
        <v>45817</v>
      </c>
    </row>
    <row r="19" spans="1:1" x14ac:dyDescent="0.35">
      <c r="A19" s="1">
        <v>45852</v>
      </c>
    </row>
    <row r="20" spans="1:1" x14ac:dyDescent="0.35">
      <c r="A20" s="1">
        <v>45884</v>
      </c>
    </row>
    <row r="21" spans="1:1" x14ac:dyDescent="0.35">
      <c r="A21" s="1">
        <v>45962</v>
      </c>
    </row>
    <row r="22" spans="1:1" x14ac:dyDescent="0.35">
      <c r="A22" s="1">
        <v>45972</v>
      </c>
    </row>
    <row r="23" spans="1:1" x14ac:dyDescent="0.35">
      <c r="A23" s="1">
        <v>46016</v>
      </c>
    </row>
    <row r="24" spans="1:1" x14ac:dyDescent="0.35">
      <c r="A24" s="1">
        <v>46023</v>
      </c>
    </row>
    <row r="25" spans="1:1" x14ac:dyDescent="0.35">
      <c r="A25" s="1">
        <v>46118</v>
      </c>
    </row>
    <row r="26" spans="1:1" x14ac:dyDescent="0.35">
      <c r="A26" s="1">
        <v>46143</v>
      </c>
    </row>
    <row r="27" spans="1:1" x14ac:dyDescent="0.35">
      <c r="A27" s="1">
        <v>46150</v>
      </c>
    </row>
    <row r="28" spans="1:1" x14ac:dyDescent="0.35">
      <c r="A28" s="1">
        <v>46156</v>
      </c>
    </row>
    <row r="29" spans="1:1" x14ac:dyDescent="0.35">
      <c r="A29" s="1">
        <v>46167</v>
      </c>
    </row>
    <row r="30" spans="1:1" x14ac:dyDescent="0.35">
      <c r="A30" s="1">
        <v>46217</v>
      </c>
    </row>
    <row r="31" spans="1:1" x14ac:dyDescent="0.35">
      <c r="A31" s="1">
        <v>46249</v>
      </c>
    </row>
    <row r="32" spans="1:1" x14ac:dyDescent="0.35">
      <c r="A32" s="1">
        <v>46327</v>
      </c>
    </row>
    <row r="33" spans="1:1" x14ac:dyDescent="0.35">
      <c r="A33" s="1">
        <v>46337</v>
      </c>
    </row>
    <row r="34" spans="1:1" x14ac:dyDescent="0.35">
      <c r="A34" s="1">
        <v>46381</v>
      </c>
    </row>
    <row r="35" spans="1:1" x14ac:dyDescent="0.35">
      <c r="A35" s="1">
        <v>46388</v>
      </c>
    </row>
    <row r="36" spans="1:1" x14ac:dyDescent="0.35">
      <c r="A36" s="1">
        <v>46475</v>
      </c>
    </row>
    <row r="37" spans="1:1" x14ac:dyDescent="0.35">
      <c r="A37" s="1">
        <v>46508</v>
      </c>
    </row>
    <row r="38" spans="1:1" x14ac:dyDescent="0.35">
      <c r="A38" s="1">
        <v>46513</v>
      </c>
    </row>
    <row r="39" spans="1:1" x14ac:dyDescent="0.35">
      <c r="A39" s="1">
        <v>46515</v>
      </c>
    </row>
    <row r="40" spans="1:1" x14ac:dyDescent="0.35">
      <c r="A40" s="1">
        <v>46524</v>
      </c>
    </row>
    <row r="41" spans="1:1" x14ac:dyDescent="0.35">
      <c r="A41" s="1">
        <v>46582</v>
      </c>
    </row>
    <row r="42" spans="1:1" x14ac:dyDescent="0.35">
      <c r="A42" s="1">
        <v>46614</v>
      </c>
    </row>
    <row r="43" spans="1:1" x14ac:dyDescent="0.35">
      <c r="A43" s="1">
        <v>46692</v>
      </c>
    </row>
    <row r="44" spans="1:1" x14ac:dyDescent="0.35">
      <c r="A44" s="1">
        <v>46702</v>
      </c>
    </row>
    <row r="45" spans="1:1" x14ac:dyDescent="0.35">
      <c r="A45" s="1">
        <v>46746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Compter Jours Ouvrés</vt:lpstr>
      <vt:lpstr>Fériés</vt:lpstr>
    </vt:vector>
  </TitlesOfParts>
  <Company>L'Occitane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EZZEHRAOUI Ismael</dc:creator>
  <cp:lastModifiedBy>Jean-Eric</cp:lastModifiedBy>
  <dcterms:created xsi:type="dcterms:W3CDTF">2025-03-20T09:06:28Z</dcterms:created>
  <dcterms:modified xsi:type="dcterms:W3CDTF">2025-03-20T11:55:51Z</dcterms:modified>
</cp:coreProperties>
</file>