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35603B-3E40-4B13-8E0E-8675DD356785}" xr6:coauthVersionLast="47" xr6:coauthVersionMax="47" xr10:uidLastSave="{00000000-0000-0000-0000-000000000000}"/>
  <bookViews>
    <workbookView xWindow="-110" yWindow="-110" windowWidth="25820" windowHeight="16220" xr2:uid="{10104B20-33F4-4339-9251-EE3154E0D0F1}"/>
  </bookViews>
  <sheets>
    <sheet name="Feuil1" sheetId="1" r:id="rId1"/>
    <sheet name="Feuil2" sheetId="2" r:id="rId2"/>
  </sheets>
  <definedNames>
    <definedName name="année_">Feuil2!$F$2:$F$13</definedName>
    <definedName name="fériés_">Feuil2!$B$3:$B$13</definedName>
    <definedName name="mois_">Feuil2!$E$2:$E$13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/>
  <c r="B15" i="1"/>
  <c r="AG4" i="1"/>
  <c r="B28" i="1"/>
  <c r="B26" i="1" a="1"/>
  <c r="B6" i="1" a="1"/>
  <c r="H4" i="1"/>
  <c r="B1" i="2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C11" i="2"/>
  <c r="C10" i="2"/>
  <c r="C4" i="2"/>
  <c r="C3" i="2"/>
  <c r="C6" i="2"/>
  <c r="C9" i="2"/>
  <c r="C12" i="2"/>
  <c r="C13" i="2"/>
  <c r="C7" i="2"/>
  <c r="C8" i="2"/>
  <c r="C5" i="2"/>
  <c r="AF11" i="1" l="1" a="1"/>
  <c r="AF11" i="1" s="1"/>
  <c r="AE11" i="1" a="1"/>
  <c r="AE11" i="1" s="1"/>
  <c r="AF10" i="1" a="1"/>
  <c r="AF10" i="1" s="1"/>
  <c r="AE10" i="1" a="1"/>
  <c r="AE10" i="1" s="1"/>
  <c r="AF9" i="1" a="1"/>
  <c r="AF9" i="1" s="1"/>
  <c r="AE9" i="1" a="1"/>
  <c r="AE9" i="1" s="1"/>
  <c r="AF8" i="1" a="1"/>
  <c r="AF8" i="1" s="1"/>
  <c r="AE8" i="1" a="1"/>
  <c r="AE8" i="1" s="1"/>
  <c r="AF7" i="1" a="1"/>
  <c r="AF7" i="1" s="1"/>
  <c r="AE7" i="1" a="1"/>
  <c r="AE7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AD8" i="1" a="1"/>
  <c r="AD8" i="1" s="1"/>
  <c r="AC8" i="1" a="1"/>
  <c r="AC8" i="1" s="1"/>
  <c r="AB8" i="1" a="1"/>
  <c r="AB8" i="1" s="1"/>
  <c r="O8" i="1" a="1"/>
  <c r="O8" i="1" s="1"/>
  <c r="M8" i="1" a="1"/>
  <c r="M8" i="1" s="1"/>
  <c r="L8" i="1" a="1"/>
  <c r="L8" i="1" s="1"/>
  <c r="J8" i="1" a="1"/>
  <c r="J8" i="1" s="1"/>
  <c r="H8" i="1" a="1"/>
  <c r="H8" i="1" s="1"/>
  <c r="E8" i="1" a="1"/>
  <c r="E8" i="1" s="1"/>
  <c r="C8" i="1" a="1"/>
  <c r="C8" i="1" s="1"/>
  <c r="AC7" i="1" a="1"/>
  <c r="AC7" i="1" s="1"/>
  <c r="AA7" i="1" a="1"/>
  <c r="AA7" i="1" s="1"/>
  <c r="AA8" i="1" a="1"/>
  <c r="AA8" i="1" s="1"/>
  <c r="Z8" i="1" a="1"/>
  <c r="Z8" i="1" s="1"/>
  <c r="Y8" i="1" a="1"/>
  <c r="Y8" i="1" s="1"/>
  <c r="X8" i="1" a="1"/>
  <c r="X8" i="1" s="1"/>
  <c r="W8" i="1" a="1"/>
  <c r="W8" i="1" s="1"/>
  <c r="V8" i="1" a="1"/>
  <c r="V8" i="1" s="1"/>
  <c r="U8" i="1" a="1"/>
  <c r="U8" i="1" s="1"/>
  <c r="T8" i="1" a="1"/>
  <c r="T8" i="1" s="1"/>
  <c r="S8" i="1" a="1"/>
  <c r="S8" i="1" s="1"/>
  <c r="R8" i="1" a="1"/>
  <c r="R8" i="1" s="1"/>
  <c r="Q8" i="1" a="1"/>
  <c r="Q8" i="1" s="1"/>
  <c r="P8" i="1" a="1"/>
  <c r="P8" i="1" s="1"/>
  <c r="N8" i="1" a="1"/>
  <c r="N8" i="1" s="1"/>
  <c r="K8" i="1" a="1"/>
  <c r="K8" i="1" s="1"/>
  <c r="I8" i="1" a="1"/>
  <c r="I8" i="1" s="1"/>
  <c r="G8" i="1" a="1"/>
  <c r="G8" i="1" s="1"/>
  <c r="F8" i="1" a="1"/>
  <c r="F8" i="1" s="1"/>
  <c r="D8" i="1" a="1"/>
  <c r="D8" i="1" s="1"/>
  <c r="AD7" i="1" a="1"/>
  <c r="AD7" i="1" s="1"/>
  <c r="AB7" i="1" a="1"/>
  <c r="AB7" i="1" s="1"/>
  <c r="AD11" i="1" a="1"/>
  <c r="AD11" i="1" s="1"/>
  <c r="AC11" i="1" a="1"/>
  <c r="AC11" i="1" s="1"/>
  <c r="AB11" i="1" a="1"/>
  <c r="AB11" i="1" s="1"/>
  <c r="AA11" i="1" a="1"/>
  <c r="AA11" i="1" s="1"/>
  <c r="Z11" i="1" a="1"/>
  <c r="Z11" i="1" s="1"/>
  <c r="Y11" i="1" a="1"/>
  <c r="Y11" i="1" s="1"/>
  <c r="W11" i="1" a="1"/>
  <c r="W11" i="1" s="1"/>
  <c r="V11" i="1" a="1"/>
  <c r="V11" i="1" s="1"/>
  <c r="T11" i="1" a="1"/>
  <c r="T11" i="1" s="1"/>
  <c r="R11" i="1" a="1"/>
  <c r="R11" i="1" s="1"/>
  <c r="P11" i="1" a="1"/>
  <c r="P11" i="1" s="1"/>
  <c r="N11" i="1" a="1"/>
  <c r="N11" i="1" s="1"/>
  <c r="L11" i="1" a="1"/>
  <c r="L11" i="1" s="1"/>
  <c r="I11" i="1" a="1"/>
  <c r="I11" i="1" s="1"/>
  <c r="G11" i="1" a="1"/>
  <c r="G11" i="1" s="1"/>
  <c r="E11" i="1" a="1"/>
  <c r="E11" i="1" s="1"/>
  <c r="AD10" i="1" a="1"/>
  <c r="AD10" i="1" s="1"/>
  <c r="AA10" i="1" a="1"/>
  <c r="AA10" i="1" s="1"/>
  <c r="Y10" i="1" a="1"/>
  <c r="Y10" i="1" s="1"/>
  <c r="W10" i="1" a="1"/>
  <c r="W10" i="1" s="1"/>
  <c r="T10" i="1" a="1"/>
  <c r="T10" i="1" s="1"/>
  <c r="R10" i="1" a="1"/>
  <c r="R10" i="1" s="1"/>
  <c r="Q10" i="1" a="1"/>
  <c r="Q10" i="1" s="1"/>
  <c r="O10" i="1" a="1"/>
  <c r="O10" i="1" s="1"/>
  <c r="M10" i="1" a="1"/>
  <c r="M10" i="1" s="1"/>
  <c r="L10" i="1" a="1"/>
  <c r="L10" i="1" s="1"/>
  <c r="I10" i="1" a="1"/>
  <c r="I10" i="1" s="1"/>
  <c r="G10" i="1" a="1"/>
  <c r="G10" i="1" s="1"/>
  <c r="E10" i="1" a="1"/>
  <c r="E10" i="1" s="1"/>
  <c r="C10" i="1" a="1"/>
  <c r="C10" i="1" s="1"/>
  <c r="AC9" i="1" a="1"/>
  <c r="AC9" i="1" s="1"/>
  <c r="AA9" i="1" a="1"/>
  <c r="AA9" i="1" s="1"/>
  <c r="Y9" i="1" a="1"/>
  <c r="Y9" i="1" s="1"/>
  <c r="W9" i="1" a="1"/>
  <c r="W9" i="1" s="1"/>
  <c r="U9" i="1" a="1"/>
  <c r="U9" i="1" s="1"/>
  <c r="R9" i="1" a="1"/>
  <c r="R9" i="1" s="1"/>
  <c r="P9" i="1" a="1"/>
  <c r="P9" i="1" s="1"/>
  <c r="N9" i="1" a="1"/>
  <c r="N9" i="1" s="1"/>
  <c r="L9" i="1" a="1"/>
  <c r="L9" i="1" s="1"/>
  <c r="J9" i="1" a="1"/>
  <c r="J9" i="1" s="1"/>
  <c r="Z7" i="1" a="1"/>
  <c r="Z7" i="1" s="1"/>
  <c r="Y7" i="1" a="1"/>
  <c r="Y7" i="1" s="1"/>
  <c r="X7" i="1" a="1"/>
  <c r="X7" i="1" s="1"/>
  <c r="W7" i="1" a="1"/>
  <c r="W7" i="1" s="1"/>
  <c r="V7" i="1" a="1"/>
  <c r="V7" i="1" s="1"/>
  <c r="U7" i="1" a="1"/>
  <c r="U7" i="1" s="1"/>
  <c r="T7" i="1" a="1"/>
  <c r="T7" i="1" s="1"/>
  <c r="S7" i="1" a="1"/>
  <c r="S7" i="1" s="1"/>
  <c r="R7" i="1" a="1"/>
  <c r="R7" i="1" s="1"/>
  <c r="Q7" i="1" a="1"/>
  <c r="Q7" i="1" s="1"/>
  <c r="P7" i="1" a="1"/>
  <c r="P7" i="1" s="1"/>
  <c r="O7" i="1" a="1"/>
  <c r="O7" i="1" s="1"/>
  <c r="N7" i="1" a="1"/>
  <c r="N7" i="1" s="1"/>
  <c r="M7" i="1" a="1"/>
  <c r="M7" i="1" s="1"/>
  <c r="L7" i="1" a="1"/>
  <c r="L7" i="1" s="1"/>
  <c r="K7" i="1" a="1"/>
  <c r="K7" i="1" s="1"/>
  <c r="J7" i="1" a="1"/>
  <c r="J7" i="1" s="1"/>
  <c r="I7" i="1" a="1"/>
  <c r="I7" i="1" s="1"/>
  <c r="H7" i="1" a="1"/>
  <c r="H7" i="1" s="1"/>
  <c r="G7" i="1" a="1"/>
  <c r="G7" i="1" s="1"/>
  <c r="F7" i="1" a="1"/>
  <c r="F7" i="1" s="1"/>
  <c r="E7" i="1" a="1"/>
  <c r="E7" i="1" s="1"/>
  <c r="D7" i="1" a="1"/>
  <c r="D7" i="1" s="1"/>
  <c r="C7" i="1" a="1"/>
  <c r="C7" i="1" s="1"/>
  <c r="X11" i="1" a="1"/>
  <c r="X11" i="1" s="1"/>
  <c r="U11" i="1" a="1"/>
  <c r="U11" i="1" s="1"/>
  <c r="S11" i="1" a="1"/>
  <c r="S11" i="1" s="1"/>
  <c r="Q11" i="1" a="1"/>
  <c r="Q11" i="1" s="1"/>
  <c r="O11" i="1" a="1"/>
  <c r="O11" i="1" s="1"/>
  <c r="M11" i="1" a="1"/>
  <c r="M11" i="1" s="1"/>
  <c r="K11" i="1" a="1"/>
  <c r="K11" i="1" s="1"/>
  <c r="J11" i="1" a="1"/>
  <c r="J11" i="1" s="1"/>
  <c r="H11" i="1" a="1"/>
  <c r="H11" i="1" s="1"/>
  <c r="F11" i="1" a="1"/>
  <c r="F11" i="1" s="1"/>
  <c r="D11" i="1" a="1"/>
  <c r="D11" i="1" s="1"/>
  <c r="C11" i="1" a="1"/>
  <c r="C11" i="1" s="1"/>
  <c r="AC10" i="1" a="1"/>
  <c r="AC10" i="1" s="1"/>
  <c r="AB10" i="1" a="1"/>
  <c r="AB10" i="1" s="1"/>
  <c r="Z10" i="1" a="1"/>
  <c r="Z10" i="1" s="1"/>
  <c r="X10" i="1" a="1"/>
  <c r="X10" i="1" s="1"/>
  <c r="V10" i="1" a="1"/>
  <c r="V10" i="1" s="1"/>
  <c r="U10" i="1" a="1"/>
  <c r="U10" i="1" s="1"/>
  <c r="S10" i="1" a="1"/>
  <c r="S10" i="1" s="1"/>
  <c r="P10" i="1" a="1"/>
  <c r="P10" i="1" s="1"/>
  <c r="N10" i="1" a="1"/>
  <c r="N10" i="1" s="1"/>
  <c r="K10" i="1" a="1"/>
  <c r="K10" i="1" s="1"/>
  <c r="J10" i="1" a="1"/>
  <c r="J10" i="1" s="1"/>
  <c r="H10" i="1" a="1"/>
  <c r="H10" i="1" s="1"/>
  <c r="F10" i="1" a="1"/>
  <c r="F10" i="1" s="1"/>
  <c r="D10" i="1" a="1"/>
  <c r="D10" i="1" s="1"/>
  <c r="AD9" i="1" a="1"/>
  <c r="AD9" i="1" s="1"/>
  <c r="AB9" i="1" a="1"/>
  <c r="AB9" i="1" s="1"/>
  <c r="Z9" i="1" a="1"/>
  <c r="Z9" i="1" s="1"/>
  <c r="X9" i="1" a="1"/>
  <c r="X9" i="1" s="1"/>
  <c r="V9" i="1" a="1"/>
  <c r="V9" i="1" s="1"/>
  <c r="T9" i="1" a="1"/>
  <c r="T9" i="1" s="1"/>
  <c r="S9" i="1" a="1"/>
  <c r="S9" i="1" s="1"/>
  <c r="Q9" i="1" a="1"/>
  <c r="Q9" i="1" s="1"/>
  <c r="O9" i="1" a="1"/>
  <c r="O9" i="1" s="1"/>
  <c r="M9" i="1" a="1"/>
  <c r="M9" i="1" s="1"/>
  <c r="K9" i="1" a="1"/>
  <c r="K9" i="1" s="1"/>
  <c r="I9" i="1" a="1"/>
  <c r="I9" i="1" s="1"/>
  <c r="B26" i="1"/>
  <c r="B6" i="1"/>
  <c r="B8" i="2"/>
  <c r="B4" i="2"/>
  <c r="B7" i="2"/>
  <c r="B12" i="2"/>
  <c r="B13" i="2"/>
  <c r="B3" i="2"/>
  <c r="B9" i="2"/>
  <c r="B6" i="2"/>
  <c r="B11" i="2"/>
  <c r="B5" i="2"/>
  <c r="B10" i="2"/>
  <c r="B11" i="1" l="1" a="1"/>
  <c r="B11" i="1" s="1"/>
  <c r="B8" i="1" a="1"/>
  <c r="B8" i="1" s="1"/>
  <c r="B9" i="1" a="1"/>
  <c r="B9" i="1" s="1"/>
  <c r="B10" i="1" a="1"/>
  <c r="B10" i="1" s="1"/>
  <c r="B7" i="1" a="1"/>
  <c r="B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<sst xmlns="http://schemas.openxmlformats.org/spreadsheetml/2006/main" count="57" uniqueCount="32">
  <si>
    <t>Année</t>
  </si>
  <si>
    <t>1er Janvier</t>
  </si>
  <si>
    <t>Lundi de Pâques</t>
  </si>
  <si>
    <t>1er Mai</t>
  </si>
  <si>
    <t>Lundi de Pentecôte</t>
  </si>
  <si>
    <t>Toussaint</t>
  </si>
  <si>
    <t>Armistice 1918</t>
  </si>
  <si>
    <t>Jour de 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</si>
  <si>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</si>
  <si>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</si>
  <si>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</si>
  <si>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</si>
  <si>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</si>
  <si>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</si>
  <si>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</si>
  <si>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</si>
  <si>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</si>
  <si>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</si>
  <si>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</si>
  <si>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</si>
  <si>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Michael</t>
  </si>
  <si>
    <t>Enzo</t>
  </si>
  <si>
    <t>Mahamadou</t>
  </si>
  <si>
    <t>Mois</t>
  </si>
  <si>
    <t>Ascension</t>
  </si>
  <si>
    <t>Patrick</t>
  </si>
  <si>
    <t>Frederico</t>
  </si>
  <si>
    <t>Nom Date</t>
  </si>
  <si>
    <t>Date</t>
  </si>
  <si>
    <t>Nom</t>
  </si>
  <si>
    <t>Valeur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</si>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</sst>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d\ dd"/>
    <numFmt numFmtId="165" formatCode="\(ddd\)\ dd/mm/yyyy"/>
    <numFmt numFmtId="166" formatCode="dd"/>
  </numFmts>
  <fonts count="3" x14ac:knownFonts="1">
    <font>
      <sz val="11"/>
      <color theme="1"/>
      <name val="Aptos Narrow"/>
      <family val="2"/>
      <scheme val="minor"/>
    </font>
    <font>
      <b/>
      <sz val="18"/>
      <color rgb="FF080808"/>
      <name val="Calibri"/>
      <family val="2"/>
    </font>
    <font>
      <sz val="11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top"/>
    </xf>
    <xf numFmtId="0" fontId="0" fillId="0" borderId="2" xfId="0" applyBorder="1" applyAlignment="1">
      <alignment vertical="top"/>
    </xf>
    <xf numFmtId="164" fontId="0" fillId="0" borderId="2" xfId="0" applyNumberFormat="1" applyBorder="1" applyAlignment="1">
      <alignment textRotation="90"/>
    </xf>
    <xf numFmtId="0" fontId="0" fillId="0" borderId="2" xfId="0" applyBorder="1"/>
    <xf numFmtId="165" fontId="0" fillId="0" borderId="0" xfId="0" applyNumberFormat="1"/>
    <xf numFmtId="16" fontId="0" fillId="0" borderId="0" xfId="0" applyNumberFormat="1"/>
    <xf numFmtId="0" fontId="0" fillId="2" borderId="0" xfId="0" applyFill="1"/>
    <xf numFmtId="0" fontId="0" fillId="0" borderId="1" xfId="0" applyBorder="1" applyAlignment="1">
      <alignment vertical="top"/>
    </xf>
    <xf numFmtId="16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fill>
        <patternFill>
          <bgColor theme="0" tint="-0.14996795556505021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BA2FC227-FC73-4865-B0DD-E4FB7B08CDB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41AA27-5BEC-461C-9438-EB3E543137AB}" name="t_data" displayName="t_data" ref="I1:K13" totalsRowShown="0" headerRowDxfId="5">
  <autoFilter ref="I1:K13" xr:uid="{5541AA27-5BEC-461C-9438-EB3E543137AB}"/>
  <tableColumns count="3">
    <tableColumn id="1" xr3:uid="{6EFAEBA7-4F1F-4D77-ADBB-F23A89702BBF}" name="Date" dataDxfId="4"/>
    <tableColumn id="2" xr3:uid="{B3D49886-875A-4D50-8D91-5A45DFFD0A03}" name="Nom" dataDxfId="3"/>
    <tableColumn id="3" xr3:uid="{FD572C3C-89CF-429A-B217-2377C4867A83}" name="Valeur" dataDxfId="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F5B5-8178-4DB8-8DCE-7785AD121DB9}">
  <sheetPr codeName="Feuil1"/>
  <dimension ref="A1:AG28"/>
  <sheetViews>
    <sheetView showGridLines="0" tabSelected="1" zoomScale="115" zoomScaleNormal="115" workbookViewId="0"/>
  </sheetViews>
  <sheetFormatPr defaultColWidth="10.90625" defaultRowHeight="14.5" x14ac:dyDescent="0.35"/>
  <cols>
    <col min="1" max="1" width="22.26953125" customWidth="1"/>
    <col min="2" max="2" width="7" bestFit="1" customWidth="1"/>
    <col min="3" max="32" width="3.453125" customWidth="1"/>
  </cols>
  <sheetData>
    <row r="1" spans="1:33" x14ac:dyDescent="0.35">
      <c r="A1" t="s">
        <v>9</v>
      </c>
    </row>
    <row r="2" spans="1:33" x14ac:dyDescent="0.35">
      <c r="A2">
        <v>2024</v>
      </c>
    </row>
    <row r="4" spans="1:33" ht="23.5" x14ac:dyDescent="0.55000000000000004">
      <c r="H4" s="1" t="str">
        <f>"Période du "&amp;TEXT(DATE(A2,MONTH(1&amp;A1),1),"jj mmmm aaaa")&amp;" au "&amp;TEXT(EOMONTH(DATE(A2,MONTH(1&amp;A1),1),0),"jj mmmm aaaa")</f>
        <v>Période du 01 février 2024 au 29 février 2024</v>
      </c>
      <c r="AG4" s="2" t="str">
        <f ca="1">_xlfn.FORMULATEXT(H4)</f>
        <v>="Période du "&amp;TEXT(DATE(A2;MONTH(1&amp;A1);1);"jj mmmm aaaa")&amp;" au "&amp;TEXT(EOMONTH(DATE(A2;MONTH(1&amp;A1);1);0);"jj mmmm aaaa")</v>
      </c>
    </row>
    <row r="6" spans="1:33" ht="36.5" x14ac:dyDescent="0.35">
      <c r="A6" s="4" t="s">
        <v>27</v>
      </c>
      <c r="B6" s="5" cm="1">
        <f t="array" ref="B6:AD6">_xlfn.SEQUENCE(,DAY(EOMONTH(DATE(A2,MONTH(1&amp;A1),1),0)),DATE(A2,MONTH(1&amp;A1),1))</f>
        <v>45323</v>
      </c>
      <c r="C6" s="5">
        <v>45324</v>
      </c>
      <c r="D6" s="5">
        <v>45325</v>
      </c>
      <c r="E6" s="5">
        <v>45326</v>
      </c>
      <c r="F6" s="5">
        <v>45327</v>
      </c>
      <c r="G6" s="5">
        <v>45328</v>
      </c>
      <c r="H6" s="5">
        <v>45329</v>
      </c>
      <c r="I6" s="5">
        <v>45330</v>
      </c>
      <c r="J6" s="5">
        <v>45331</v>
      </c>
      <c r="K6" s="5">
        <v>45332</v>
      </c>
      <c r="L6" s="5">
        <v>45333</v>
      </c>
      <c r="M6" s="5">
        <v>45334</v>
      </c>
      <c r="N6" s="5">
        <v>45335</v>
      </c>
      <c r="O6" s="5">
        <v>45336</v>
      </c>
      <c r="P6" s="5">
        <v>45337</v>
      </c>
      <c r="Q6" s="5">
        <v>45338</v>
      </c>
      <c r="R6" s="5">
        <v>45339</v>
      </c>
      <c r="S6" s="5">
        <v>45340</v>
      </c>
      <c r="T6" s="5">
        <v>45341</v>
      </c>
      <c r="U6" s="5">
        <v>45342</v>
      </c>
      <c r="V6" s="5">
        <v>45343</v>
      </c>
      <c r="W6" s="5">
        <v>45344</v>
      </c>
      <c r="X6" s="5">
        <v>45345</v>
      </c>
      <c r="Y6" s="5">
        <v>45346</v>
      </c>
      <c r="Z6" s="5">
        <v>45347</v>
      </c>
      <c r="AA6" s="5">
        <v>45348</v>
      </c>
      <c r="AB6" s="5">
        <v>45349</v>
      </c>
      <c r="AC6" s="5">
        <v>45350</v>
      </c>
      <c r="AD6" s="5">
        <v>45351</v>
      </c>
      <c r="AE6" s="5"/>
      <c r="AF6" s="5"/>
    </row>
    <row r="7" spans="1:33" x14ac:dyDescent="0.35">
      <c r="A7" s="6" t="s">
        <v>20</v>
      </c>
      <c r="B7" s="6" t="str" cm="1">
        <f t="array" ref="B7">IF(B$6="","",_xlfn._xlws.FILTER(t_data[Valeur],(t_data[Date]=B$6)*(t_data[Nom]=$A7),""))</f>
        <v/>
      </c>
      <c r="C7" s="6" t="str" cm="1">
        <f t="array" ref="C7">IF(C$6="","",_xlfn._xlws.FILTER(t_data[Valeur],(t_data[Date]=C$6)*(t_data[Nom]=$A7),""))</f>
        <v/>
      </c>
      <c r="D7" s="6" t="str" cm="1">
        <f t="array" ref="D7">IF(D$6="","",_xlfn._xlws.FILTER(t_data[Valeur],(t_data[Date]=D$6)*(t_data[Nom]=$A7),""))</f>
        <v/>
      </c>
      <c r="E7" s="6" t="str" cm="1">
        <f t="array" ref="E7">IF(E$6="","",_xlfn._xlws.FILTER(t_data[Valeur],(t_data[Date]=E$6)*(t_data[Nom]=$A7),""))</f>
        <v/>
      </c>
      <c r="F7" s="6" t="str" cm="1">
        <f t="array" ref="F7">IF(F$6="","",_xlfn._xlws.FILTER(t_data[Valeur],(t_data[Date]=F$6)*(t_data[Nom]=$A7),""))</f>
        <v/>
      </c>
      <c r="G7" s="6" t="str" cm="1">
        <f t="array" ref="G7">IF(G$6="","",_xlfn._xlws.FILTER(t_data[Valeur],(t_data[Date]=G$6)*(t_data[Nom]=$A7),""))</f>
        <v/>
      </c>
      <c r="H7" s="6" t="str" cm="1">
        <f t="array" ref="H7">IF(H$6="","",_xlfn._xlws.FILTER(t_data[Valeur],(t_data[Date]=H$6)*(t_data[Nom]=$A7),""))</f>
        <v/>
      </c>
      <c r="I7" s="6" t="str" cm="1">
        <f t="array" ref="I7">IF(I$6="","",_xlfn._xlws.FILTER(t_data[Valeur],(t_data[Date]=I$6)*(t_data[Nom]=$A7),""))</f>
        <v/>
      </c>
      <c r="J7" s="6" t="str" cm="1">
        <f t="array" ref="J7">IF(J$6="","",_xlfn._xlws.FILTER(t_data[Valeur],(t_data[Date]=J$6)*(t_data[Nom]=$A7),""))</f>
        <v/>
      </c>
      <c r="K7" s="6" t="str" cm="1">
        <f t="array" ref="K7">IF(K$6="","",_xlfn._xlws.FILTER(t_data[Valeur],(t_data[Date]=K$6)*(t_data[Nom]=$A7),""))</f>
        <v/>
      </c>
      <c r="L7" s="6" t="str" cm="1">
        <f t="array" ref="L7">IF(L$6="","",_xlfn._xlws.FILTER(t_data[Valeur],(t_data[Date]=L$6)*(t_data[Nom]=$A7),""))</f>
        <v/>
      </c>
      <c r="M7" s="6" t="str" cm="1">
        <f t="array" ref="M7">IF(M$6="","",_xlfn._xlws.FILTER(t_data[Valeur],(t_data[Date]=M$6)*(t_data[Nom]=$A7),""))</f>
        <v/>
      </c>
      <c r="N7" s="6" t="str" cm="1">
        <f t="array" ref="N7">IF(N$6="","",_xlfn._xlws.FILTER(t_data[Valeur],(t_data[Date]=N$6)*(t_data[Nom]=$A7),""))</f>
        <v/>
      </c>
      <c r="O7" s="6" t="str" cm="1">
        <f t="array" ref="O7">IF(O$6="","",_xlfn._xlws.FILTER(t_data[Valeur],(t_data[Date]=O$6)*(t_data[Nom]=$A7),""))</f>
        <v/>
      </c>
      <c r="P7" s="6" t="str" cm="1">
        <f t="array" ref="P7">IF(P$6="","",_xlfn._xlws.FILTER(t_data[Valeur],(t_data[Date]=P$6)*(t_data[Nom]=$A7),""))</f>
        <v/>
      </c>
      <c r="Q7" s="6" t="str" cm="1">
        <f t="array" ref="Q7">IF(Q$6="","",_xlfn._xlws.FILTER(t_data[Valeur],(t_data[Date]=Q$6)*(t_data[Nom]=$A7),""))</f>
        <v/>
      </c>
      <c r="R7" s="6" t="str" cm="1">
        <f t="array" ref="R7">IF(R$6="","",_xlfn._xlws.FILTER(t_data[Valeur],(t_data[Date]=R$6)*(t_data[Nom]=$A7),""))</f>
        <v/>
      </c>
      <c r="S7" s="6" t="str" cm="1">
        <f t="array" ref="S7">IF(S$6="","",_xlfn._xlws.FILTER(t_data[Valeur],(t_data[Date]=S$6)*(t_data[Nom]=$A7),""))</f>
        <v/>
      </c>
      <c r="T7" s="6" t="str" cm="1">
        <f t="array" ref="T7">IF(T$6="","",_xlfn._xlws.FILTER(t_data[Valeur],(t_data[Date]=T$6)*(t_data[Nom]=$A7),""))</f>
        <v/>
      </c>
      <c r="U7" s="6" t="str" cm="1">
        <f t="array" ref="U7">IF(U$6="","",_xlfn._xlws.FILTER(t_data[Valeur],(t_data[Date]=U$6)*(t_data[Nom]=$A7),""))</f>
        <v/>
      </c>
      <c r="V7" s="6" t="str" cm="1">
        <f t="array" ref="V7">IF(V$6="","",_xlfn._xlws.FILTER(t_data[Valeur],(t_data[Date]=V$6)*(t_data[Nom]=$A7),""))</f>
        <v/>
      </c>
      <c r="W7" s="6" t="str" cm="1">
        <f t="array" ref="W7">IF(W$6="","",_xlfn._xlws.FILTER(t_data[Valeur],(t_data[Date]=W$6)*(t_data[Nom]=$A7),""))</f>
        <v/>
      </c>
      <c r="X7" s="6" t="str" cm="1">
        <f t="array" ref="X7">IF(X$6="","",_xlfn._xlws.FILTER(t_data[Valeur],(t_data[Date]=X$6)*(t_data[Nom]=$A7),""))</f>
        <v/>
      </c>
      <c r="Y7" s="6" t="str" cm="1">
        <f t="array" ref="Y7">IF(Y$6="","",_xlfn._xlws.FILTER(t_data[Valeur],(t_data[Date]=Y$6)*(t_data[Nom]=$A7),""))</f>
        <v/>
      </c>
      <c r="Z7" s="6" t="str" cm="1">
        <f t="array" ref="Z7">IF(Z$6="","",_xlfn._xlws.FILTER(t_data[Valeur],(t_data[Date]=Z$6)*(t_data[Nom]=$A7),""))</f>
        <v/>
      </c>
      <c r="AA7" s="6" t="str" cm="1">
        <f t="array" ref="AA7">IF(AA$6="","",_xlfn._xlws.FILTER(t_data[Valeur],(t_data[Date]=AA$6)*(t_data[Nom]=$A7),""))</f>
        <v/>
      </c>
      <c r="AB7" s="6" t="str" cm="1">
        <f t="array" ref="AB7">IF(AB$6="","",_xlfn._xlws.FILTER(t_data[Valeur],(t_data[Date]=AB$6)*(t_data[Nom]=$A7),""))</f>
        <v/>
      </c>
      <c r="AC7" s="6" t="str" cm="1">
        <f t="array" ref="AC7">IF(AC$6="","",_xlfn._xlws.FILTER(t_data[Valeur],(t_data[Date]=AC$6)*(t_data[Nom]=$A7),""))</f>
        <v/>
      </c>
      <c r="AD7" s="6" t="str" cm="1">
        <f t="array" ref="AD7">IF(AD$6="","",_xlfn._xlws.FILTER(t_data[Valeur],(t_data[Date]=AD$6)*(t_data[Nom]=$A7),""))</f>
        <v/>
      </c>
      <c r="AE7" s="6" t="str" cm="1">
        <f t="array" ref="AE7">IF(AE$6="","",_xlfn._xlws.FILTER(t_data[Valeur],(t_data[Date]=AE$6)*(t_data[Nom]=$A7),""))</f>
        <v/>
      </c>
      <c r="AF7" s="6" t="str" cm="1">
        <f t="array" ref="AF7">IF(AF$6="","",_xlfn._xlws.FILTER(t_data[Valeur],(t_data[Date]=AF$6)*(t_data[Nom]=$A7),""))</f>
        <v/>
      </c>
    </row>
    <row r="8" spans="1:33" x14ac:dyDescent="0.35">
      <c r="A8" s="6" t="s">
        <v>25</v>
      </c>
      <c r="B8" s="6" t="str" cm="1">
        <f t="array" ref="B8">IF(B$6="","",_xlfn._xlws.FILTER(t_data[Valeur],(t_data[Date]=B$6)*(t_data[Nom]=$A8),""))</f>
        <v/>
      </c>
      <c r="C8" s="6" t="str" cm="1">
        <f t="array" ref="C8">IF(C$6="","",_xlfn._xlws.FILTER(t_data[Valeur],(t_data[Date]=C$6)*(t_data[Nom]=$A8),""))</f>
        <v/>
      </c>
      <c r="D8" s="6" t="str" cm="1">
        <f t="array" ref="D8">IF(D$6="","",_xlfn._xlws.FILTER(t_data[Valeur],(t_data[Date]=D$6)*(t_data[Nom]=$A8),""))</f>
        <v/>
      </c>
      <c r="E8" s="6" t="str" cm="1">
        <f t="array" ref="E8">IF(E$6="","",_xlfn._xlws.FILTER(t_data[Valeur],(t_data[Date]=E$6)*(t_data[Nom]=$A8),""))</f>
        <v/>
      </c>
      <c r="F8" s="6" t="str" cm="1">
        <f t="array" ref="F8">IF(F$6="","",_xlfn._xlws.FILTER(t_data[Valeur],(t_data[Date]=F$6)*(t_data[Nom]=$A8),""))</f>
        <v/>
      </c>
      <c r="G8" s="6" t="str" cm="1">
        <f t="array" ref="G8">IF(G$6="","",_xlfn._xlws.FILTER(t_data[Valeur],(t_data[Date]=G$6)*(t_data[Nom]=$A8),""))</f>
        <v/>
      </c>
      <c r="H8" s="6" t="str" cm="1">
        <f t="array" ref="H8">IF(H$6="","",_xlfn._xlws.FILTER(t_data[Valeur],(t_data[Date]=H$6)*(t_data[Nom]=$A8),""))</f>
        <v/>
      </c>
      <c r="I8" s="6" t="str" cm="1">
        <f t="array" ref="I8">IF(I$6="","",_xlfn._xlws.FILTER(t_data[Valeur],(t_data[Date]=I$6)*(t_data[Nom]=$A8),""))</f>
        <v/>
      </c>
      <c r="J8" s="6" t="str" cm="1">
        <f t="array" ref="J8">IF(J$6="","",_xlfn._xlws.FILTER(t_data[Valeur],(t_data[Date]=J$6)*(t_data[Nom]=$A8),""))</f>
        <v/>
      </c>
      <c r="K8" s="6" t="str" cm="1">
        <f t="array" ref="K8">IF(K$6="","",_xlfn._xlws.FILTER(t_data[Valeur],(t_data[Date]=K$6)*(t_data[Nom]=$A8),""))</f>
        <v/>
      </c>
      <c r="L8" s="6" t="str" cm="1">
        <f t="array" ref="L8">IF(L$6="","",_xlfn._xlws.FILTER(t_data[Valeur],(t_data[Date]=L$6)*(t_data[Nom]=$A8),""))</f>
        <v/>
      </c>
      <c r="M8" s="6" t="str" cm="1">
        <f t="array" ref="M8">IF(M$6="","",_xlfn._xlws.FILTER(t_data[Valeur],(t_data[Date]=M$6)*(t_data[Nom]=$A8),""))</f>
        <v/>
      </c>
      <c r="N8" s="6" t="str" cm="1">
        <f t="array" ref="N8">IF(N$6="","",_xlfn._xlws.FILTER(t_data[Valeur],(t_data[Date]=N$6)*(t_data[Nom]=$A8),""))</f>
        <v/>
      </c>
      <c r="O8" s="6" t="str" cm="1">
        <f t="array" ref="O8">IF(O$6="","",_xlfn._xlws.FILTER(t_data[Valeur],(t_data[Date]=O$6)*(t_data[Nom]=$A8),""))</f>
        <v/>
      </c>
      <c r="P8" s="6" t="str" cm="1">
        <f t="array" ref="P8">IF(P$6="","",_xlfn._xlws.FILTER(t_data[Valeur],(t_data[Date]=P$6)*(t_data[Nom]=$A8),""))</f>
        <v/>
      </c>
      <c r="Q8" s="6" t="str" cm="1">
        <f t="array" ref="Q8">IF(Q$6="","",_xlfn._xlws.FILTER(t_data[Valeur],(t_data[Date]=Q$6)*(t_data[Nom]=$A8),""))</f>
        <v/>
      </c>
      <c r="R8" s="6" t="str" cm="1">
        <f t="array" ref="R8">IF(R$6="","",_xlfn._xlws.FILTER(t_data[Valeur],(t_data[Date]=R$6)*(t_data[Nom]=$A8),""))</f>
        <v/>
      </c>
      <c r="S8" s="6" t="str" cm="1">
        <f t="array" ref="S8">IF(S$6="","",_xlfn._xlws.FILTER(t_data[Valeur],(t_data[Date]=S$6)*(t_data[Nom]=$A8),""))</f>
        <v/>
      </c>
      <c r="T8" s="6" t="str" cm="1">
        <f t="array" ref="T8">IF(T$6="","",_xlfn._xlws.FILTER(t_data[Valeur],(t_data[Date]=T$6)*(t_data[Nom]=$A8),""))</f>
        <v/>
      </c>
      <c r="U8" s="6" t="str" cm="1">
        <f t="array" ref="U8">IF(U$6="","",_xlfn._xlws.FILTER(t_data[Valeur],(t_data[Date]=U$6)*(t_data[Nom]=$A8),""))</f>
        <v/>
      </c>
      <c r="V8" s="6" t="str" cm="1">
        <f t="array" ref="V8">IF(V$6="","",_xlfn._xlws.FILTER(t_data[Valeur],(t_data[Date]=V$6)*(t_data[Nom]=$A8),""))</f>
        <v/>
      </c>
      <c r="W8" s="6" t="str" cm="1">
        <f t="array" ref="W8">IF(W$6="","",_xlfn._xlws.FILTER(t_data[Valeur],(t_data[Date]=W$6)*(t_data[Nom]=$A8),""))</f>
        <v/>
      </c>
      <c r="X8" s="6" t="str" cm="1">
        <f t="array" ref="X8">IF(X$6="","",_xlfn._xlws.FILTER(t_data[Valeur],(t_data[Date]=X$6)*(t_data[Nom]=$A8),""))</f>
        <v/>
      </c>
      <c r="Y8" s="6" t="str" cm="1">
        <f t="array" ref="Y8">IF(Y$6="","",_xlfn._xlws.FILTER(t_data[Valeur],(t_data[Date]=Y$6)*(t_data[Nom]=$A8),""))</f>
        <v/>
      </c>
      <c r="Z8" s="6" t="str" cm="1">
        <f t="array" ref="Z8">IF(Z$6="","",_xlfn._xlws.FILTER(t_data[Valeur],(t_data[Date]=Z$6)*(t_data[Nom]=$A8),""))</f>
        <v/>
      </c>
      <c r="AA8" s="6" t="str" cm="1">
        <f t="array" ref="AA8">IF(AA$6="","",_xlfn._xlws.FILTER(t_data[Valeur],(t_data[Date]=AA$6)*(t_data[Nom]=$A8),""))</f>
        <v/>
      </c>
      <c r="AB8" s="6" t="str" cm="1">
        <f t="array" ref="AB8">IF(AB$6="","",_xlfn._xlws.FILTER(t_data[Valeur],(t_data[Date]=AB$6)*(t_data[Nom]=$A8),""))</f>
        <v/>
      </c>
      <c r="AC8" s="6" t="str" cm="1">
        <f t="array" ref="AC8">IF(AC$6="","",_xlfn._xlws.FILTER(t_data[Valeur],(t_data[Date]=AC$6)*(t_data[Nom]=$A8),""))</f>
        <v/>
      </c>
      <c r="AD8" s="6" t="str" cm="1">
        <f t="array" ref="AD8">IF(AD$6="","",_xlfn._xlws.FILTER(t_data[Valeur],(t_data[Date]=AD$6)*(t_data[Nom]=$A8),""))</f>
        <v/>
      </c>
      <c r="AE8" s="6" t="str" cm="1">
        <f t="array" ref="AE8">IF(AE$6="","",_xlfn._xlws.FILTER(t_data[Valeur],(t_data[Date]=AE$6)*(t_data[Nom]=$A8),""))</f>
        <v/>
      </c>
      <c r="AF8" s="6" t="str" cm="1">
        <f t="array" ref="AF8">IF(AF$6="","",_xlfn._xlws.FILTER(t_data[Valeur],(t_data[Date]=AF$6)*(t_data[Nom]=$A8),""))</f>
        <v/>
      </c>
    </row>
    <row r="9" spans="1:33" x14ac:dyDescent="0.35">
      <c r="A9" s="6" t="s">
        <v>21</v>
      </c>
      <c r="B9" s="6" t="str" cm="1">
        <f t="array" ref="B9">IF(B$6="","",_xlfn._xlws.FILTER(t_data[Valeur],(t_data[Date]=B$6)*(t_data[Nom]=$A9),""))</f>
        <v/>
      </c>
      <c r="C9" s="6" t="str" cm="1">
        <f t="array" ref="C9">IF(C$6="","",_xlfn._xlws.FILTER(t_data[Valeur],(t_data[Date]=C$6)*(t_data[Nom]=$A9),""))</f>
        <v/>
      </c>
      <c r="D9" s="6" t="str" cm="1">
        <f t="array" ref="D9">IF(D$6="","",_xlfn._xlws.FILTER(t_data[Valeur],(t_data[Date]=D$6)*(t_data[Nom]=$A9),""))</f>
        <v/>
      </c>
      <c r="E9" s="6" t="str" cm="1">
        <f t="array" ref="E9">IF(E$6="","",_xlfn._xlws.FILTER(t_data[Valeur],(t_data[Date]=E$6)*(t_data[Nom]=$A9),""))</f>
        <v/>
      </c>
      <c r="F9" s="6" t="str" cm="1">
        <f t="array" ref="F9">IF(F$6="","",_xlfn._xlws.FILTER(t_data[Valeur],(t_data[Date]=F$6)*(t_data[Nom]=$A9),""))</f>
        <v/>
      </c>
      <c r="G9" s="6" t="str" cm="1">
        <f t="array" ref="G9">IF(G$6="","",_xlfn._xlws.FILTER(t_data[Valeur],(t_data[Date]=G$6)*(t_data[Nom]=$A9),""))</f>
        <v/>
      </c>
      <c r="H9" s="6" t="str" cm="1">
        <f t="array" ref="H9">IF(H$6="","",_xlfn._xlws.FILTER(t_data[Valeur],(t_data[Date]=H$6)*(t_data[Nom]=$A9),""))</f>
        <v/>
      </c>
      <c r="I9" s="6" t="str" cm="1">
        <f t="array" ref="I9">IF(I$6="","",_xlfn._xlws.FILTER(t_data[Valeur],(t_data[Date]=I$6)*(t_data[Nom]=$A9),""))</f>
        <v/>
      </c>
      <c r="J9" s="6" t="str" cm="1">
        <f t="array" ref="J9">IF(J$6="","",_xlfn._xlws.FILTER(t_data[Valeur],(t_data[Date]=J$6)*(t_data[Nom]=$A9),""))</f>
        <v/>
      </c>
      <c r="K9" s="6" t="str" cm="1">
        <f t="array" ref="K9">IF(K$6="","",_xlfn._xlws.FILTER(t_data[Valeur],(t_data[Date]=K$6)*(t_data[Nom]=$A9),""))</f>
        <v/>
      </c>
      <c r="L9" s="6" t="str" cm="1">
        <f t="array" ref="L9">IF(L$6="","",_xlfn._xlws.FILTER(t_data[Valeur],(t_data[Date]=L$6)*(t_data[Nom]=$A9),""))</f>
        <v/>
      </c>
      <c r="M9" s="6" t="str" cm="1">
        <f t="array" ref="M9">IF(M$6="","",_xlfn._xlws.FILTER(t_data[Valeur],(t_data[Date]=M$6)*(t_data[Nom]=$A9),""))</f>
        <v/>
      </c>
      <c r="N9" s="6" t="str" cm="1">
        <f t="array" ref="N9">IF(N$6="","",_xlfn._xlws.FILTER(t_data[Valeur],(t_data[Date]=N$6)*(t_data[Nom]=$A9),""))</f>
        <v/>
      </c>
      <c r="O9" s="6" t="str" cm="1">
        <f t="array" ref="O9">IF(O$6="","",_xlfn._xlws.FILTER(t_data[Valeur],(t_data[Date]=O$6)*(t_data[Nom]=$A9),""))</f>
        <v/>
      </c>
      <c r="P9" s="6" t="str" cm="1">
        <f t="array" ref="P9">IF(P$6="","",_xlfn._xlws.FILTER(t_data[Valeur],(t_data[Date]=P$6)*(t_data[Nom]=$A9),""))</f>
        <v/>
      </c>
      <c r="Q9" s="6" t="str" cm="1">
        <f t="array" ref="Q9">IF(Q$6="","",_xlfn._xlws.FILTER(t_data[Valeur],(t_data[Date]=Q$6)*(t_data[Nom]=$A9),""))</f>
        <v/>
      </c>
      <c r="R9" s="6" t="str" cm="1">
        <f t="array" ref="R9">IF(R$6="","",_xlfn._xlws.FILTER(t_data[Valeur],(t_data[Date]=R$6)*(t_data[Nom]=$A9),""))</f>
        <v/>
      </c>
      <c r="S9" s="6" t="str" cm="1">
        <f t="array" ref="S9">IF(S$6="","",_xlfn._xlws.FILTER(t_data[Valeur],(t_data[Date]=S$6)*(t_data[Nom]=$A9),""))</f>
        <v/>
      </c>
      <c r="T9" s="6" t="str" cm="1">
        <f t="array" ref="T9">IF(T$6="","",_xlfn._xlws.FILTER(t_data[Valeur],(t_data[Date]=T$6)*(t_data[Nom]=$A9),""))</f>
        <v/>
      </c>
      <c r="U9" s="6" t="str" cm="1">
        <f t="array" ref="U9">IF(U$6="","",_xlfn._xlws.FILTER(t_data[Valeur],(t_data[Date]=U$6)*(t_data[Nom]=$A9),""))</f>
        <v/>
      </c>
      <c r="V9" s="6" t="str" cm="1">
        <f t="array" ref="V9">IF(V$6="","",_xlfn._xlws.FILTER(t_data[Valeur],(t_data[Date]=V$6)*(t_data[Nom]=$A9),""))</f>
        <v/>
      </c>
      <c r="W9" s="6" t="str" cm="1">
        <f t="array" ref="W9">IF(W$6="","",_xlfn._xlws.FILTER(t_data[Valeur],(t_data[Date]=W$6)*(t_data[Nom]=$A9),""))</f>
        <v/>
      </c>
      <c r="X9" s="6" t="str" cm="1">
        <f t="array" ref="X9">IF(X$6="","",_xlfn._xlws.FILTER(t_data[Valeur],(t_data[Date]=X$6)*(t_data[Nom]=$A9),""))</f>
        <v/>
      </c>
      <c r="Y9" s="6" t="str" cm="1">
        <f t="array" ref="Y9">IF(Y$6="","",_xlfn._xlws.FILTER(t_data[Valeur],(t_data[Date]=Y$6)*(t_data[Nom]=$A9),""))</f>
        <v/>
      </c>
      <c r="Z9" s="6" t="str" cm="1">
        <f t="array" ref="Z9">IF(Z$6="","",_xlfn._xlws.FILTER(t_data[Valeur],(t_data[Date]=Z$6)*(t_data[Nom]=$A9),""))</f>
        <v/>
      </c>
      <c r="AA9" s="6" t="str" cm="1">
        <f t="array" ref="AA9">IF(AA$6="","",_xlfn._xlws.FILTER(t_data[Valeur],(t_data[Date]=AA$6)*(t_data[Nom]=$A9),""))</f>
        <v/>
      </c>
      <c r="AB9" s="6" t="str" cm="1">
        <f t="array" ref="AB9">IF(AB$6="","",_xlfn._xlws.FILTER(t_data[Valeur],(t_data[Date]=AB$6)*(t_data[Nom]=$A9),""))</f>
        <v/>
      </c>
      <c r="AC9" s="6" t="str" cm="1">
        <f t="array" ref="AC9">IF(AC$6="","",_xlfn._xlws.FILTER(t_data[Valeur],(t_data[Date]=AC$6)*(t_data[Nom]=$A9),""))</f>
        <v/>
      </c>
      <c r="AD9" s="6" t="str" cm="1">
        <f t="array" ref="AD9">IF(AD$6="","",_xlfn._xlws.FILTER(t_data[Valeur],(t_data[Date]=AD$6)*(t_data[Nom]=$A9),""))</f>
        <v/>
      </c>
      <c r="AE9" s="6" t="str" cm="1">
        <f t="array" ref="AE9">IF(AE$6="","",_xlfn._xlws.FILTER(t_data[Valeur],(t_data[Date]=AE$6)*(t_data[Nom]=$A9),""))</f>
        <v/>
      </c>
      <c r="AF9" s="6" t="str" cm="1">
        <f t="array" ref="AF9">IF(AF$6="","",_xlfn._xlws.FILTER(t_data[Valeur],(t_data[Date]=AF$6)*(t_data[Nom]=$A9),""))</f>
        <v/>
      </c>
    </row>
    <row r="10" spans="1:33" x14ac:dyDescent="0.35">
      <c r="A10" s="6" t="s">
        <v>26</v>
      </c>
      <c r="B10" s="6" t="str" cm="1">
        <f t="array" ref="B10">IF(B$6="","",_xlfn._xlws.FILTER(t_data[Valeur],(t_data[Date]=B$6)*(t_data[Nom]=$A10),""))</f>
        <v/>
      </c>
      <c r="C10" s="6" t="str" cm="1">
        <f t="array" ref="C10">IF(C$6="","",_xlfn._xlws.FILTER(t_data[Valeur],(t_data[Date]=C$6)*(t_data[Nom]=$A10),""))</f>
        <v/>
      </c>
      <c r="D10" s="6" t="str" cm="1">
        <f t="array" ref="D10">IF(D$6="","",_xlfn._xlws.FILTER(t_data[Valeur],(t_data[Date]=D$6)*(t_data[Nom]=$A10),""))</f>
        <v/>
      </c>
      <c r="E10" s="6" t="str" cm="1">
        <f t="array" ref="E10">IF(E$6="","",_xlfn._xlws.FILTER(t_data[Valeur],(t_data[Date]=E$6)*(t_data[Nom]=$A10),""))</f>
        <v/>
      </c>
      <c r="F10" s="6" t="str" cm="1">
        <f t="array" ref="F10">IF(F$6="","",_xlfn._xlws.FILTER(t_data[Valeur],(t_data[Date]=F$6)*(t_data[Nom]=$A10),""))</f>
        <v/>
      </c>
      <c r="G10" s="6" t="str" cm="1">
        <f t="array" ref="G10">IF(G$6="","",_xlfn._xlws.FILTER(t_data[Valeur],(t_data[Date]=G$6)*(t_data[Nom]=$A10),""))</f>
        <v/>
      </c>
      <c r="H10" s="6" t="str" cm="1">
        <f t="array" ref="H10">IF(H$6="","",_xlfn._xlws.FILTER(t_data[Valeur],(t_data[Date]=H$6)*(t_data[Nom]=$A10),""))</f>
        <v/>
      </c>
      <c r="I10" s="6" t="str" cm="1">
        <f t="array" ref="I10">IF(I$6="","",_xlfn._xlws.FILTER(t_data[Valeur],(t_data[Date]=I$6)*(t_data[Nom]=$A10),""))</f>
        <v/>
      </c>
      <c r="J10" s="6" t="str" cm="1">
        <f t="array" ref="J10">IF(J$6="","",_xlfn._xlws.FILTER(t_data[Valeur],(t_data[Date]=J$6)*(t_data[Nom]=$A10),""))</f>
        <v/>
      </c>
      <c r="K10" s="6" t="str" cm="1">
        <f t="array" ref="K10">IF(K$6="","",_xlfn._xlws.FILTER(t_data[Valeur],(t_data[Date]=K$6)*(t_data[Nom]=$A10),""))</f>
        <v/>
      </c>
      <c r="L10" s="6" t="str" cm="1">
        <f t="array" ref="L10">IF(L$6="","",_xlfn._xlws.FILTER(t_data[Valeur],(t_data[Date]=L$6)*(t_data[Nom]=$A10),""))</f>
        <v/>
      </c>
      <c r="M10" s="6" t="str" cm="1">
        <f t="array" ref="M10">IF(M$6="","",_xlfn._xlws.FILTER(t_data[Valeur],(t_data[Date]=M$6)*(t_data[Nom]=$A10),""))</f>
        <v/>
      </c>
      <c r="N10" s="6" t="str" cm="1">
        <f t="array" ref="N10">IF(N$6="","",_xlfn._xlws.FILTER(t_data[Valeur],(t_data[Date]=N$6)*(t_data[Nom]=$A10),""))</f>
        <v/>
      </c>
      <c r="O10" s="6" t="str" cm="1">
        <f t="array" ref="O10">IF(O$6="","",_xlfn._xlws.FILTER(t_data[Valeur],(t_data[Date]=O$6)*(t_data[Nom]=$A10),""))</f>
        <v/>
      </c>
      <c r="P10" s="6" t="str" cm="1">
        <f t="array" ref="P10">IF(P$6="","",_xlfn._xlws.FILTER(t_data[Valeur],(t_data[Date]=P$6)*(t_data[Nom]=$A10),""))</f>
        <v/>
      </c>
      <c r="Q10" s="6" t="str" cm="1">
        <f t="array" ref="Q10">IF(Q$6="","",_xlfn._xlws.FILTER(t_data[Valeur],(t_data[Date]=Q$6)*(t_data[Nom]=$A10),""))</f>
        <v/>
      </c>
      <c r="R10" s="6" t="str" cm="1">
        <f t="array" ref="R10">IF(R$6="","",_xlfn._xlws.FILTER(t_data[Valeur],(t_data[Date]=R$6)*(t_data[Nom]=$A10),""))</f>
        <v/>
      </c>
      <c r="S10" s="6" t="str" cm="1">
        <f t="array" ref="S10">IF(S$6="","",_xlfn._xlws.FILTER(t_data[Valeur],(t_data[Date]=S$6)*(t_data[Nom]=$A10),""))</f>
        <v/>
      </c>
      <c r="T10" s="6" t="str" cm="1">
        <f t="array" ref="T10">IF(T$6="","",_xlfn._xlws.FILTER(t_data[Valeur],(t_data[Date]=T$6)*(t_data[Nom]=$A10),""))</f>
        <v>CP</v>
      </c>
      <c r="U10" s="6" t="str" cm="1">
        <f t="array" ref="U10">IF(U$6="","",_xlfn._xlws.FILTER(t_data[Valeur],(t_data[Date]=U$6)*(t_data[Nom]=$A10),""))</f>
        <v>CP</v>
      </c>
      <c r="V10" s="6" t="str" cm="1">
        <f t="array" ref="V10">IF(V$6="","",_xlfn._xlws.FILTER(t_data[Valeur],(t_data[Date]=V$6)*(t_data[Nom]=$A10),""))</f>
        <v>CP</v>
      </c>
      <c r="W10" s="6" t="str" cm="1">
        <f t="array" ref="W10">IF(W$6="","",_xlfn._xlws.FILTER(t_data[Valeur],(t_data[Date]=W$6)*(t_data[Nom]=$A10),""))</f>
        <v>CP</v>
      </c>
      <c r="X10" s="6" t="str" cm="1">
        <f t="array" ref="X10">IF(X$6="","",_xlfn._xlws.FILTER(t_data[Valeur],(t_data[Date]=X$6)*(t_data[Nom]=$A10),""))</f>
        <v/>
      </c>
      <c r="Y10" s="6" t="str" cm="1">
        <f t="array" ref="Y10">IF(Y$6="","",_xlfn._xlws.FILTER(t_data[Valeur],(t_data[Date]=Y$6)*(t_data[Nom]=$A10),""))</f>
        <v/>
      </c>
      <c r="Z10" s="6" t="str" cm="1">
        <f t="array" ref="Z10">IF(Z$6="","",_xlfn._xlws.FILTER(t_data[Valeur],(t_data[Date]=Z$6)*(t_data[Nom]=$A10),""))</f>
        <v/>
      </c>
      <c r="AA10" s="6" t="str" cm="1">
        <f t="array" ref="AA10">IF(AA$6="","",_xlfn._xlws.FILTER(t_data[Valeur],(t_data[Date]=AA$6)*(t_data[Nom]=$A10),""))</f>
        <v/>
      </c>
      <c r="AB10" s="6" t="str" cm="1">
        <f t="array" ref="AB10">IF(AB$6="","",_xlfn._xlws.FILTER(t_data[Valeur],(t_data[Date]=AB$6)*(t_data[Nom]=$A10),""))</f>
        <v/>
      </c>
      <c r="AC10" s="6" t="str" cm="1">
        <f t="array" ref="AC10">IF(AC$6="","",_xlfn._xlws.FILTER(t_data[Valeur],(t_data[Date]=AC$6)*(t_data[Nom]=$A10),""))</f>
        <v/>
      </c>
      <c r="AD10" s="6" t="str" cm="1">
        <f t="array" ref="AD10">IF(AD$6="","",_xlfn._xlws.FILTER(t_data[Valeur],(t_data[Date]=AD$6)*(t_data[Nom]=$A10),""))</f>
        <v/>
      </c>
      <c r="AE10" s="6" t="str" cm="1">
        <f t="array" ref="AE10">IF(AE$6="","",_xlfn._xlws.FILTER(t_data[Valeur],(t_data[Date]=AE$6)*(t_data[Nom]=$A10),""))</f>
        <v/>
      </c>
      <c r="AF10" s="6" t="str" cm="1">
        <f t="array" ref="AF10">IF(AF$6="","",_xlfn._xlws.FILTER(t_data[Valeur],(t_data[Date]=AF$6)*(t_data[Nom]=$A10),""))</f>
        <v/>
      </c>
    </row>
    <row r="11" spans="1:33" x14ac:dyDescent="0.35">
      <c r="A11" s="6" t="s">
        <v>22</v>
      </c>
      <c r="B11" s="6" t="str" cm="1">
        <f t="array" ref="B11">IF(B$6="","",_xlfn._xlws.FILTER(t_data[Valeur],(t_data[Date]=B$6)*(t_data[Nom]=$A11),""))</f>
        <v/>
      </c>
      <c r="C11" s="6" t="str" cm="1">
        <f t="array" ref="C11">IF(C$6="","",_xlfn._xlws.FILTER(t_data[Valeur],(t_data[Date]=C$6)*(t_data[Nom]=$A11),""))</f>
        <v/>
      </c>
      <c r="D11" s="6" t="str" cm="1">
        <f t="array" ref="D11">IF(D$6="","",_xlfn._xlws.FILTER(t_data[Valeur],(t_data[Date]=D$6)*(t_data[Nom]=$A11),""))</f>
        <v/>
      </c>
      <c r="E11" s="6" t="str" cm="1">
        <f t="array" ref="E11">IF(E$6="","",_xlfn._xlws.FILTER(t_data[Valeur],(t_data[Date]=E$6)*(t_data[Nom]=$A11),""))</f>
        <v/>
      </c>
      <c r="F11" s="6" t="str" cm="1">
        <f t="array" ref="F11">IF(F$6="","",_xlfn._xlws.FILTER(t_data[Valeur],(t_data[Date]=F$6)*(t_data[Nom]=$A11),""))</f>
        <v/>
      </c>
      <c r="G11" s="6" t="str" cm="1">
        <f t="array" ref="G11">IF(G$6="","",_xlfn._xlws.FILTER(t_data[Valeur],(t_data[Date]=G$6)*(t_data[Nom]=$A11),""))</f>
        <v/>
      </c>
      <c r="H11" s="6" t="str" cm="1">
        <f t="array" ref="H11">IF(H$6="","",_xlfn._xlws.FILTER(t_data[Valeur],(t_data[Date]=H$6)*(t_data[Nom]=$A11),""))</f>
        <v/>
      </c>
      <c r="I11" s="6" t="str" cm="1">
        <f t="array" ref="I11">IF(I$6="","",_xlfn._xlws.FILTER(t_data[Valeur],(t_data[Date]=I$6)*(t_data[Nom]=$A11),""))</f>
        <v/>
      </c>
      <c r="J11" s="6" t="str" cm="1">
        <f t="array" ref="J11">IF(J$6="","",_xlfn._xlws.FILTER(t_data[Valeur],(t_data[Date]=J$6)*(t_data[Nom]=$A11),""))</f>
        <v/>
      </c>
      <c r="K11" s="6" t="str" cm="1">
        <f t="array" ref="K11">IF(K$6="","",_xlfn._xlws.FILTER(t_data[Valeur],(t_data[Date]=K$6)*(t_data[Nom]=$A11),""))</f>
        <v/>
      </c>
      <c r="L11" s="6" t="str" cm="1">
        <f t="array" ref="L11">IF(L$6="","",_xlfn._xlws.FILTER(t_data[Valeur],(t_data[Date]=L$6)*(t_data[Nom]=$A11),""))</f>
        <v/>
      </c>
      <c r="M11" s="6" t="str" cm="1">
        <f t="array" ref="M11">IF(M$6="","",_xlfn._xlws.FILTER(t_data[Valeur],(t_data[Date]=M$6)*(t_data[Nom]=$A11),""))</f>
        <v/>
      </c>
      <c r="N11" s="6" t="str" cm="1">
        <f t="array" ref="N11">IF(N$6="","",_xlfn._xlws.FILTER(t_data[Valeur],(t_data[Date]=N$6)*(t_data[Nom]=$A11),""))</f>
        <v/>
      </c>
      <c r="O11" s="6" t="str" cm="1">
        <f t="array" ref="O11">IF(O$6="","",_xlfn._xlws.FILTER(t_data[Valeur],(t_data[Date]=O$6)*(t_data[Nom]=$A11),""))</f>
        <v/>
      </c>
      <c r="P11" s="6" t="str" cm="1">
        <f t="array" ref="P11">IF(P$6="","",_xlfn._xlws.FILTER(t_data[Valeur],(t_data[Date]=P$6)*(t_data[Nom]=$A11),""))</f>
        <v/>
      </c>
      <c r="Q11" s="6" t="str" cm="1">
        <f t="array" ref="Q11">IF(Q$6="","",_xlfn._xlws.FILTER(t_data[Valeur],(t_data[Date]=Q$6)*(t_data[Nom]=$A11),""))</f>
        <v/>
      </c>
      <c r="R11" s="6" t="str" cm="1">
        <f t="array" ref="R11">IF(R$6="","",_xlfn._xlws.FILTER(t_data[Valeur],(t_data[Date]=R$6)*(t_data[Nom]=$A11),""))</f>
        <v/>
      </c>
      <c r="S11" s="6" t="str" cm="1">
        <f t="array" ref="S11">IF(S$6="","",_xlfn._xlws.FILTER(t_data[Valeur],(t_data[Date]=S$6)*(t_data[Nom]=$A11),""))</f>
        <v/>
      </c>
      <c r="T11" s="6" t="str" cm="1">
        <f t="array" ref="T11">IF(T$6="","",_xlfn._xlws.FILTER(t_data[Valeur],(t_data[Date]=T$6)*(t_data[Nom]=$A11),""))</f>
        <v/>
      </c>
      <c r="U11" s="6" t="str" cm="1">
        <f t="array" ref="U11">IF(U$6="","",_xlfn._xlws.FILTER(t_data[Valeur],(t_data[Date]=U$6)*(t_data[Nom]=$A11),""))</f>
        <v/>
      </c>
      <c r="V11" s="6" t="str" cm="1">
        <f t="array" ref="V11">IF(V$6="","",_xlfn._xlws.FILTER(t_data[Valeur],(t_data[Date]=V$6)*(t_data[Nom]=$A11),""))</f>
        <v/>
      </c>
      <c r="W11" s="6" t="str" cm="1">
        <f t="array" ref="W11">IF(W$6="","",_xlfn._xlws.FILTER(t_data[Valeur],(t_data[Date]=W$6)*(t_data[Nom]=$A11),""))</f>
        <v/>
      </c>
      <c r="X11" s="6" t="str" cm="1">
        <f t="array" ref="X11">IF(X$6="","",_xlfn._xlws.FILTER(t_data[Valeur],(t_data[Date]=X$6)*(t_data[Nom]=$A11),""))</f>
        <v/>
      </c>
      <c r="Y11" s="6" t="str" cm="1">
        <f t="array" ref="Y11">IF(Y$6="","",_xlfn._xlws.FILTER(t_data[Valeur],(t_data[Date]=Y$6)*(t_data[Nom]=$A11),""))</f>
        <v/>
      </c>
      <c r="Z11" s="6" t="str" cm="1">
        <f t="array" ref="Z11">IF(Z$6="","",_xlfn._xlws.FILTER(t_data[Valeur],(t_data[Date]=Z$6)*(t_data[Nom]=$A11),""))</f>
        <v/>
      </c>
      <c r="AA11" s="6" t="str" cm="1">
        <f t="array" ref="AA11">IF(AA$6="","",_xlfn._xlws.FILTER(t_data[Valeur],(t_data[Date]=AA$6)*(t_data[Nom]=$A11),""))</f>
        <v/>
      </c>
      <c r="AB11" s="6" t="str" cm="1">
        <f t="array" ref="AB11">IF(AB$6="","",_xlfn._xlws.FILTER(t_data[Valeur],(t_data[Date]=AB$6)*(t_data[Nom]=$A11),""))</f>
        <v/>
      </c>
      <c r="AC11" s="6" t="str" cm="1">
        <f t="array" ref="AC11">IF(AC$6="","",_xlfn._xlws.FILTER(t_data[Valeur],(t_data[Date]=AC$6)*(t_data[Nom]=$A11),""))</f>
        <v/>
      </c>
      <c r="AD11" s="6" t="str" cm="1">
        <f t="array" ref="AD11">IF(AD$6="","",_xlfn._xlws.FILTER(t_data[Valeur],(t_data[Date]=AD$6)*(t_data[Nom]=$A11),""))</f>
        <v/>
      </c>
      <c r="AE11" s="6" t="str" cm="1">
        <f t="array" ref="AE11">IF(AE$6="","",_xlfn._xlws.FILTER(t_data[Valeur],(t_data[Date]=AE$6)*(t_data[Nom]=$A11),""))</f>
        <v/>
      </c>
      <c r="AF11" s="6" t="str" cm="1">
        <f t="array" ref="AF11">IF(AF$6="","",_xlfn._xlws.FILTER(t_data[Valeur],(t_data[Date]=AF$6)*(t_data[Nom]=$A11),""))</f>
        <v/>
      </c>
    </row>
    <row r="15" spans="1:33" x14ac:dyDescent="0.35">
      <c r="B15" s="2" t="str">
        <f ca="1">_xlfn.FORMULATEXT(B6)</f>
        <v>=SEQUENCE(;DAY(EOMONTH(DATE(A2;MONTH(1&amp;A1);1);0));DATE(A2;MONTH(1&amp;A1);1))</v>
      </c>
    </row>
    <row r="16" spans="1:33" x14ac:dyDescent="0.35">
      <c r="B16" s="2" t="str">
        <f ca="1">_xlfn.FORMULATEXT(B7)</f>
        <v>=IF(B$6="";"";FILTER(t_data[Valeur];(t_data[Date]=B$6)*(t_data[Nom]=$A7);""))</v>
      </c>
    </row>
    <row r="26" spans="2:32" x14ac:dyDescent="0.35">
      <c r="B26" s="11" cm="1">
        <f t="array" ref="B26:AD26">_xlfn.LET(_xlpm.y,A2,_xlpm.m,A1,_xlpm.dt,DATE(_xlpm.y,MONTH(1&amp;_xlpm.m),1),_xlpm.n,DAY(EOMONTH(_xlpm.dt,0)),_xlfn.SEQUENCE(,_xlpm.n,_xlpm.dt))</f>
        <v>45323</v>
      </c>
      <c r="C26" s="11">
        <v>45324</v>
      </c>
      <c r="D26" s="11">
        <v>45325</v>
      </c>
      <c r="E26" s="11">
        <v>45326</v>
      </c>
      <c r="F26" s="11">
        <v>45327</v>
      </c>
      <c r="G26" s="11">
        <v>45328</v>
      </c>
      <c r="H26" s="11">
        <v>45329</v>
      </c>
      <c r="I26" s="11">
        <v>45330</v>
      </c>
      <c r="J26" s="11">
        <v>45331</v>
      </c>
      <c r="K26" s="11">
        <v>45332</v>
      </c>
      <c r="L26" s="11">
        <v>45333</v>
      </c>
      <c r="M26" s="11">
        <v>45334</v>
      </c>
      <c r="N26" s="11">
        <v>45335</v>
      </c>
      <c r="O26" s="11">
        <v>45336</v>
      </c>
      <c r="P26" s="11">
        <v>45337</v>
      </c>
      <c r="Q26" s="11">
        <v>45338</v>
      </c>
      <c r="R26" s="11">
        <v>45339</v>
      </c>
      <c r="S26" s="11">
        <v>45340</v>
      </c>
      <c r="T26" s="11">
        <v>45341</v>
      </c>
      <c r="U26" s="11">
        <v>45342</v>
      </c>
      <c r="V26" s="11">
        <v>45343</v>
      </c>
      <c r="W26" s="11">
        <v>45344</v>
      </c>
      <c r="X26" s="11">
        <v>45345</v>
      </c>
      <c r="Y26" s="11">
        <v>45346</v>
      </c>
      <c r="Z26" s="11">
        <v>45347</v>
      </c>
      <c r="AA26" s="11">
        <v>45348</v>
      </c>
      <c r="AB26" s="11">
        <v>45349</v>
      </c>
      <c r="AC26" s="11">
        <v>45350</v>
      </c>
      <c r="AD26" s="11">
        <v>45351</v>
      </c>
      <c r="AE26" s="11"/>
      <c r="AF26" s="11"/>
    </row>
    <row r="28" spans="2:32" x14ac:dyDescent="0.35">
      <c r="B28" s="2" t="str">
        <f ca="1">_xlfn.FORMULATEXT(B26)</f>
        <v>=LET(y;A2;m;A1;dt;DATE(y;MONTH(1&amp;m);1);n;DAY(EOMONTH(dt;0));SEQUENCE(;n;dt))</v>
      </c>
    </row>
  </sheetData>
  <conditionalFormatting sqref="B6:AF11">
    <cfRule type="expression" dxfId="1" priority="1">
      <formula>COUNTIFS(fériés_,B$6)&gt;0</formula>
    </cfRule>
    <cfRule type="expression" dxfId="0" priority="2">
      <formula>AND(WEEKDAY(B$6,2)&gt;5,NOT(ISBLANK(B$6)))</formula>
    </cfRule>
  </conditionalFormatting>
  <dataValidations count="2">
    <dataValidation type="list" allowBlank="1" showInputMessage="1" showErrorMessage="1" sqref="A1" xr:uid="{3DFCA06A-5C65-45C6-B930-FCDCF741AA88}">
      <formula1>mois_</formula1>
    </dataValidation>
    <dataValidation type="list" allowBlank="1" showInputMessage="1" showErrorMessage="1" sqref="A2" xr:uid="{A7EB66D6-AA04-4361-B951-17184C78E501}">
      <formula1>année_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8D0F-369A-4E2C-8226-217FB4E0665F}">
  <sheetPr codeName="Feuil2"/>
  <dimension ref="A1:K13"/>
  <sheetViews>
    <sheetView zoomScaleNormal="100" workbookViewId="0">
      <selection activeCell="E20" sqref="E20"/>
    </sheetView>
  </sheetViews>
  <sheetFormatPr defaultColWidth="10.90625" defaultRowHeight="14.5" x14ac:dyDescent="0.35"/>
  <cols>
    <col min="1" max="1" width="17.453125" customWidth="1"/>
    <col min="2" max="2" width="15.36328125" bestFit="1" customWidth="1"/>
    <col min="3" max="3" width="52.6328125" bestFit="1" customWidth="1"/>
  </cols>
  <sheetData>
    <row r="1" spans="1:11" x14ac:dyDescent="0.35">
      <c r="A1" t="s">
        <v>0</v>
      </c>
      <c r="B1">
        <f>Feuil1!A2</f>
        <v>2024</v>
      </c>
      <c r="E1" t="s">
        <v>23</v>
      </c>
      <c r="F1" t="s">
        <v>0</v>
      </c>
      <c r="I1" t="s">
        <v>28</v>
      </c>
      <c r="J1" t="s">
        <v>29</v>
      </c>
      <c r="K1" t="s">
        <v>30</v>
      </c>
    </row>
    <row r="2" spans="1:11" x14ac:dyDescent="0.35">
      <c r="E2" t="s">
        <v>8</v>
      </c>
      <c r="F2">
        <f ca="1">IF(ISTEXT(F1),YEAR(NOW())-1,F1+1)</f>
        <v>2023</v>
      </c>
      <c r="I2" s="12">
        <v>45299</v>
      </c>
      <c r="J2" t="s">
        <v>21</v>
      </c>
      <c r="K2" t="s">
        <v>31</v>
      </c>
    </row>
    <row r="3" spans="1:11" x14ac:dyDescent="0.35">
      <c r="A3" t="s">
        <v>1</v>
      </c>
      <c r="B3" s="7">
        <f>DATE($B$1,1,1)</f>
        <v>45292</v>
      </c>
      <c r="C3" s="2" t="str">
        <f ca="1">_xlfn.FORMULATEXT(B3)</f>
        <v>=DATE($B$1;1;1)</v>
      </c>
      <c r="E3" t="s">
        <v>9</v>
      </c>
      <c r="F3">
        <f t="shared" ref="F3:F13" ca="1" si="0">IF(ISTEXT(F2),YEAR(NOW())-1,F2+1)</f>
        <v>2024</v>
      </c>
      <c r="I3" s="12">
        <v>45300</v>
      </c>
      <c r="J3" t="s">
        <v>21</v>
      </c>
      <c r="K3" t="s">
        <v>31</v>
      </c>
    </row>
    <row r="4" spans="1:11" x14ac:dyDescent="0.35">
      <c r="A4" t="s">
        <v>2</v>
      </c>
      <c r="B4" s="7">
        <f>(FLOOR(DAY(MINUTE($B$1/38)/2+56)&amp;"/5/"&amp;$B$1,7)-34)+1</f>
        <v>45383</v>
      </c>
      <c r="C4" s="2" t="str">
        <f t="shared" ref="C4:C13" ca="1" si="1">_xlfn.FORMULATEXT(B4)</f>
        <v>=(FLOOR(DAY(MINUTE($B$1/38)/2+56)&amp;"/5/"&amp;$B$1;7)-34)+1</v>
      </c>
      <c r="E4" t="s">
        <v>10</v>
      </c>
      <c r="F4">
        <f t="shared" ca="1" si="0"/>
        <v>2025</v>
      </c>
      <c r="I4" s="12">
        <v>45301</v>
      </c>
      <c r="J4" t="s">
        <v>21</v>
      </c>
      <c r="K4" t="s">
        <v>31</v>
      </c>
    </row>
    <row r="5" spans="1:11" x14ac:dyDescent="0.35">
      <c r="A5" t="s">
        <v>3</v>
      </c>
      <c r="B5" s="7">
        <f>DATE($B$1,5,1)</f>
        <v>45413</v>
      </c>
      <c r="C5" s="2" t="str">
        <f t="shared" ca="1" si="1"/>
        <v>=DATE($B$1;5;1)</v>
      </c>
      <c r="E5" t="s">
        <v>11</v>
      </c>
      <c r="F5">
        <f t="shared" ca="1" si="0"/>
        <v>2026</v>
      </c>
      <c r="I5" s="12">
        <v>45302</v>
      </c>
      <c r="J5" t="s">
        <v>21</v>
      </c>
      <c r="K5" t="s">
        <v>31</v>
      </c>
    </row>
    <row r="6" spans="1:11" x14ac:dyDescent="0.35">
      <c r="A6" s="8">
        <v>45420</v>
      </c>
      <c r="B6" s="7">
        <f>DATE($B$1,5,8)</f>
        <v>45420</v>
      </c>
      <c r="C6" s="2" t="str">
        <f t="shared" ca="1" si="1"/>
        <v>=DATE($B$1;5;8)</v>
      </c>
      <c r="E6" t="s">
        <v>12</v>
      </c>
      <c r="F6">
        <f t="shared" ca="1" si="0"/>
        <v>2027</v>
      </c>
      <c r="I6" s="12">
        <v>45303</v>
      </c>
      <c r="J6" t="s">
        <v>21</v>
      </c>
      <c r="K6" t="s">
        <v>31</v>
      </c>
    </row>
    <row r="7" spans="1:11" x14ac:dyDescent="0.35">
      <c r="A7" s="9" t="s">
        <v>24</v>
      </c>
      <c r="B7" s="7">
        <f>(FLOOR(DAY(MINUTE($B$1/38)/2+56)&amp;"/5/"&amp;$B$1,7)-34)+39</f>
        <v>45421</v>
      </c>
      <c r="C7" s="2" t="str">
        <f t="shared" ca="1" si="1"/>
        <v>=(FLOOR(DAY(MINUTE($B$1/38)/2+56)&amp;"/5/"&amp;$B$1;7)-34)+39</v>
      </c>
      <c r="E7" t="s">
        <v>13</v>
      </c>
      <c r="F7">
        <f t="shared" ca="1" si="0"/>
        <v>2028</v>
      </c>
      <c r="I7" s="12">
        <v>45320</v>
      </c>
      <c r="J7" t="s">
        <v>20</v>
      </c>
      <c r="K7" t="s">
        <v>31</v>
      </c>
    </row>
    <row r="8" spans="1:11" x14ac:dyDescent="0.35">
      <c r="A8" t="s">
        <v>4</v>
      </c>
      <c r="B8" s="7">
        <f>(FLOOR(DAY(MINUTE($B$1/38)/2+56)&amp;"/5/"&amp;$B$1,7)-34)+50</f>
        <v>45432</v>
      </c>
      <c r="C8" s="2" t="str">
        <f t="shared" ca="1" si="1"/>
        <v>=(FLOOR(DAY(MINUTE($B$1/38)/2+56)&amp;"/5/"&amp;$B$1;7)-34)+50</v>
      </c>
      <c r="E8" s="3" t="s">
        <v>14</v>
      </c>
      <c r="F8">
        <f t="shared" ca="1" si="0"/>
        <v>2029</v>
      </c>
      <c r="I8" s="12">
        <v>45321</v>
      </c>
      <c r="J8" t="s">
        <v>20</v>
      </c>
      <c r="K8" t="s">
        <v>31</v>
      </c>
    </row>
    <row r="9" spans="1:11" x14ac:dyDescent="0.35">
      <c r="A9" s="8">
        <v>45487</v>
      </c>
      <c r="B9" s="7">
        <f>DATE($B$1,7,14)</f>
        <v>45487</v>
      </c>
      <c r="C9" s="2" t="str">
        <f t="shared" ca="1" si="1"/>
        <v>=DATE($B$1;7;14)</v>
      </c>
      <c r="E9" s="3" t="s">
        <v>15</v>
      </c>
      <c r="F9">
        <f t="shared" ca="1" si="0"/>
        <v>2030</v>
      </c>
      <c r="I9" s="12">
        <v>45322</v>
      </c>
      <c r="J9" t="s">
        <v>20</v>
      </c>
      <c r="K9" t="s">
        <v>31</v>
      </c>
    </row>
    <row r="10" spans="1:11" x14ac:dyDescent="0.35">
      <c r="A10" s="8">
        <v>45519</v>
      </c>
      <c r="B10" s="7">
        <f>DATE($B$1,8,15)</f>
        <v>45519</v>
      </c>
      <c r="C10" s="2" t="str">
        <f t="shared" ca="1" si="1"/>
        <v>=DATE($B$1;8;15)</v>
      </c>
      <c r="E10" s="3" t="s">
        <v>16</v>
      </c>
      <c r="F10">
        <f t="shared" ca="1" si="0"/>
        <v>2031</v>
      </c>
      <c r="I10" s="12">
        <v>45341</v>
      </c>
      <c r="J10" t="s">
        <v>26</v>
      </c>
      <c r="K10" t="s">
        <v>31</v>
      </c>
    </row>
    <row r="11" spans="1:11" x14ac:dyDescent="0.35">
      <c r="A11" t="s">
        <v>5</v>
      </c>
      <c r="B11" s="7">
        <f>DATE($B$1,11,1)</f>
        <v>45597</v>
      </c>
      <c r="C11" s="2" t="str">
        <f t="shared" ca="1" si="1"/>
        <v>=DATE($B$1;11;1)</v>
      </c>
      <c r="E11" s="3" t="s">
        <v>17</v>
      </c>
      <c r="F11">
        <f t="shared" ca="1" si="0"/>
        <v>2032</v>
      </c>
      <c r="I11" s="12">
        <v>45342</v>
      </c>
      <c r="J11" t="s">
        <v>26</v>
      </c>
      <c r="K11" t="s">
        <v>31</v>
      </c>
    </row>
    <row r="12" spans="1:11" x14ac:dyDescent="0.35">
      <c r="A12" t="s">
        <v>6</v>
      </c>
      <c r="B12" s="7">
        <f>DATE($B$1,11,11)</f>
        <v>45607</v>
      </c>
      <c r="C12" s="2" t="str">
        <f t="shared" ca="1" si="1"/>
        <v>=DATE($B$1;11;11)</v>
      </c>
      <c r="E12" s="10" t="s">
        <v>18</v>
      </c>
      <c r="F12">
        <f t="shared" ca="1" si="0"/>
        <v>2033</v>
      </c>
      <c r="I12" s="12">
        <v>45343</v>
      </c>
      <c r="J12" t="s">
        <v>26</v>
      </c>
      <c r="K12" t="s">
        <v>31</v>
      </c>
    </row>
    <row r="13" spans="1:11" x14ac:dyDescent="0.35">
      <c r="A13" t="s">
        <v>7</v>
      </c>
      <c r="B13" s="7">
        <f>DATE($B$1,12,25)</f>
        <v>45651</v>
      </c>
      <c r="C13" s="2" t="str">
        <f t="shared" ca="1" si="1"/>
        <v>=DATE($B$1;12;25)</v>
      </c>
      <c r="E13" t="s">
        <v>19</v>
      </c>
      <c r="F13">
        <f t="shared" ca="1" si="0"/>
        <v>2034</v>
      </c>
      <c r="I13" s="12">
        <v>45344</v>
      </c>
      <c r="J13" t="s">
        <v>26</v>
      </c>
      <c r="K13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Feuil1</vt:lpstr>
      <vt:lpstr>Feuil2</vt:lpstr>
      <vt:lpstr>année_</vt:lpstr>
      <vt:lpstr>fériés_</vt:lpstr>
      <vt:lpstr>mois_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frederico Frederico</dc:creator>
  <cp:lastModifiedBy>Jean-Eric</cp:lastModifiedBy>
  <cp:lastPrinted>2024-08-23T19:11:15Z</cp:lastPrinted>
  <dcterms:created xsi:type="dcterms:W3CDTF">2024-08-23T18:44:40Z</dcterms:created>
  <dcterms:modified xsi:type="dcterms:W3CDTF">2024-08-24T07:09:51Z</dcterms:modified>
</cp:coreProperties>
</file>