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11"/>
  <workbookPr defaultThemeVersion="202300"/>
  <mc:AlternateContent xmlns:mc="http://schemas.openxmlformats.org/markup-compatibility/2006">
    <mc:Choice Requires="x15">
      <x15ac:absPath xmlns:x15ac="http://schemas.microsoft.com/office/spreadsheetml/2010/11/ac" url="C:\Users\jeane\Downloads\"/>
    </mc:Choice>
  </mc:AlternateContent>
  <xr:revisionPtr revIDLastSave="0" documentId="13_ncr:1_{B052B78E-EAD6-46BB-AE90-6D1284776AFD}" xr6:coauthVersionLast="47" xr6:coauthVersionMax="47" xr10:uidLastSave="{00000000-0000-0000-0000-000000000000}"/>
  <bookViews>
    <workbookView xWindow="-110" yWindow="-110" windowWidth="25820" windowHeight="16220" activeTab="1" xr2:uid="{50E3FADE-4BC5-4F39-9443-25B9F521099D}"/>
  </bookViews>
  <sheets>
    <sheet name="BASE" sheetId="1" r:id="rId1"/>
    <sheet name="Synthese" sheetId="2" r:id="rId2"/>
    <sheet name="Agence" sheetId="3" r:id="rId3"/>
  </sheets>
  <definedNames>
    <definedName name="_xlnm._FilterDatabase" localSheetId="0" hidden="1">BASE!$A$1:$H$225</definedName>
    <definedName name="Slicer_Branch">#N/A</definedName>
  </definedNames>
  <calcPr calcId="191029"/>
  <pivotCaches>
    <pivotCache cacheId="1" r:id="rId4"/>
  </pivotCaches>
  <fileRecoveryPr repairLoad="1"/>
  <extLst>
    <ext xmlns:x14="http://schemas.microsoft.com/office/spreadsheetml/2009/9/main" uri="{BBE1A952-AA13-448e-AADC-164F8A28A991}">
      <x14:slicerCaches>
        <x14:slicerCache r:id="rId5"/>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3" l="1"/>
  <c r="B4" i="3"/>
  <c r="B5" i="3"/>
  <c r="B6" i="3"/>
  <c r="B7" i="3"/>
  <c r="B8" i="3"/>
  <c r="B9" i="3"/>
  <c r="B10" i="3"/>
  <c r="B11" i="3"/>
  <c r="B12" i="3"/>
  <c r="B13" i="3"/>
  <c r="B14" i="3"/>
  <c r="B15" i="3"/>
  <c r="B16" i="3"/>
  <c r="B17" i="3"/>
  <c r="B18" i="3"/>
  <c r="B19" i="3"/>
  <c r="B20" i="3"/>
  <c r="B21" i="3"/>
  <c r="B22" i="3"/>
  <c r="B23" i="3"/>
  <c r="B24" i="3"/>
  <c r="B25" i="3"/>
  <c r="B26" i="3"/>
  <c r="B27" i="3"/>
  <c r="B2" i="3"/>
  <c r="H3" i="1"/>
  <c r="H4" i="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131" i="1"/>
  <c r="H132" i="1"/>
  <c r="H133" i="1"/>
  <c r="H134" i="1"/>
  <c r="H135" i="1"/>
  <c r="H136" i="1"/>
  <c r="H137" i="1"/>
  <c r="H138" i="1"/>
  <c r="H139" i="1"/>
  <c r="H140" i="1"/>
  <c r="H141" i="1"/>
  <c r="H142"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131" i="1"/>
  <c r="G132" i="1"/>
  <c r="G133" i="1"/>
  <c r="G134" i="1"/>
  <c r="G135"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63" i="1"/>
  <c r="G164" i="1"/>
  <c r="G165" i="1"/>
  <c r="G166" i="1"/>
  <c r="G167" i="1"/>
  <c r="G168" i="1"/>
  <c r="G169" i="1"/>
  <c r="G170" i="1"/>
  <c r="G171"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201" i="1"/>
  <c r="G202" i="1"/>
  <c r="G203" i="1"/>
  <c r="G204" i="1"/>
  <c r="G205" i="1"/>
  <c r="G206" i="1"/>
  <c r="G207" i="1"/>
  <c r="G208" i="1"/>
  <c r="G209" i="1"/>
  <c r="G210" i="1"/>
  <c r="G211" i="1"/>
  <c r="G212" i="1"/>
  <c r="G213" i="1"/>
  <c r="G214" i="1"/>
  <c r="G215" i="1"/>
  <c r="G216" i="1"/>
  <c r="G217" i="1"/>
  <c r="G218" i="1"/>
  <c r="G219" i="1"/>
  <c r="G220" i="1"/>
  <c r="G221" i="1"/>
  <c r="G222" i="1"/>
  <c r="G223" i="1"/>
  <c r="G224" i="1"/>
  <c r="G225" i="1"/>
  <c r="H2" i="1"/>
  <c r="G2" i="1"/>
</calcChain>
</file>

<file path=xl/sharedStrings.xml><?xml version="1.0" encoding="utf-8"?>
<sst xmlns="http://schemas.openxmlformats.org/spreadsheetml/2006/main" count="729" uniqueCount="71">
  <si>
    <t>Branch</t>
  </si>
  <si>
    <t>00410</t>
  </si>
  <si>
    <t>00130</t>
  </si>
  <si>
    <t>00112</t>
  </si>
  <si>
    <t>00140</t>
  </si>
  <si>
    <t>00160</t>
  </si>
  <si>
    <t>00120</t>
  </si>
  <si>
    <t>00920</t>
  </si>
  <si>
    <t>00710</t>
  </si>
  <si>
    <t>00111</t>
  </si>
  <si>
    <t>00141</t>
  </si>
  <si>
    <t>00161</t>
  </si>
  <si>
    <t>00810</t>
  </si>
  <si>
    <t>00150</t>
  </si>
  <si>
    <t>00510</t>
  </si>
  <si>
    <t>00610</t>
  </si>
  <si>
    <t>00310</t>
  </si>
  <si>
    <t>00210</t>
  </si>
  <si>
    <t>00330</t>
  </si>
  <si>
    <t>00910</t>
  </si>
  <si>
    <t>00100</t>
  </si>
  <si>
    <t>00630</t>
  </si>
  <si>
    <t>00131</t>
  </si>
  <si>
    <t>00620</t>
  </si>
  <si>
    <t>00520</t>
  </si>
  <si>
    <t>00420</t>
  </si>
  <si>
    <t>00320</t>
  </si>
  <si>
    <t>Account opening date</t>
  </si>
  <si>
    <t>Product Name</t>
  </si>
  <si>
    <t>SERENITE GROUPE</t>
  </si>
  <si>
    <t>PATIENCE - CT2 (7-12M)</t>
  </si>
  <si>
    <t>GESTION PRO</t>
  </si>
  <si>
    <t>PERFORMANCE PM</t>
  </si>
  <si>
    <t>SERENITE</t>
  </si>
  <si>
    <t>MA RESERVE</t>
  </si>
  <si>
    <t>PATIENCE - MT1 (13-24M)</t>
  </si>
  <si>
    <t>Mon Projet MT1 (13-24M)</t>
  </si>
  <si>
    <t>PATIENCE - CT1 (0-6M)</t>
  </si>
  <si>
    <t>TRF FIDUCIAIRE DE SOMME ARGENT</t>
  </si>
  <si>
    <t>Compte Courant AGRI</t>
  </si>
  <si>
    <t>Account Status</t>
  </si>
  <si>
    <t>Active</t>
  </si>
  <si>
    <t>Dormant</t>
  </si>
  <si>
    <t>Segment</t>
  </si>
  <si>
    <t xml:space="preserve">AGRICUTLEUR PME               </t>
  </si>
  <si>
    <t xml:space="preserve">ENTREPRENEUR MICRO            </t>
  </si>
  <si>
    <t xml:space="preserve">ASSOCIATION                   </t>
  </si>
  <si>
    <t xml:space="preserve">ENTREPRENEUR TPE              </t>
  </si>
  <si>
    <t xml:space="preserve">COOPÉRATIVE                   </t>
  </si>
  <si>
    <t xml:space="preserve">ENTREPRENEUR PME              </t>
  </si>
  <si>
    <t xml:space="preserve">AGRICULTEUR MICRO             </t>
  </si>
  <si>
    <t>GROUPEMENT VILLAGEOIS AGRICOLE</t>
  </si>
  <si>
    <t xml:space="preserve">NON DÉFINI                    </t>
  </si>
  <si>
    <t>Account Balance</t>
  </si>
  <si>
    <t>MOIS</t>
  </si>
  <si>
    <t>ANNEE</t>
  </si>
  <si>
    <t>TOUT</t>
  </si>
  <si>
    <t>Grand Total</t>
  </si>
  <si>
    <t>2013</t>
  </si>
  <si>
    <t>2014</t>
  </si>
  <si>
    <t>2015</t>
  </si>
  <si>
    <t>2016</t>
  </si>
  <si>
    <t>2017</t>
  </si>
  <si>
    <t>2018</t>
  </si>
  <si>
    <t>2019</t>
  </si>
  <si>
    <t>2020</t>
  </si>
  <si>
    <t>2021</t>
  </si>
  <si>
    <t>2022</t>
  </si>
  <si>
    <t>2023</t>
  </si>
  <si>
    <t>2024</t>
  </si>
  <si>
    <t>Nb. Product 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</si>
</sst>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 ;[Red]\-#,##0\ "/>
  </numFmts>
  <fonts count="1" x14ac:knownFonts="1">
    <font>
      <sz val="11"/>
      <color theme="1"/>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49" fontId="0" fillId="0" borderId="0" xfId="0" applyNumberFormat="1"/>
    <xf numFmtId="14" fontId="0" fillId="0" borderId="0" xfId="0" applyNumberFormat="1"/>
    <xf numFmtId="164" fontId="0" fillId="0" borderId="0" xfId="0" applyNumberFormat="1"/>
    <xf numFmtId="0" fontId="0" fillId="0" borderId="0" xfId="0" pivotButton="1"/>
    <xf numFmtId="0" fontId="0" fillId="0" borderId="0" xfId="0" applyAlignment="1">
      <alignment horizontal="left"/>
    </xf>
    <xf numFmtId="0" fontId="0" fillId="0" borderId="0" xfId="0" applyNumberFormat="1"/>
  </cellXfs>
  <cellStyles count="1">
    <cellStyle name="Normal" xfId="0" builtinId="0"/>
  </cellStyles>
  <dxfs count="2">
    <dxf>
      <numFmt numFmtId="164" formatCode="#,##0_ ;[Red]\-#,##0\ "/>
    </dxf>
    <dxf>
      <numFmt numFmtId="19" formatCode="d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177800</xdr:rowOff>
    </xdr:from>
    <xdr:to>
      <xdr:col>11</xdr:col>
      <xdr:colOff>57150</xdr:colOff>
      <xdr:row>9</xdr:row>
      <xdr:rowOff>44450</xdr:rowOff>
    </xdr:to>
    <mc:AlternateContent xmlns:mc="http://schemas.openxmlformats.org/markup-compatibility/2006">
      <mc:Choice xmlns:a14="http://schemas.microsoft.com/office/drawing/2010/main" Requires="a14">
        <xdr:graphicFrame macro="">
          <xdr:nvGraphicFramePr>
            <xdr:cNvPr id="2" name="Branch">
              <a:extLst>
                <a:ext uri="{FF2B5EF4-FFF2-40B4-BE49-F238E27FC236}">
                  <a16:creationId xmlns:a16="http://schemas.microsoft.com/office/drawing/2014/main" id="{FAB42839-166B-7030-2589-F021291D769E}"/>
                </a:ext>
              </a:extLst>
            </xdr:cNvPr>
            <xdr:cNvGraphicFramePr/>
          </xdr:nvGraphicFramePr>
          <xdr:xfrm>
            <a:off x="0" y="0"/>
            <a:ext cx="0" cy="0"/>
          </xdr:xfrm>
          <a:graphic>
            <a:graphicData uri="http://schemas.microsoft.com/office/drawing/2010/slicer">
              <sle:slicer xmlns:sle="http://schemas.microsoft.com/office/drawing/2010/slicer" name="Branch"/>
            </a:graphicData>
          </a:graphic>
        </xdr:graphicFrame>
      </mc:Choice>
      <mc:Fallback>
        <xdr:sp macro="" textlink="">
          <xdr:nvSpPr>
            <xdr:cNvPr id="0" name=""/>
            <xdr:cNvSpPr>
              <a:spLocks noTextEdit="1"/>
            </xdr:cNvSpPr>
          </xdr:nvSpPr>
          <xdr:spPr>
            <a:xfrm>
              <a:off x="114300" y="177800"/>
              <a:ext cx="4597400" cy="1524000"/>
            </a:xfrm>
            <a:prstGeom prst="rect">
              <a:avLst/>
            </a:prstGeom>
            <a:solidFill>
              <a:prstClr val="white"/>
            </a:solidFill>
            <a:ln w="1">
              <a:solidFill>
                <a:prstClr val="green"/>
              </a:solidFill>
            </a:ln>
          </xdr:spPr>
          <xdr:txBody>
            <a:bodyPr vertOverflow="clip" horzOverflow="clip"/>
            <a:lstStyle/>
            <a:p>
              <a:r>
                <a:rPr lang="en-US" sz="1100"/>
                <a:t>This shape represents a slicer. Slicers are supported in Excel 2010 or later.
If the shape was modified in an earlier version of Excel, or if the workbook was saved in Excel 2003 or earlier, the slicer cannot be used.</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an-Eric" refreshedDate="45524.569620717593" missingItemsLimit="0" createdVersion="8" refreshedVersion="8" minRefreshableVersion="3" recordCount="224" xr:uid="{F7F053C8-5CDD-42E6-8940-0D1176B4FF06}">
  <cacheSource type="worksheet">
    <worksheetSource name="Table1"/>
  </cacheSource>
  <cacheFields count="9">
    <cacheField name="Branch" numFmtId="0">
      <sharedItems containsSemiMixedTypes="0" containsString="0" containsNumber="1" containsInteger="1" minValue="100" maxValue="920" count="23">
        <n v="410"/>
        <n v="130"/>
        <n v="112"/>
        <n v="140"/>
        <n v="160"/>
        <n v="120"/>
        <n v="920"/>
        <n v="710"/>
        <n v="111"/>
        <n v="141"/>
        <n v="161"/>
        <n v="810"/>
        <n v="150"/>
        <n v="510"/>
        <n v="610"/>
        <n v="310"/>
        <n v="210"/>
        <n v="330"/>
        <n v="910"/>
        <n v="100"/>
        <n v="630"/>
        <n v="131"/>
        <n v="620"/>
      </sharedItems>
    </cacheField>
    <cacheField name="Account opening date" numFmtId="14">
      <sharedItems containsSemiMixedTypes="0" containsNonDate="0" containsDate="1" containsString="0" minDate="2013-02-27T00:00:00" maxDate="2024-07-31T00:00:00" count="190">
        <d v="2021-09-23T00:00:00"/>
        <d v="2023-12-15T00:00:00"/>
        <d v="2023-01-05T00:00:00"/>
        <d v="2013-09-02T00:00:00"/>
        <d v="2022-09-03T00:00:00"/>
        <d v="2023-05-03T00:00:00"/>
        <d v="2023-04-25T00:00:00"/>
        <d v="2020-11-20T00:00:00"/>
        <d v="2021-12-03T00:00:00"/>
        <d v="2019-02-12T00:00:00"/>
        <d v="2020-11-05T00:00:00"/>
        <d v="2021-08-25T00:00:00"/>
        <d v="2024-02-10T00:00:00"/>
        <d v="2022-03-15T00:00:00"/>
        <d v="2021-03-11T00:00:00"/>
        <d v="2014-07-15T00:00:00"/>
        <d v="2016-04-27T00:00:00"/>
        <d v="2023-01-17T00:00:00"/>
        <d v="2023-07-27T00:00:00"/>
        <d v="2023-01-12T00:00:00"/>
        <d v="2019-02-25T00:00:00"/>
        <d v="2013-05-15T00:00:00"/>
        <d v="2022-08-01T00:00:00"/>
        <d v="2022-12-29T00:00:00"/>
        <d v="2017-01-05T00:00:00"/>
        <d v="2016-03-25T00:00:00"/>
        <d v="2021-12-29T00:00:00"/>
        <d v="2024-05-22T00:00:00"/>
        <d v="2023-01-26T00:00:00"/>
        <d v="2024-04-17T00:00:00"/>
        <d v="2020-08-06T00:00:00"/>
        <d v="2022-08-16T00:00:00"/>
        <d v="2024-03-25T00:00:00"/>
        <d v="2017-01-09T00:00:00"/>
        <d v="2021-04-28T00:00:00"/>
        <d v="2022-10-05T00:00:00"/>
        <d v="2020-05-27T00:00:00"/>
        <d v="2021-12-08T00:00:00"/>
        <d v="2024-06-27T00:00:00"/>
        <d v="2022-09-30T00:00:00"/>
        <d v="2023-11-30T00:00:00"/>
        <d v="2022-03-03T00:00:00"/>
        <d v="2019-04-26T00:00:00"/>
        <d v="2023-01-18T00:00:00"/>
        <d v="2022-12-13T00:00:00"/>
        <d v="2021-09-28T00:00:00"/>
        <d v="2022-03-04T00:00:00"/>
        <d v="2018-05-09T00:00:00"/>
        <d v="2023-07-15T00:00:00"/>
        <d v="2020-04-02T00:00:00"/>
        <d v="2019-10-29T00:00:00"/>
        <d v="2023-03-16T00:00:00"/>
        <d v="2024-05-10T00:00:00"/>
        <d v="2020-10-06T00:00:00"/>
        <d v="2023-06-15T00:00:00"/>
        <d v="2023-05-06T00:00:00"/>
        <d v="2022-12-22T00:00:00"/>
        <d v="2017-04-25T00:00:00"/>
        <d v="2023-10-07T00:00:00"/>
        <d v="2023-12-06T00:00:00"/>
        <d v="2019-12-19T00:00:00"/>
        <d v="2024-04-22T00:00:00"/>
        <d v="2019-04-02T00:00:00"/>
        <d v="2020-07-21T00:00:00"/>
        <d v="2021-11-22T00:00:00"/>
        <d v="2022-12-17T00:00:00"/>
        <d v="2024-07-04T00:00:00"/>
        <d v="2024-06-03T00:00:00"/>
        <d v="2021-03-01T00:00:00"/>
        <d v="2023-02-24T00:00:00"/>
        <d v="2024-02-20T00:00:00"/>
        <d v="2015-10-02T00:00:00"/>
        <d v="2024-04-02T00:00:00"/>
        <d v="2023-08-17T00:00:00"/>
        <d v="2023-11-13T00:00:00"/>
        <d v="2017-04-24T00:00:00"/>
        <d v="2022-11-28T00:00:00"/>
        <d v="2022-12-02T00:00:00"/>
        <d v="2017-04-10T00:00:00"/>
        <d v="2021-01-26T00:00:00"/>
        <d v="2019-11-13T00:00:00"/>
        <d v="2020-10-20T00:00:00"/>
        <d v="2023-07-31T00:00:00"/>
        <d v="2020-10-13T00:00:00"/>
        <d v="2016-07-26T00:00:00"/>
        <d v="2022-08-10T00:00:00"/>
        <d v="2022-06-15T00:00:00"/>
        <d v="2018-11-12T00:00:00"/>
        <d v="2023-04-03T00:00:00"/>
        <d v="2024-04-16T00:00:00"/>
        <d v="2021-12-01T00:00:00"/>
        <d v="2024-07-30T00:00:00"/>
        <d v="2021-09-14T00:00:00"/>
        <d v="2022-07-27T00:00:00"/>
        <d v="2022-12-06T00:00:00"/>
        <d v="2018-11-22T00:00:00"/>
        <d v="2024-06-07T00:00:00"/>
        <d v="2021-07-31T00:00:00"/>
        <d v="2024-07-03T00:00:00"/>
        <d v="2020-04-08T00:00:00"/>
        <d v="2016-08-11T00:00:00"/>
        <d v="2021-12-20T00:00:00"/>
        <d v="2023-07-28T00:00:00"/>
        <d v="2014-11-17T00:00:00"/>
        <d v="2024-02-06T00:00:00"/>
        <d v="2024-01-17T00:00:00"/>
        <d v="2021-02-08T00:00:00"/>
        <d v="2022-04-27T00:00:00"/>
        <d v="2022-09-15T00:00:00"/>
        <d v="2024-04-23T00:00:00"/>
        <d v="2017-04-03T00:00:00"/>
        <d v="2017-06-06T00:00:00"/>
        <d v="2015-09-30T00:00:00"/>
        <d v="2022-02-15T00:00:00"/>
        <d v="2015-07-28T00:00:00"/>
        <d v="2020-09-10T00:00:00"/>
        <d v="2024-02-15T00:00:00"/>
        <d v="2023-06-02T00:00:00"/>
        <d v="2022-11-08T00:00:00"/>
        <d v="2022-08-11T00:00:00"/>
        <d v="2021-12-28T00:00:00"/>
        <d v="2023-04-26T00:00:00"/>
        <d v="2021-04-12T00:00:00"/>
        <d v="2020-01-22T00:00:00"/>
        <d v="2024-04-25T00:00:00"/>
        <d v="2022-09-16T00:00:00"/>
        <d v="2022-10-10T00:00:00"/>
        <d v="2023-04-19T00:00:00"/>
        <d v="2023-10-18T00:00:00"/>
        <d v="2023-09-23T00:00:00"/>
        <d v="2019-10-30T00:00:00"/>
        <d v="2017-03-01T00:00:00"/>
        <d v="2024-06-21T00:00:00"/>
        <d v="2019-09-25T00:00:00"/>
        <d v="2023-02-01T00:00:00"/>
        <d v="2022-10-26T00:00:00"/>
        <d v="2024-03-04T00:00:00"/>
        <d v="2020-03-04T00:00:00"/>
        <d v="2017-08-19T00:00:00"/>
        <d v="2023-09-07T00:00:00"/>
        <d v="2021-04-19T00:00:00"/>
        <d v="2018-07-23T00:00:00"/>
        <d v="2021-11-12T00:00:00"/>
        <d v="2022-06-23T00:00:00"/>
        <d v="2019-11-28T00:00:00"/>
        <d v="2018-11-29T00:00:00"/>
        <d v="2019-06-06T00:00:00"/>
        <d v="2024-07-01T00:00:00"/>
        <d v="2024-05-21T00:00:00"/>
        <d v="2022-10-28T00:00:00"/>
        <d v="2022-10-19T00:00:00"/>
        <d v="2017-11-17T00:00:00"/>
        <d v="2016-02-11T00:00:00"/>
        <d v="2023-11-03T00:00:00"/>
        <d v="2022-07-21T00:00:00"/>
        <d v="2021-11-23T00:00:00"/>
        <d v="2019-05-29T00:00:00"/>
        <d v="2022-03-11T00:00:00"/>
        <d v="2021-12-14T00:00:00"/>
        <d v="2017-02-06T00:00:00"/>
        <d v="2016-01-20T00:00:00"/>
        <d v="2014-05-21T00:00:00"/>
        <d v="2019-04-23T00:00:00"/>
        <d v="2017-09-22T00:00:00"/>
        <d v="2023-04-17T00:00:00"/>
        <d v="2023-11-28T00:00:00"/>
        <d v="2017-09-08T00:00:00"/>
        <d v="2023-10-30T00:00:00"/>
        <d v="2023-10-03T00:00:00"/>
        <d v="2023-10-20T00:00:00"/>
        <d v="2021-07-02T00:00:00"/>
        <d v="2023-03-30T00:00:00"/>
        <d v="2023-04-27T00:00:00"/>
        <d v="2016-02-24T00:00:00"/>
        <d v="2024-03-30T00:00:00"/>
        <d v="2016-11-10T00:00:00"/>
        <d v="2021-06-04T00:00:00"/>
        <d v="2021-05-20T00:00:00"/>
        <d v="2013-02-27T00:00:00"/>
        <d v="2024-03-11T00:00:00"/>
        <d v="2017-06-14T00:00:00"/>
        <d v="2023-07-24T00:00:00"/>
        <d v="2022-02-25T00:00:00"/>
        <d v="2015-09-10T00:00:00"/>
        <d v="2022-03-01T00:00:00"/>
        <d v="2022-05-10T00:00:00"/>
        <d v="2020-08-27T00:00:00"/>
        <d v="2020-08-03T00:00:00"/>
        <d v="2024-06-13T00:00:00"/>
        <d v="2024-06-14T00:00:00"/>
      </sharedItems>
      <fieldGroup par="8"/>
    </cacheField>
    <cacheField name="Product Name" numFmtId="0">
      <sharedItems count="11">
        <s v="SERENITE GROUPE"/>
        <s v="PATIENCE - CT2 (7-12M)"/>
        <s v="GESTION PRO"/>
        <s v="PERFORMANCE PM"/>
        <s v="SERENITE"/>
        <s v="MA RESERVE"/>
        <s v="PATIENCE - MT1 (13-24M)"/>
        <s v="Mon Projet MT1 (13-24M)"/>
        <s v="PATIENCE - CT1 (0-6M)"/>
        <s v="TRF FIDUCIAIRE DE SOMME ARGENT"/>
        <s v="Compte Courant AGRI"/>
      </sharedItems>
    </cacheField>
    <cacheField name="Account Status" numFmtId="0">
      <sharedItems/>
    </cacheField>
    <cacheField name="Segment" numFmtId="0">
      <sharedItems/>
    </cacheField>
    <cacheField name="Account Balance" numFmtId="164">
      <sharedItems containsSemiMixedTypes="0" containsString="0" containsNumber="1" containsInteger="1" minValue="0" maxValue="87153178"/>
    </cacheField>
    <cacheField name="MOIS" numFmtId="0">
      <sharedItems/>
    </cacheField>
    <cacheField name="ANNEE" numFmtId="0">
      <sharedItems containsSemiMixedTypes="0" containsString="0" containsNumber="1" containsInteger="1" minValue="2013" maxValue="2024"/>
    </cacheField>
    <cacheField name="Years (Account opening date)" numFmtId="0" databaseField="0">
      <fieldGroup base="1">
        <rangePr groupBy="years" startDate="2013-02-27T00:00:00" endDate="2024-07-31T00:00:00"/>
        <groupItems count="14">
          <s v="&lt;27/02/2013"/>
          <s v="2013"/>
          <s v="2014"/>
          <s v="2015"/>
          <s v="2016"/>
          <s v="2017"/>
          <s v="2018"/>
          <s v="2019"/>
          <s v="2020"/>
          <s v="2021"/>
          <s v="2022"/>
          <s v="2023"/>
          <s v="2024"/>
          <s v="&gt;31/07/2024"/>
        </groupItems>
      </fieldGroup>
    </cacheField>
  </cacheFields>
  <extLst>
    <ext xmlns:x14="http://schemas.microsoft.com/office/spreadsheetml/2009/9/main" uri="{725AE2AE-9491-48be-B2B4-4EB974FC3084}">
      <x14:pivotCacheDefinition pivotCacheId="1146021124"/>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24">
  <r>
    <x v="0"/>
    <x v="0"/>
    <x v="0"/>
    <s v="Active"/>
    <s v="AGRICUTLEUR PME               "/>
    <n v="1450891"/>
    <s v="sept"/>
    <n v="2021"/>
  </r>
  <r>
    <x v="0"/>
    <x v="1"/>
    <x v="1"/>
    <s v="Active"/>
    <s v="AGRICUTLEUR PME               "/>
    <n v="1350000"/>
    <s v="déc"/>
    <n v="2023"/>
  </r>
  <r>
    <x v="1"/>
    <x v="2"/>
    <x v="2"/>
    <s v="Dormant"/>
    <s v="ENTREPRENEUR MICRO            "/>
    <n v="0"/>
    <s v="janv"/>
    <n v="2023"/>
  </r>
  <r>
    <x v="2"/>
    <x v="3"/>
    <x v="2"/>
    <s v="Active"/>
    <s v="ASSOCIATION                   "/>
    <n v="967550"/>
    <s v="sept"/>
    <n v="2013"/>
  </r>
  <r>
    <x v="1"/>
    <x v="4"/>
    <x v="2"/>
    <s v="Dormant"/>
    <s v="ENTREPRENEUR TPE              "/>
    <n v="0"/>
    <s v="sept"/>
    <n v="2022"/>
  </r>
  <r>
    <x v="3"/>
    <x v="5"/>
    <x v="2"/>
    <s v="Active"/>
    <s v="ENTREPRENEUR MICRO            "/>
    <n v="59000"/>
    <s v="mai"/>
    <n v="2023"/>
  </r>
  <r>
    <x v="3"/>
    <x v="6"/>
    <x v="2"/>
    <s v="Active"/>
    <s v="ENTREPRENEUR MICRO            "/>
    <n v="3000"/>
    <s v="avr"/>
    <n v="2023"/>
  </r>
  <r>
    <x v="4"/>
    <x v="7"/>
    <x v="3"/>
    <s v="Dormant"/>
    <s v="ENTREPRENEUR MICRO            "/>
    <n v="203887"/>
    <s v="nov"/>
    <n v="2020"/>
  </r>
  <r>
    <x v="3"/>
    <x v="8"/>
    <x v="2"/>
    <s v="Active"/>
    <s v="ASSOCIATION                   "/>
    <n v="0"/>
    <s v="déc"/>
    <n v="2021"/>
  </r>
  <r>
    <x v="3"/>
    <x v="9"/>
    <x v="4"/>
    <s v="Active"/>
    <s v="ASSOCIATION                   "/>
    <n v="597436"/>
    <s v="févr"/>
    <n v="2019"/>
  </r>
  <r>
    <x v="0"/>
    <x v="10"/>
    <x v="2"/>
    <s v="Active"/>
    <s v="COOPÉRATIVE                   "/>
    <n v="250"/>
    <s v="nov"/>
    <n v="2020"/>
  </r>
  <r>
    <x v="0"/>
    <x v="11"/>
    <x v="3"/>
    <s v="Active"/>
    <s v="ENTREPRENEUR PME              "/>
    <n v="3673986"/>
    <s v="août"/>
    <n v="2021"/>
  </r>
  <r>
    <x v="0"/>
    <x v="12"/>
    <x v="5"/>
    <s v="Active"/>
    <s v="ENTREPRENEUR PME              "/>
    <n v="9225144"/>
    <s v="févr"/>
    <n v="2024"/>
  </r>
  <r>
    <x v="0"/>
    <x v="13"/>
    <x v="2"/>
    <s v="Active"/>
    <s v="COOPÉRATIVE                   "/>
    <n v="126899"/>
    <s v="mars"/>
    <n v="2022"/>
  </r>
  <r>
    <x v="0"/>
    <x v="14"/>
    <x v="2"/>
    <s v="Active"/>
    <s v="COOPÉRATIVE                   "/>
    <n v="134153"/>
    <s v="mars"/>
    <n v="2021"/>
  </r>
  <r>
    <x v="5"/>
    <x v="15"/>
    <x v="2"/>
    <s v="Dormant"/>
    <s v="ENTREPRENEUR MICRO            "/>
    <n v="0"/>
    <s v="juil"/>
    <n v="2014"/>
  </r>
  <r>
    <x v="4"/>
    <x v="16"/>
    <x v="3"/>
    <s v="Active"/>
    <s v="ENTREPRENEUR PME              "/>
    <n v="5000"/>
    <s v="avr"/>
    <n v="2016"/>
  </r>
  <r>
    <x v="6"/>
    <x v="1"/>
    <x v="5"/>
    <s v="Active"/>
    <s v="ENTREPRENEUR TPE              "/>
    <n v="300000"/>
    <s v="déc"/>
    <n v="2023"/>
  </r>
  <r>
    <x v="6"/>
    <x v="17"/>
    <x v="2"/>
    <s v="Active"/>
    <s v="ENTREPRENEUR TPE              "/>
    <n v="7000"/>
    <s v="janv"/>
    <n v="2023"/>
  </r>
  <r>
    <x v="7"/>
    <x v="18"/>
    <x v="2"/>
    <s v="Active"/>
    <s v="ENTREPRENEUR MICRO            "/>
    <n v="5017004"/>
    <s v="juil"/>
    <n v="2023"/>
  </r>
  <r>
    <x v="8"/>
    <x v="19"/>
    <x v="2"/>
    <s v="Dormant"/>
    <s v="ENTREPRENEUR MICRO            "/>
    <n v="0"/>
    <s v="janv"/>
    <n v="2023"/>
  </r>
  <r>
    <x v="4"/>
    <x v="20"/>
    <x v="3"/>
    <s v="Active"/>
    <s v="ENTREPRENEUR PME              "/>
    <n v="184406"/>
    <s v="févr"/>
    <n v="2019"/>
  </r>
  <r>
    <x v="2"/>
    <x v="21"/>
    <x v="2"/>
    <s v="Active"/>
    <s v="ENTREPRENEUR MICRO            "/>
    <n v="0"/>
    <s v="mai"/>
    <n v="2013"/>
  </r>
  <r>
    <x v="4"/>
    <x v="22"/>
    <x v="3"/>
    <s v="Dormant"/>
    <s v="ENTREPRENEUR PME              "/>
    <n v="0"/>
    <s v="août"/>
    <n v="2022"/>
  </r>
  <r>
    <x v="7"/>
    <x v="23"/>
    <x v="2"/>
    <s v="Dormant"/>
    <s v="ENTREPRENEUR MICRO            "/>
    <n v="0"/>
    <s v="déc"/>
    <n v="2022"/>
  </r>
  <r>
    <x v="5"/>
    <x v="24"/>
    <x v="3"/>
    <s v="Active"/>
    <s v="ENTREPRENEUR PME              "/>
    <n v="227620"/>
    <s v="janv"/>
    <n v="2017"/>
  </r>
  <r>
    <x v="8"/>
    <x v="11"/>
    <x v="2"/>
    <s v="Active"/>
    <s v="ENTREPRENEUR TPE              "/>
    <n v="4000"/>
    <s v="août"/>
    <n v="2021"/>
  </r>
  <r>
    <x v="4"/>
    <x v="25"/>
    <x v="3"/>
    <s v="Active"/>
    <s v="ENTREPRENEUR PME              "/>
    <n v="0"/>
    <s v="mars"/>
    <n v="2016"/>
  </r>
  <r>
    <x v="1"/>
    <x v="26"/>
    <x v="3"/>
    <s v="Dormant"/>
    <s v="ENTREPRENEUR PME              "/>
    <n v="0"/>
    <s v="déc"/>
    <n v="2021"/>
  </r>
  <r>
    <x v="9"/>
    <x v="27"/>
    <x v="2"/>
    <s v="Active"/>
    <s v="ENTREPRENEUR TPE              "/>
    <n v="226000"/>
    <s v="mai"/>
    <n v="2024"/>
  </r>
  <r>
    <x v="1"/>
    <x v="28"/>
    <x v="2"/>
    <s v="Dormant"/>
    <s v="ENTREPRENEUR MICRO            "/>
    <n v="2500"/>
    <s v="janv"/>
    <n v="2023"/>
  </r>
  <r>
    <x v="4"/>
    <x v="29"/>
    <x v="2"/>
    <s v="Active"/>
    <s v="ENTREPRENEUR MICRO            "/>
    <n v="7000"/>
    <s v="avr"/>
    <n v="2024"/>
  </r>
  <r>
    <x v="10"/>
    <x v="30"/>
    <x v="3"/>
    <s v="Active"/>
    <s v="AGRICULTEUR MICRO             "/>
    <n v="29812"/>
    <s v="août"/>
    <n v="2020"/>
  </r>
  <r>
    <x v="11"/>
    <x v="31"/>
    <x v="2"/>
    <s v="Active"/>
    <s v="ENTREPRENEUR TPE              "/>
    <n v="17500"/>
    <s v="août"/>
    <n v="2022"/>
  </r>
  <r>
    <x v="9"/>
    <x v="32"/>
    <x v="2"/>
    <s v="Active"/>
    <s v="ENTREPRENEUR TPE              "/>
    <n v="2500"/>
    <s v="mars"/>
    <n v="2024"/>
  </r>
  <r>
    <x v="4"/>
    <x v="33"/>
    <x v="3"/>
    <s v="Active"/>
    <s v="ENTREPRENEUR PME              "/>
    <n v="0"/>
    <s v="janv"/>
    <n v="2017"/>
  </r>
  <r>
    <x v="4"/>
    <x v="34"/>
    <x v="3"/>
    <s v="Active"/>
    <s v="ENTREPRENEUR TPE              "/>
    <n v="3078248"/>
    <s v="avr"/>
    <n v="2021"/>
  </r>
  <r>
    <x v="5"/>
    <x v="35"/>
    <x v="2"/>
    <s v="Dormant"/>
    <s v="ENTREPRENEUR TPE              "/>
    <n v="0"/>
    <s v="oct"/>
    <n v="2022"/>
  </r>
  <r>
    <x v="10"/>
    <x v="36"/>
    <x v="2"/>
    <s v="Active"/>
    <s v="ENTREPRENEUR MICRO            "/>
    <n v="0"/>
    <s v="mai"/>
    <n v="2020"/>
  </r>
  <r>
    <x v="1"/>
    <x v="37"/>
    <x v="2"/>
    <s v="Active"/>
    <s v="ENTREPRENEUR TPE              "/>
    <n v="7103"/>
    <s v="déc"/>
    <n v="2021"/>
  </r>
  <r>
    <x v="4"/>
    <x v="38"/>
    <x v="1"/>
    <s v="Active"/>
    <s v="ENTREPRENEUR TPE              "/>
    <n v="5000000"/>
    <s v="juin"/>
    <n v="2024"/>
  </r>
  <r>
    <x v="4"/>
    <x v="39"/>
    <x v="3"/>
    <s v="Active"/>
    <s v="ENTREPRENEUR TPE              "/>
    <n v="85151"/>
    <s v="sept"/>
    <n v="2022"/>
  </r>
  <r>
    <x v="4"/>
    <x v="40"/>
    <x v="5"/>
    <s v="Active"/>
    <s v="ENTREPRENEUR TPE              "/>
    <n v="2000000"/>
    <s v="nov"/>
    <n v="2023"/>
  </r>
  <r>
    <x v="4"/>
    <x v="40"/>
    <x v="6"/>
    <s v="Active"/>
    <s v="ENTREPRENEUR TPE              "/>
    <n v="3000000"/>
    <s v="nov"/>
    <n v="2023"/>
  </r>
  <r>
    <x v="3"/>
    <x v="41"/>
    <x v="2"/>
    <s v="Dormant"/>
    <s v="ENTREPRENEUR PME              "/>
    <n v="0"/>
    <s v="mars"/>
    <n v="2022"/>
  </r>
  <r>
    <x v="5"/>
    <x v="42"/>
    <x v="3"/>
    <s v="Dormant"/>
    <s v="ENTREPRENEUR TPE              "/>
    <n v="731028"/>
    <s v="avr"/>
    <n v="2019"/>
  </r>
  <r>
    <x v="12"/>
    <x v="43"/>
    <x v="2"/>
    <s v="Dormant"/>
    <s v="ENTREPRENEUR MICRO            "/>
    <n v="0"/>
    <s v="janv"/>
    <n v="2023"/>
  </r>
  <r>
    <x v="12"/>
    <x v="44"/>
    <x v="2"/>
    <s v="Active"/>
    <s v="ENTREPRENEUR TPE              "/>
    <n v="7400"/>
    <s v="déc"/>
    <n v="2022"/>
  </r>
  <r>
    <x v="7"/>
    <x v="45"/>
    <x v="0"/>
    <s v="Dormant"/>
    <s v="AGRICUTLEUR PME               "/>
    <n v="1297"/>
    <s v="sept"/>
    <n v="2021"/>
  </r>
  <r>
    <x v="13"/>
    <x v="46"/>
    <x v="2"/>
    <s v="Dormant"/>
    <s v="ASSOCIATION                   "/>
    <n v="0"/>
    <s v="mars"/>
    <n v="2022"/>
  </r>
  <r>
    <x v="14"/>
    <x v="47"/>
    <x v="4"/>
    <s v="Active"/>
    <s v="ASSOCIATION                   "/>
    <n v="868404"/>
    <s v="mai"/>
    <n v="2018"/>
  </r>
  <r>
    <x v="5"/>
    <x v="48"/>
    <x v="3"/>
    <s v="Active"/>
    <s v="ENTREPRENEUR PME              "/>
    <n v="0"/>
    <s v="juil"/>
    <n v="2023"/>
  </r>
  <r>
    <x v="1"/>
    <x v="49"/>
    <x v="4"/>
    <s v="Active"/>
    <s v="ASSOCIATION                   "/>
    <n v="1568142"/>
    <s v="avr"/>
    <n v="2020"/>
  </r>
  <r>
    <x v="4"/>
    <x v="50"/>
    <x v="3"/>
    <s v="Active"/>
    <s v="ENTREPRENEUR PME              "/>
    <n v="0"/>
    <s v="oct"/>
    <n v="2019"/>
  </r>
  <r>
    <x v="4"/>
    <x v="51"/>
    <x v="3"/>
    <s v="Active"/>
    <s v="ENTREPRENEUR MICRO            "/>
    <n v="280327"/>
    <s v="mars"/>
    <n v="2023"/>
  </r>
  <r>
    <x v="4"/>
    <x v="52"/>
    <x v="7"/>
    <s v="Active"/>
    <s v="ENTREPRENEUR MICRO            "/>
    <n v="100000"/>
    <s v="mai"/>
    <n v="2024"/>
  </r>
  <r>
    <x v="4"/>
    <x v="52"/>
    <x v="8"/>
    <s v="Active"/>
    <s v="ENTREPRENEUR MICRO            "/>
    <n v="250000"/>
    <s v="mai"/>
    <n v="2024"/>
  </r>
  <r>
    <x v="4"/>
    <x v="52"/>
    <x v="8"/>
    <s v="Active"/>
    <s v="ENTREPRENEUR MICRO            "/>
    <n v="250000"/>
    <s v="mai"/>
    <n v="2024"/>
  </r>
  <r>
    <x v="12"/>
    <x v="53"/>
    <x v="2"/>
    <s v="Active"/>
    <s v="ENTREPRENEUR MICRO            "/>
    <n v="17000"/>
    <s v="oct"/>
    <n v="2020"/>
  </r>
  <r>
    <x v="15"/>
    <x v="54"/>
    <x v="2"/>
    <s v="Active"/>
    <s v="COOPÉRATIVE                   "/>
    <n v="0"/>
    <s v="juin"/>
    <n v="2023"/>
  </r>
  <r>
    <x v="15"/>
    <x v="55"/>
    <x v="0"/>
    <s v="Dormant"/>
    <s v="COOPÉRATIVE                   "/>
    <n v="5438"/>
    <s v="mai"/>
    <n v="2023"/>
  </r>
  <r>
    <x v="3"/>
    <x v="56"/>
    <x v="3"/>
    <s v="Dormant"/>
    <s v="ENTREPRENEUR MICRO            "/>
    <n v="0"/>
    <s v="déc"/>
    <n v="2022"/>
  </r>
  <r>
    <x v="5"/>
    <x v="57"/>
    <x v="2"/>
    <s v="Dormant"/>
    <s v="ASSOCIATION                   "/>
    <n v="0"/>
    <s v="avr"/>
    <n v="2017"/>
  </r>
  <r>
    <x v="3"/>
    <x v="58"/>
    <x v="0"/>
    <s v="Active"/>
    <s v="ASSOCIATION                   "/>
    <n v="1267830"/>
    <s v="oct"/>
    <n v="2023"/>
  </r>
  <r>
    <x v="0"/>
    <x v="59"/>
    <x v="0"/>
    <s v="Active"/>
    <s v="AGRICUTLEUR PME               "/>
    <n v="201183"/>
    <s v="déc"/>
    <n v="2023"/>
  </r>
  <r>
    <x v="3"/>
    <x v="60"/>
    <x v="2"/>
    <s v="Active"/>
    <s v="ENTREPRENEUR MICRO            "/>
    <n v="0"/>
    <s v="déc"/>
    <n v="2019"/>
  </r>
  <r>
    <x v="5"/>
    <x v="61"/>
    <x v="2"/>
    <s v="Active"/>
    <s v="ENTREPRENEUR TPE              "/>
    <n v="0"/>
    <s v="avr"/>
    <n v="2024"/>
  </r>
  <r>
    <x v="12"/>
    <x v="62"/>
    <x v="3"/>
    <s v="Active"/>
    <s v="ENTREPRENEUR MICRO            "/>
    <n v="240150"/>
    <s v="avr"/>
    <n v="2019"/>
  </r>
  <r>
    <x v="16"/>
    <x v="63"/>
    <x v="0"/>
    <s v="Active"/>
    <s v="ASSOCIATION                   "/>
    <n v="1328342"/>
    <s v="juil"/>
    <n v="2020"/>
  </r>
  <r>
    <x v="12"/>
    <x v="64"/>
    <x v="2"/>
    <s v="Dormant"/>
    <s v="ENTREPRENEUR MICRO            "/>
    <n v="0"/>
    <s v="nov"/>
    <n v="2021"/>
  </r>
  <r>
    <x v="0"/>
    <x v="65"/>
    <x v="2"/>
    <s v="Dormant"/>
    <s v="ENTREPRENEUR TPE              "/>
    <n v="0"/>
    <s v="déc"/>
    <n v="2022"/>
  </r>
  <r>
    <x v="6"/>
    <x v="66"/>
    <x v="8"/>
    <s v="Active"/>
    <s v="GROUPEMENT VILLAGEOIS AGRICOLE"/>
    <n v="670000"/>
    <s v="juil"/>
    <n v="2024"/>
  </r>
  <r>
    <x v="6"/>
    <x v="67"/>
    <x v="0"/>
    <s v="Active"/>
    <s v="GROUPEMENT VILLAGEOIS AGRICOLE"/>
    <n v="33464"/>
    <s v="juin"/>
    <n v="2024"/>
  </r>
  <r>
    <x v="6"/>
    <x v="68"/>
    <x v="0"/>
    <s v="Active"/>
    <s v="AGRICUTLEUR PME               "/>
    <n v="49292"/>
    <s v="mars"/>
    <n v="2021"/>
  </r>
  <r>
    <x v="12"/>
    <x v="69"/>
    <x v="2"/>
    <s v="Active"/>
    <s v="NON DÉFINI                    "/>
    <n v="3247"/>
    <s v="févr"/>
    <n v="2023"/>
  </r>
  <r>
    <x v="5"/>
    <x v="70"/>
    <x v="3"/>
    <s v="Active"/>
    <s v="ENTREPRENEUR TPE              "/>
    <n v="5000"/>
    <s v="févr"/>
    <n v="2024"/>
  </r>
  <r>
    <x v="16"/>
    <x v="71"/>
    <x v="0"/>
    <s v="Dormant"/>
    <s v="ENTREPRENEUR PME              "/>
    <n v="0"/>
    <s v="oct"/>
    <n v="2015"/>
  </r>
  <r>
    <x v="17"/>
    <x v="72"/>
    <x v="0"/>
    <s v="Active"/>
    <s v="ASSOCIATION                   "/>
    <n v="605533"/>
    <s v="avr"/>
    <n v="2024"/>
  </r>
  <r>
    <x v="6"/>
    <x v="73"/>
    <x v="0"/>
    <s v="Active"/>
    <s v="ENTREPRENEUR PME              "/>
    <n v="2500"/>
    <s v="août"/>
    <n v="2023"/>
  </r>
  <r>
    <x v="2"/>
    <x v="74"/>
    <x v="2"/>
    <s v="Active"/>
    <s v="ENTREPRENEUR MICRO            "/>
    <n v="3000"/>
    <s v="nov"/>
    <n v="2023"/>
  </r>
  <r>
    <x v="16"/>
    <x v="75"/>
    <x v="0"/>
    <s v="Dormant"/>
    <s v="COOPÉRATIVE                   "/>
    <n v="0"/>
    <s v="avr"/>
    <n v="2017"/>
  </r>
  <r>
    <x v="18"/>
    <x v="76"/>
    <x v="0"/>
    <s v="Dormant"/>
    <s v="ENTREPRENEUR PME              "/>
    <n v="67902"/>
    <s v="nov"/>
    <n v="2022"/>
  </r>
  <r>
    <x v="19"/>
    <x v="77"/>
    <x v="0"/>
    <s v="Dormant"/>
    <s v="AGRICUTLEUR PME               "/>
    <n v="0"/>
    <s v="déc"/>
    <n v="2022"/>
  </r>
  <r>
    <x v="5"/>
    <x v="78"/>
    <x v="0"/>
    <s v="Dormant"/>
    <s v="ENTREPRENEUR PME              "/>
    <n v="0"/>
    <s v="avr"/>
    <n v="2017"/>
  </r>
  <r>
    <x v="6"/>
    <x v="60"/>
    <x v="0"/>
    <s v="Active"/>
    <s v="ENTREPRENEUR PME              "/>
    <n v="198382"/>
    <s v="déc"/>
    <n v="2019"/>
  </r>
  <r>
    <x v="19"/>
    <x v="79"/>
    <x v="0"/>
    <s v="Dormant"/>
    <s v="AGRICUTLEUR PME               "/>
    <n v="0"/>
    <s v="janv"/>
    <n v="2021"/>
  </r>
  <r>
    <x v="18"/>
    <x v="80"/>
    <x v="0"/>
    <s v="Dormant"/>
    <s v="ENTREPRENEUR PME              "/>
    <n v="11346"/>
    <s v="nov"/>
    <n v="2019"/>
  </r>
  <r>
    <x v="18"/>
    <x v="60"/>
    <x v="0"/>
    <s v="Active"/>
    <s v="AGRICUTLEUR PME               "/>
    <n v="0"/>
    <s v="déc"/>
    <n v="2019"/>
  </r>
  <r>
    <x v="18"/>
    <x v="81"/>
    <x v="0"/>
    <s v="Dormant"/>
    <s v="ASSOCIATION                   "/>
    <n v="3318"/>
    <s v="oct"/>
    <n v="2020"/>
  </r>
  <r>
    <x v="19"/>
    <x v="80"/>
    <x v="0"/>
    <s v="Dormant"/>
    <s v="ENTREPRENEUR PME              "/>
    <n v="110797"/>
    <s v="nov"/>
    <n v="2019"/>
  </r>
  <r>
    <x v="19"/>
    <x v="1"/>
    <x v="0"/>
    <s v="Active"/>
    <s v="AGRICUTLEUR PME               "/>
    <n v="0"/>
    <s v="déc"/>
    <n v="2023"/>
  </r>
  <r>
    <x v="10"/>
    <x v="82"/>
    <x v="5"/>
    <s v="Active"/>
    <s v="ENTREPRENEUR PME              "/>
    <n v="1000000"/>
    <s v="juil"/>
    <n v="2023"/>
  </r>
  <r>
    <x v="10"/>
    <x v="83"/>
    <x v="3"/>
    <s v="Active"/>
    <s v="ENTREPRENEUR PME              "/>
    <n v="284326"/>
    <s v="oct"/>
    <n v="2020"/>
  </r>
  <r>
    <x v="3"/>
    <x v="84"/>
    <x v="2"/>
    <s v="Active"/>
    <s v="ENTREPRENEUR MICRO            "/>
    <n v="10000"/>
    <s v="juil"/>
    <n v="2016"/>
  </r>
  <r>
    <x v="8"/>
    <x v="85"/>
    <x v="3"/>
    <s v="Dormant"/>
    <s v="ENTREPRENEUR MICRO            "/>
    <n v="0"/>
    <s v="août"/>
    <n v="2022"/>
  </r>
  <r>
    <x v="18"/>
    <x v="79"/>
    <x v="0"/>
    <s v="Active"/>
    <s v="AGRICULTEUR MICRO             "/>
    <n v="59689"/>
    <s v="janv"/>
    <n v="2021"/>
  </r>
  <r>
    <x v="18"/>
    <x v="32"/>
    <x v="8"/>
    <s v="Active"/>
    <s v="AGRICULTEUR MICRO             "/>
    <n v="400000"/>
    <s v="mars"/>
    <n v="2024"/>
  </r>
  <r>
    <x v="3"/>
    <x v="86"/>
    <x v="3"/>
    <s v="Active"/>
    <s v="ENTREPRENEUR PME              "/>
    <n v="0"/>
    <s v="juin"/>
    <n v="2022"/>
  </r>
  <r>
    <x v="18"/>
    <x v="87"/>
    <x v="0"/>
    <s v="Active"/>
    <s v="ASSOCIATION                   "/>
    <n v="84246"/>
    <s v="nov"/>
    <n v="2018"/>
  </r>
  <r>
    <x v="15"/>
    <x v="88"/>
    <x v="2"/>
    <s v="Active"/>
    <s v="ENTREPRENEUR MICRO            "/>
    <n v="121000"/>
    <s v="avr"/>
    <n v="2023"/>
  </r>
  <r>
    <x v="10"/>
    <x v="89"/>
    <x v="6"/>
    <s v="Active"/>
    <s v="ENTREPRENEUR PME              "/>
    <n v="3500000"/>
    <s v="avr"/>
    <n v="2024"/>
  </r>
  <r>
    <x v="10"/>
    <x v="90"/>
    <x v="3"/>
    <s v="Active"/>
    <s v="ENTREPRENEUR PME              "/>
    <n v="54835"/>
    <s v="déc"/>
    <n v="2021"/>
  </r>
  <r>
    <x v="10"/>
    <x v="89"/>
    <x v="5"/>
    <s v="Active"/>
    <s v="ENTREPRENEUR PME              "/>
    <n v="4000000"/>
    <s v="avr"/>
    <n v="2024"/>
  </r>
  <r>
    <x v="5"/>
    <x v="91"/>
    <x v="2"/>
    <s v="Active"/>
    <s v="ENTREPRENEUR TPE              "/>
    <n v="13000"/>
    <s v="juil"/>
    <n v="2024"/>
  </r>
  <r>
    <x v="19"/>
    <x v="79"/>
    <x v="0"/>
    <s v="Dormant"/>
    <s v="AGRICUTLEUR PME               "/>
    <n v="0"/>
    <s v="janv"/>
    <n v="2021"/>
  </r>
  <r>
    <x v="19"/>
    <x v="92"/>
    <x v="0"/>
    <s v="Dormant"/>
    <s v="AGRICUTLEUR PME               "/>
    <n v="0"/>
    <s v="sept"/>
    <n v="2021"/>
  </r>
  <r>
    <x v="5"/>
    <x v="93"/>
    <x v="3"/>
    <s v="Dormant"/>
    <s v="ENTREPRENEUR PME              "/>
    <n v="0"/>
    <s v="juil"/>
    <n v="2022"/>
  </r>
  <r>
    <x v="4"/>
    <x v="94"/>
    <x v="3"/>
    <s v="Active"/>
    <s v="ENTREPRENEUR PME              "/>
    <n v="0"/>
    <s v="déc"/>
    <n v="2022"/>
  </r>
  <r>
    <x v="5"/>
    <x v="95"/>
    <x v="0"/>
    <s v="Active"/>
    <s v="ASSOCIATION                   "/>
    <n v="56082"/>
    <s v="nov"/>
    <n v="2018"/>
  </r>
  <r>
    <x v="3"/>
    <x v="96"/>
    <x v="2"/>
    <s v="Active"/>
    <s v="ASSOCIATION                   "/>
    <n v="7500"/>
    <s v="juin"/>
    <n v="2024"/>
  </r>
  <r>
    <x v="3"/>
    <x v="97"/>
    <x v="3"/>
    <s v="Dormant"/>
    <s v="ASSOCIATION                   "/>
    <n v="0"/>
    <s v="juil"/>
    <n v="2021"/>
  </r>
  <r>
    <x v="1"/>
    <x v="66"/>
    <x v="2"/>
    <s v="Active"/>
    <s v="ASSOCIATION                   "/>
    <n v="1016500"/>
    <s v="juil"/>
    <n v="2024"/>
  </r>
  <r>
    <x v="1"/>
    <x v="98"/>
    <x v="2"/>
    <s v="Active"/>
    <s v="ASSOCIATION                   "/>
    <n v="11500"/>
    <s v="juil"/>
    <n v="2024"/>
  </r>
  <r>
    <x v="8"/>
    <x v="99"/>
    <x v="2"/>
    <s v="Active"/>
    <s v="ASSOCIATION                   "/>
    <n v="6328950"/>
    <s v="avr"/>
    <n v="2020"/>
  </r>
  <r>
    <x v="16"/>
    <x v="100"/>
    <x v="0"/>
    <s v="Dormant"/>
    <s v="ENTREPRENEUR PME              "/>
    <n v="0"/>
    <s v="août"/>
    <n v="2016"/>
  </r>
  <r>
    <x v="5"/>
    <x v="101"/>
    <x v="2"/>
    <s v="Active"/>
    <s v="ENTREPRENEUR TPE              "/>
    <n v="11729"/>
    <s v="déc"/>
    <n v="2021"/>
  </r>
  <r>
    <x v="5"/>
    <x v="102"/>
    <x v="5"/>
    <s v="Active"/>
    <s v="ENTREPRENEUR TPE              "/>
    <n v="450000"/>
    <s v="juil"/>
    <n v="2023"/>
  </r>
  <r>
    <x v="5"/>
    <x v="102"/>
    <x v="6"/>
    <s v="Active"/>
    <s v="ENTREPRENEUR TPE              "/>
    <n v="1200000"/>
    <s v="juil"/>
    <n v="2023"/>
  </r>
  <r>
    <x v="1"/>
    <x v="103"/>
    <x v="2"/>
    <s v="Dormant"/>
    <s v="ENTREPRENEUR MICRO            "/>
    <n v="0"/>
    <s v="nov"/>
    <n v="2014"/>
  </r>
  <r>
    <x v="0"/>
    <x v="104"/>
    <x v="5"/>
    <s v="Active"/>
    <s v="ENTREPRENEUR MICRO            "/>
    <n v="1500000"/>
    <s v="févr"/>
    <n v="2024"/>
  </r>
  <r>
    <x v="0"/>
    <x v="105"/>
    <x v="2"/>
    <s v="Active"/>
    <s v="ENTREPRENEUR MICRO            "/>
    <n v="632052"/>
    <s v="janv"/>
    <n v="2024"/>
  </r>
  <r>
    <x v="18"/>
    <x v="106"/>
    <x v="0"/>
    <s v="Dormant"/>
    <s v="ASSOCIATION                   "/>
    <n v="0"/>
    <s v="févr"/>
    <n v="2021"/>
  </r>
  <r>
    <x v="19"/>
    <x v="107"/>
    <x v="0"/>
    <s v="Dormant"/>
    <s v="AGRICUTLEUR PME               "/>
    <n v="0"/>
    <s v="avr"/>
    <n v="2022"/>
  </r>
  <r>
    <x v="19"/>
    <x v="108"/>
    <x v="0"/>
    <s v="Dormant"/>
    <s v="AGRICUTLEUR PME               "/>
    <n v="0"/>
    <s v="sept"/>
    <n v="2022"/>
  </r>
  <r>
    <x v="20"/>
    <x v="109"/>
    <x v="0"/>
    <s v="Active"/>
    <s v="ASSOCIATION                   "/>
    <n v="0"/>
    <s v="avr"/>
    <n v="2024"/>
  </r>
  <r>
    <x v="16"/>
    <x v="110"/>
    <x v="0"/>
    <s v="Dormant"/>
    <s v="COOPÉRATIVE                   "/>
    <n v="0"/>
    <s v="avr"/>
    <n v="2017"/>
  </r>
  <r>
    <x v="12"/>
    <x v="5"/>
    <x v="2"/>
    <s v="Dormant"/>
    <s v="NON DÉFINI                    "/>
    <n v="0"/>
    <s v="mai"/>
    <n v="2023"/>
  </r>
  <r>
    <x v="21"/>
    <x v="111"/>
    <x v="3"/>
    <s v="Active"/>
    <s v="ENTREPRENEUR MICRO            "/>
    <n v="559590"/>
    <s v="juin"/>
    <n v="2017"/>
  </r>
  <r>
    <x v="12"/>
    <x v="46"/>
    <x v="2"/>
    <s v="Active"/>
    <s v="NON DÉFINI                    "/>
    <n v="8850"/>
    <s v="mars"/>
    <n v="2022"/>
  </r>
  <r>
    <x v="16"/>
    <x v="112"/>
    <x v="0"/>
    <s v="Dormant"/>
    <s v="ENTREPRENEUR PME              "/>
    <n v="0"/>
    <s v="sept"/>
    <n v="2015"/>
  </r>
  <r>
    <x v="1"/>
    <x v="113"/>
    <x v="2"/>
    <s v="Active"/>
    <s v="ASSOCIATION                   "/>
    <n v="424910"/>
    <s v="févr"/>
    <n v="2022"/>
  </r>
  <r>
    <x v="4"/>
    <x v="114"/>
    <x v="3"/>
    <s v="Active"/>
    <s v="ENTREPRENEUR PME              "/>
    <n v="0"/>
    <s v="juil"/>
    <n v="2015"/>
  </r>
  <r>
    <x v="10"/>
    <x v="115"/>
    <x v="2"/>
    <s v="Active"/>
    <s v="ENTREPRENEUR MICRO            "/>
    <n v="1628557"/>
    <s v="sept"/>
    <n v="2020"/>
  </r>
  <r>
    <x v="1"/>
    <x v="116"/>
    <x v="2"/>
    <s v="Active"/>
    <s v="ENTREPRENEUR MICRO            "/>
    <n v="294000"/>
    <s v="févr"/>
    <n v="2024"/>
  </r>
  <r>
    <x v="1"/>
    <x v="117"/>
    <x v="3"/>
    <s v="Dormant"/>
    <s v="ENTREPRENEUR MICRO            "/>
    <n v="0"/>
    <s v="juin"/>
    <n v="2023"/>
  </r>
  <r>
    <x v="20"/>
    <x v="118"/>
    <x v="0"/>
    <s v="Active"/>
    <s v="AGRICUTLEUR PME               "/>
    <n v="0"/>
    <s v="nov"/>
    <n v="2022"/>
  </r>
  <r>
    <x v="20"/>
    <x v="119"/>
    <x v="0"/>
    <s v="Active"/>
    <s v="ENTREPRENEUR PME              "/>
    <n v="504231"/>
    <s v="août"/>
    <n v="2022"/>
  </r>
  <r>
    <x v="3"/>
    <x v="73"/>
    <x v="2"/>
    <s v="Active"/>
    <s v="ENTREPRENEUR MICRO            "/>
    <n v="3013000"/>
    <s v="août"/>
    <n v="2023"/>
  </r>
  <r>
    <x v="19"/>
    <x v="120"/>
    <x v="0"/>
    <s v="Dormant"/>
    <s v="AGRICUTLEUR PME               "/>
    <n v="0"/>
    <s v="déc"/>
    <n v="2021"/>
  </r>
  <r>
    <x v="3"/>
    <x v="121"/>
    <x v="2"/>
    <s v="Dormant"/>
    <s v="ENTREPRENEUR MICRO            "/>
    <n v="0"/>
    <s v="avr"/>
    <n v="2023"/>
  </r>
  <r>
    <x v="2"/>
    <x v="122"/>
    <x v="2"/>
    <s v="Active"/>
    <s v="ENTREPRENEUR MICRO            "/>
    <n v="48133"/>
    <s v="avr"/>
    <n v="2021"/>
  </r>
  <r>
    <x v="6"/>
    <x v="123"/>
    <x v="0"/>
    <s v="Active"/>
    <s v="ENTREPRENEUR TPE              "/>
    <n v="41295"/>
    <s v="janv"/>
    <n v="2020"/>
  </r>
  <r>
    <x v="6"/>
    <x v="123"/>
    <x v="0"/>
    <s v="Active"/>
    <s v="ENTREPRENEUR PME              "/>
    <n v="0"/>
    <s v="janv"/>
    <n v="2020"/>
  </r>
  <r>
    <x v="6"/>
    <x v="124"/>
    <x v="1"/>
    <s v="Active"/>
    <s v="ENTREPRENEUR TPE              "/>
    <n v="1200000"/>
    <s v="avr"/>
    <n v="2024"/>
  </r>
  <r>
    <x v="22"/>
    <x v="125"/>
    <x v="2"/>
    <s v="Active"/>
    <s v="ENTREPRENEUR MICRO            "/>
    <n v="1487"/>
    <s v="sept"/>
    <n v="2022"/>
  </r>
  <r>
    <x v="22"/>
    <x v="126"/>
    <x v="9"/>
    <s v="Active"/>
    <s v="ENTREPRENEUR MICRO            "/>
    <n v="31197"/>
    <s v="oct"/>
    <n v="2022"/>
  </r>
  <r>
    <x v="10"/>
    <x v="127"/>
    <x v="3"/>
    <s v="Active"/>
    <s v="ENTREPRENEUR MICRO            "/>
    <n v="0"/>
    <s v="avr"/>
    <n v="2023"/>
  </r>
  <r>
    <x v="13"/>
    <x v="128"/>
    <x v="5"/>
    <s v="Active"/>
    <s v="ENTREPRENEUR TPE              "/>
    <n v="2000000"/>
    <s v="oct"/>
    <n v="2023"/>
  </r>
  <r>
    <x v="13"/>
    <x v="129"/>
    <x v="3"/>
    <s v="Active"/>
    <s v="ENTREPRENEUR TPE              "/>
    <n v="66008"/>
    <s v="sept"/>
    <n v="2023"/>
  </r>
  <r>
    <x v="19"/>
    <x v="130"/>
    <x v="2"/>
    <s v="Dormant"/>
    <s v="ASSOCIATION                   "/>
    <n v="0"/>
    <s v="oct"/>
    <n v="2019"/>
  </r>
  <r>
    <x v="19"/>
    <x v="131"/>
    <x v="2"/>
    <s v="Active"/>
    <s v="ASSOCIATION                   "/>
    <n v="87153178"/>
    <s v="mars"/>
    <n v="2017"/>
  </r>
  <r>
    <x v="15"/>
    <x v="132"/>
    <x v="9"/>
    <s v="Active"/>
    <s v="COOPÉRATIVE                   "/>
    <n v="2512290"/>
    <s v="juin"/>
    <n v="2024"/>
  </r>
  <r>
    <x v="15"/>
    <x v="67"/>
    <x v="2"/>
    <s v="Active"/>
    <s v="COOPÉRATIVE                   "/>
    <n v="11051135"/>
    <s v="juin"/>
    <n v="2024"/>
  </r>
  <r>
    <x v="0"/>
    <x v="133"/>
    <x v="0"/>
    <s v="Dormant"/>
    <s v="AGRICUTLEUR PME               "/>
    <n v="0"/>
    <s v="sept"/>
    <n v="2019"/>
  </r>
  <r>
    <x v="12"/>
    <x v="134"/>
    <x v="2"/>
    <s v="Dormant"/>
    <s v="ENTREPRENEUR MICRO            "/>
    <n v="0"/>
    <s v="févr"/>
    <n v="2023"/>
  </r>
  <r>
    <x v="13"/>
    <x v="135"/>
    <x v="0"/>
    <s v="Active"/>
    <s v="NON DÉFINI                    "/>
    <n v="733651"/>
    <s v="oct"/>
    <n v="2022"/>
  </r>
  <r>
    <x v="13"/>
    <x v="136"/>
    <x v="8"/>
    <s v="Active"/>
    <s v="NON DÉFINI                    "/>
    <n v="1767000"/>
    <s v="mars"/>
    <n v="2024"/>
  </r>
  <r>
    <x v="13"/>
    <x v="137"/>
    <x v="2"/>
    <s v="Active"/>
    <s v="ASSOCIATION                   "/>
    <n v="44516"/>
    <s v="mars"/>
    <n v="2020"/>
  </r>
  <r>
    <x v="19"/>
    <x v="0"/>
    <x v="0"/>
    <s v="Dormant"/>
    <s v="AGRICUTLEUR PME               "/>
    <n v="131934"/>
    <s v="sept"/>
    <n v="2021"/>
  </r>
  <r>
    <x v="16"/>
    <x v="138"/>
    <x v="0"/>
    <s v="Dormant"/>
    <s v="ENTREPRENEUR PME              "/>
    <n v="0"/>
    <s v="août"/>
    <n v="2017"/>
  </r>
  <r>
    <x v="22"/>
    <x v="9"/>
    <x v="0"/>
    <s v="Active"/>
    <s v="ASSOCIATION                   "/>
    <n v="4995726"/>
    <s v="févr"/>
    <n v="2019"/>
  </r>
  <r>
    <x v="4"/>
    <x v="85"/>
    <x v="3"/>
    <s v="Dormant"/>
    <s v="ENTREPRENEUR PME              "/>
    <n v="0"/>
    <s v="août"/>
    <n v="2022"/>
  </r>
  <r>
    <x v="12"/>
    <x v="139"/>
    <x v="2"/>
    <s v="Active"/>
    <s v="ENTREPRENEUR TPE              "/>
    <n v="3695"/>
    <s v="sept"/>
    <n v="2023"/>
  </r>
  <r>
    <x v="19"/>
    <x v="140"/>
    <x v="0"/>
    <s v="Dormant"/>
    <s v="AGRICUTLEUR PME               "/>
    <n v="0"/>
    <s v="avr"/>
    <n v="2021"/>
  </r>
  <r>
    <x v="4"/>
    <x v="141"/>
    <x v="3"/>
    <s v="Dormant"/>
    <s v="ENTREPRENEUR PME              "/>
    <n v="0"/>
    <s v="juil"/>
    <n v="2018"/>
  </r>
  <r>
    <x v="20"/>
    <x v="142"/>
    <x v="0"/>
    <s v="Dormant"/>
    <s v="ENTREPRENEUR PME              "/>
    <n v="420731"/>
    <s v="nov"/>
    <n v="2021"/>
  </r>
  <r>
    <x v="10"/>
    <x v="143"/>
    <x v="3"/>
    <s v="Dormant"/>
    <s v="ENTREPRENEUR TPE              "/>
    <n v="0"/>
    <s v="juin"/>
    <n v="2022"/>
  </r>
  <r>
    <x v="9"/>
    <x v="82"/>
    <x v="6"/>
    <s v="Active"/>
    <s v="ENTREPRENEUR PME              "/>
    <n v="2000000"/>
    <s v="juil"/>
    <n v="2023"/>
  </r>
  <r>
    <x v="9"/>
    <x v="144"/>
    <x v="3"/>
    <s v="Active"/>
    <s v="ENTREPRENEUR PME              "/>
    <n v="10000"/>
    <s v="nov"/>
    <n v="2019"/>
  </r>
  <r>
    <x v="9"/>
    <x v="82"/>
    <x v="5"/>
    <s v="Active"/>
    <s v="ENTREPRENEUR PME              "/>
    <n v="2000000"/>
    <s v="juil"/>
    <n v="2023"/>
  </r>
  <r>
    <x v="4"/>
    <x v="145"/>
    <x v="3"/>
    <s v="Dormant"/>
    <s v="ENTREPRENEUR PME              "/>
    <n v="0"/>
    <s v="nov"/>
    <n v="2018"/>
  </r>
  <r>
    <x v="4"/>
    <x v="146"/>
    <x v="3"/>
    <s v="Dormant"/>
    <s v="ENTREPRENEUR PME              "/>
    <n v="0"/>
    <s v="juin"/>
    <n v="2019"/>
  </r>
  <r>
    <x v="4"/>
    <x v="98"/>
    <x v="5"/>
    <s v="Active"/>
    <s v="ENTREPRENEUR PME              "/>
    <n v="950000"/>
    <s v="juil"/>
    <n v="2024"/>
  </r>
  <r>
    <x v="4"/>
    <x v="147"/>
    <x v="6"/>
    <s v="Active"/>
    <s v="ENTREPRENEUR PME              "/>
    <n v="2000000"/>
    <s v="juil"/>
    <n v="2024"/>
  </r>
  <r>
    <x v="4"/>
    <x v="148"/>
    <x v="3"/>
    <s v="Active"/>
    <s v="ENTREPRENEUR PME              "/>
    <n v="1100700"/>
    <s v="mai"/>
    <n v="2024"/>
  </r>
  <r>
    <x v="4"/>
    <x v="149"/>
    <x v="3"/>
    <s v="Active"/>
    <s v="ENTREPRENEUR PME              "/>
    <n v="0"/>
    <s v="oct"/>
    <n v="2022"/>
  </r>
  <r>
    <x v="10"/>
    <x v="150"/>
    <x v="3"/>
    <s v="Active"/>
    <s v="NON DÉFINI                    "/>
    <n v="38340"/>
    <s v="oct"/>
    <n v="2022"/>
  </r>
  <r>
    <x v="4"/>
    <x v="151"/>
    <x v="3"/>
    <s v="Dormant"/>
    <s v="ENTREPRENEUR MICRO            "/>
    <n v="0"/>
    <s v="nov"/>
    <n v="2017"/>
  </r>
  <r>
    <x v="4"/>
    <x v="152"/>
    <x v="3"/>
    <s v="Active"/>
    <s v="ENTREPRENEUR PME              "/>
    <n v="0"/>
    <s v="févr"/>
    <n v="2016"/>
  </r>
  <r>
    <x v="15"/>
    <x v="153"/>
    <x v="2"/>
    <s v="Active"/>
    <s v="ENTREPRENEUR MICRO            "/>
    <n v="0"/>
    <s v="nov"/>
    <n v="2023"/>
  </r>
  <r>
    <x v="4"/>
    <x v="154"/>
    <x v="3"/>
    <s v="Dormant"/>
    <s v="ENTREPRENEUR PME              "/>
    <n v="0"/>
    <s v="juil"/>
    <n v="2022"/>
  </r>
  <r>
    <x v="2"/>
    <x v="155"/>
    <x v="3"/>
    <s v="Active"/>
    <s v="NON DÉFINI                    "/>
    <n v="7700"/>
    <s v="nov"/>
    <n v="2021"/>
  </r>
  <r>
    <x v="12"/>
    <x v="88"/>
    <x v="2"/>
    <s v="Dormant"/>
    <s v="ENTREPRENEUR TPE              "/>
    <n v="0"/>
    <s v="avr"/>
    <n v="2023"/>
  </r>
  <r>
    <x v="9"/>
    <x v="156"/>
    <x v="2"/>
    <s v="Active"/>
    <s v="ENTREPRENEUR MICRO            "/>
    <n v="10855391"/>
    <s v="mai"/>
    <n v="2019"/>
  </r>
  <r>
    <x v="5"/>
    <x v="157"/>
    <x v="2"/>
    <s v="Active"/>
    <s v="ENTREPRENEUR MICRO            "/>
    <n v="0"/>
    <s v="mars"/>
    <n v="2022"/>
  </r>
  <r>
    <x v="12"/>
    <x v="158"/>
    <x v="2"/>
    <s v="Active"/>
    <s v="ENTREPRENEUR TPE              "/>
    <n v="0"/>
    <s v="déc"/>
    <n v="2021"/>
  </r>
  <r>
    <x v="3"/>
    <x v="159"/>
    <x v="2"/>
    <s v="Active"/>
    <s v="ENTREPRENEUR TPE              "/>
    <n v="0"/>
    <s v="févr"/>
    <n v="2017"/>
  </r>
  <r>
    <x v="2"/>
    <x v="160"/>
    <x v="2"/>
    <s v="Dormant"/>
    <s v="ENTREPRENEUR PME              "/>
    <n v="53500"/>
    <s v="janv"/>
    <n v="2016"/>
  </r>
  <r>
    <x v="1"/>
    <x v="161"/>
    <x v="2"/>
    <s v="Active"/>
    <s v="ENTREPRENEUR MICRO            "/>
    <n v="0"/>
    <s v="mai"/>
    <n v="2014"/>
  </r>
  <r>
    <x v="9"/>
    <x v="162"/>
    <x v="2"/>
    <s v="Active"/>
    <s v="ENTREPRENEUR MICRO            "/>
    <n v="0"/>
    <s v="avr"/>
    <n v="2019"/>
  </r>
  <r>
    <x v="4"/>
    <x v="163"/>
    <x v="3"/>
    <s v="Dormant"/>
    <s v="ENTREPRENEUR PME              "/>
    <n v="0"/>
    <s v="sept"/>
    <n v="2017"/>
  </r>
  <r>
    <x v="4"/>
    <x v="164"/>
    <x v="3"/>
    <s v="Active"/>
    <s v="ENTREPRENEUR PME              "/>
    <n v="472267"/>
    <s v="avr"/>
    <n v="2023"/>
  </r>
  <r>
    <x v="4"/>
    <x v="165"/>
    <x v="5"/>
    <s v="Active"/>
    <s v="ENTREPRENEUR PME              "/>
    <n v="4500000"/>
    <s v="nov"/>
    <n v="2023"/>
  </r>
  <r>
    <x v="10"/>
    <x v="166"/>
    <x v="2"/>
    <s v="Active"/>
    <s v="ENTREPRENEUR MICRO            "/>
    <n v="7000"/>
    <s v="sept"/>
    <n v="2017"/>
  </r>
  <r>
    <x v="10"/>
    <x v="167"/>
    <x v="5"/>
    <s v="Active"/>
    <s v="ENTREPRENEUR MICRO            "/>
    <n v="693000"/>
    <s v="oct"/>
    <n v="2023"/>
  </r>
  <r>
    <x v="8"/>
    <x v="168"/>
    <x v="2"/>
    <s v="Active"/>
    <s v="ENTREPRENEUR TPE              "/>
    <n v="0"/>
    <s v="oct"/>
    <n v="2023"/>
  </r>
  <r>
    <x v="2"/>
    <x v="169"/>
    <x v="2"/>
    <s v="Active"/>
    <s v="ENTREPRENEUR TPE              "/>
    <n v="6139000"/>
    <s v="oct"/>
    <n v="2023"/>
  </r>
  <r>
    <x v="12"/>
    <x v="170"/>
    <x v="2"/>
    <s v="Active"/>
    <s v="ENTREPRENEUR TPE              "/>
    <n v="18794"/>
    <s v="juil"/>
    <n v="2021"/>
  </r>
  <r>
    <x v="12"/>
    <x v="171"/>
    <x v="5"/>
    <s v="Active"/>
    <s v="ENTREPRENEUR TPE              "/>
    <n v="1000000"/>
    <s v="mars"/>
    <n v="2023"/>
  </r>
  <r>
    <x v="12"/>
    <x v="171"/>
    <x v="1"/>
    <s v="Active"/>
    <s v="ENTREPRENEUR TPE              "/>
    <n v="1000000"/>
    <s v="mars"/>
    <n v="2023"/>
  </r>
  <r>
    <x v="4"/>
    <x v="172"/>
    <x v="2"/>
    <s v="Dormant"/>
    <s v="ENTREPRENEUR MICRO            "/>
    <n v="0"/>
    <s v="avr"/>
    <n v="2023"/>
  </r>
  <r>
    <x v="3"/>
    <x v="91"/>
    <x v="2"/>
    <s v="Active"/>
    <s v="ENTREPRENEUR MICRO            "/>
    <n v="28000"/>
    <s v="juil"/>
    <n v="2024"/>
  </r>
  <r>
    <x v="3"/>
    <x v="72"/>
    <x v="10"/>
    <s v="Active"/>
    <s v="NON DÉFINI                    "/>
    <n v="1000"/>
    <s v="avr"/>
    <n v="2024"/>
  </r>
  <r>
    <x v="3"/>
    <x v="173"/>
    <x v="2"/>
    <s v="Active"/>
    <s v="NON DÉFINI                    "/>
    <n v="529160"/>
    <s v="févr"/>
    <n v="2016"/>
  </r>
  <r>
    <x v="3"/>
    <x v="72"/>
    <x v="9"/>
    <s v="Active"/>
    <s v="NON DÉFINI                    "/>
    <n v="2892000"/>
    <s v="avr"/>
    <n v="2024"/>
  </r>
  <r>
    <x v="3"/>
    <x v="174"/>
    <x v="9"/>
    <s v="Active"/>
    <s v="NON DÉFINI                    "/>
    <n v="13000000"/>
    <s v="mars"/>
    <n v="2024"/>
  </r>
  <r>
    <x v="3"/>
    <x v="175"/>
    <x v="4"/>
    <s v="Dormant"/>
    <s v="NON DÉFINI                    "/>
    <n v="75683"/>
    <s v="nov"/>
    <n v="2016"/>
  </r>
  <r>
    <x v="1"/>
    <x v="176"/>
    <x v="0"/>
    <s v="Dormant"/>
    <s v="ASSOCIATION                   "/>
    <n v="0"/>
    <s v="juin"/>
    <n v="2021"/>
  </r>
  <r>
    <x v="4"/>
    <x v="177"/>
    <x v="3"/>
    <s v="Active"/>
    <s v="ENTREPRENEUR PME              "/>
    <n v="95302"/>
    <s v="mai"/>
    <n v="2021"/>
  </r>
  <r>
    <x v="2"/>
    <x v="178"/>
    <x v="2"/>
    <s v="Active"/>
    <s v="ENTREPRENEUR PME              "/>
    <n v="2239"/>
    <s v="févr"/>
    <n v="2013"/>
  </r>
  <r>
    <x v="5"/>
    <x v="179"/>
    <x v="3"/>
    <s v="Active"/>
    <s v="ENTREPRENEUR TPE              "/>
    <n v="10000"/>
    <s v="mars"/>
    <n v="2024"/>
  </r>
  <r>
    <x v="10"/>
    <x v="180"/>
    <x v="2"/>
    <s v="Active"/>
    <s v="ENTREPRENEUR MICRO            "/>
    <n v="0"/>
    <s v="juin"/>
    <n v="2017"/>
  </r>
  <r>
    <x v="5"/>
    <x v="181"/>
    <x v="2"/>
    <s v="Dormant"/>
    <s v="ENTREPRENEUR MICRO            "/>
    <n v="0"/>
    <s v="juil"/>
    <n v="2023"/>
  </r>
  <r>
    <x v="2"/>
    <x v="182"/>
    <x v="5"/>
    <s v="Active"/>
    <s v="ENTREPRENEUR MICRO            "/>
    <n v="1000000"/>
    <s v="févr"/>
    <n v="2022"/>
  </r>
  <r>
    <x v="2"/>
    <x v="183"/>
    <x v="2"/>
    <s v="Active"/>
    <s v="ENTREPRENEUR MICRO            "/>
    <n v="535632"/>
    <s v="sept"/>
    <n v="2015"/>
  </r>
  <r>
    <x v="2"/>
    <x v="184"/>
    <x v="6"/>
    <s v="Active"/>
    <s v="ENTREPRENEUR MICRO            "/>
    <n v="500000"/>
    <s v="mars"/>
    <n v="2022"/>
  </r>
  <r>
    <x v="1"/>
    <x v="126"/>
    <x v="2"/>
    <s v="Active"/>
    <s v="ENTREPRENEUR TPE              "/>
    <n v="12640"/>
    <s v="oct"/>
    <n v="2022"/>
  </r>
  <r>
    <x v="12"/>
    <x v="185"/>
    <x v="3"/>
    <s v="Dormant"/>
    <s v="ENTREPRENEUR MICRO            "/>
    <n v="0"/>
    <s v="mai"/>
    <n v="2022"/>
  </r>
  <r>
    <x v="9"/>
    <x v="186"/>
    <x v="2"/>
    <s v="Dormant"/>
    <s v="ENTREPRENEUR MICRO            "/>
    <n v="0"/>
    <s v="août"/>
    <n v="2020"/>
  </r>
  <r>
    <x v="9"/>
    <x v="187"/>
    <x v="2"/>
    <s v="Active"/>
    <s v="ENTREPRENEUR MICRO            "/>
    <n v="51365"/>
    <s v="août"/>
    <n v="2020"/>
  </r>
  <r>
    <x v="5"/>
    <x v="139"/>
    <x v="3"/>
    <s v="Active"/>
    <s v="ENTREPRENEUR MICRO            "/>
    <n v="27113"/>
    <s v="sept"/>
    <n v="2023"/>
  </r>
  <r>
    <x v="1"/>
    <x v="188"/>
    <x v="6"/>
    <s v="Active"/>
    <s v="NON DÉFINI                    "/>
    <n v="500000"/>
    <s v="juin"/>
    <n v="2024"/>
  </r>
  <r>
    <x v="1"/>
    <x v="189"/>
    <x v="5"/>
    <s v="Active"/>
    <s v="NON DÉFINI                    "/>
    <n v="150000"/>
    <s v="juin"/>
    <n v="2024"/>
  </r>
  <r>
    <x v="1"/>
    <x v="19"/>
    <x v="2"/>
    <s v="Active"/>
    <s v="NON DÉFINI                    "/>
    <n v="836735"/>
    <s v="janv"/>
    <n v="202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75FEB0D-F5AA-496B-8E64-BE4D7CE4A8B2}" name="PivotTable1" cacheId="1" applyNumberFormats="0" applyBorderFormats="0" applyFontFormats="0" applyPatternFormats="0" applyAlignmentFormats="0" applyWidthHeightFormats="1" dataCaption="Values" updatedVersion="8" minRefreshableVersion="3" useAutoFormatting="1" itemPrintTitles="1" createdVersion="8" indent="0" showHeaders="0" multipleFieldFilters="0">
  <location ref="B11:O20" firstHeaderRow="1" firstDataRow="2" firstDataCol="1"/>
  <pivotFields count="9">
    <pivotField showAll="0">
      <items count="24">
        <item h="1" x="19"/>
        <item h="1" x="8"/>
        <item h="1" x="2"/>
        <item h="1" x="5"/>
        <item h="1" x="1"/>
        <item h="1" x="21"/>
        <item h="1" x="3"/>
        <item h="1" x="9"/>
        <item h="1" x="12"/>
        <item x="4"/>
        <item h="1" x="10"/>
        <item h="1" x="16"/>
        <item h="1" x="15"/>
        <item h="1" x="17"/>
        <item h="1" x="0"/>
        <item h="1" x="13"/>
        <item h="1" x="14"/>
        <item h="1" x="22"/>
        <item h="1" x="20"/>
        <item h="1" x="7"/>
        <item h="1" x="11"/>
        <item h="1" x="18"/>
        <item h="1" x="6"/>
        <item t="default"/>
      </items>
    </pivotField>
    <pivotField numFmtId="14">
      <items count="191">
        <item x="178"/>
        <item x="21"/>
        <item x="3"/>
        <item x="161"/>
        <item x="15"/>
        <item x="103"/>
        <item x="114"/>
        <item x="183"/>
        <item x="112"/>
        <item x="71"/>
        <item x="160"/>
        <item x="152"/>
        <item x="173"/>
        <item x="25"/>
        <item x="16"/>
        <item x="84"/>
        <item x="100"/>
        <item x="175"/>
        <item x="24"/>
        <item x="33"/>
        <item x="159"/>
        <item x="131"/>
        <item x="110"/>
        <item x="78"/>
        <item x="75"/>
        <item x="57"/>
        <item x="111"/>
        <item x="180"/>
        <item x="138"/>
        <item x="166"/>
        <item x="163"/>
        <item x="151"/>
        <item x="47"/>
        <item x="141"/>
        <item x="87"/>
        <item x="95"/>
        <item x="145"/>
        <item x="9"/>
        <item x="20"/>
        <item x="62"/>
        <item x="162"/>
        <item x="42"/>
        <item x="156"/>
        <item x="146"/>
        <item x="133"/>
        <item x="50"/>
        <item x="130"/>
        <item x="80"/>
        <item x="144"/>
        <item x="60"/>
        <item x="123"/>
        <item x="137"/>
        <item x="49"/>
        <item x="99"/>
        <item x="36"/>
        <item x="63"/>
        <item x="187"/>
        <item x="30"/>
        <item x="186"/>
        <item x="115"/>
        <item x="53"/>
        <item x="83"/>
        <item x="81"/>
        <item x="10"/>
        <item x="7"/>
        <item x="79"/>
        <item x="106"/>
        <item x="68"/>
        <item x="14"/>
        <item x="122"/>
        <item x="140"/>
        <item x="34"/>
        <item x="177"/>
        <item x="176"/>
        <item x="170"/>
        <item x="97"/>
        <item x="11"/>
        <item x="92"/>
        <item x="0"/>
        <item x="45"/>
        <item x="142"/>
        <item x="64"/>
        <item x="155"/>
        <item x="90"/>
        <item x="8"/>
        <item x="37"/>
        <item x="158"/>
        <item x="101"/>
        <item x="120"/>
        <item x="26"/>
        <item x="113"/>
        <item x="182"/>
        <item x="184"/>
        <item x="41"/>
        <item x="46"/>
        <item x="157"/>
        <item x="13"/>
        <item x="107"/>
        <item x="185"/>
        <item x="86"/>
        <item x="143"/>
        <item x="154"/>
        <item x="93"/>
        <item x="22"/>
        <item x="85"/>
        <item x="119"/>
        <item x="31"/>
        <item x="4"/>
        <item x="108"/>
        <item x="125"/>
        <item x="39"/>
        <item x="35"/>
        <item x="126"/>
        <item x="150"/>
        <item x="135"/>
        <item x="149"/>
        <item x="118"/>
        <item x="76"/>
        <item x="77"/>
        <item x="94"/>
        <item x="44"/>
        <item x="65"/>
        <item x="56"/>
        <item x="23"/>
        <item x="2"/>
        <item x="19"/>
        <item x="17"/>
        <item x="43"/>
        <item x="28"/>
        <item x="134"/>
        <item x="69"/>
        <item x="51"/>
        <item x="171"/>
        <item x="88"/>
        <item x="164"/>
        <item x="127"/>
        <item x="6"/>
        <item x="121"/>
        <item x="172"/>
        <item x="5"/>
        <item x="55"/>
        <item x="117"/>
        <item x="54"/>
        <item x="48"/>
        <item x="181"/>
        <item x="18"/>
        <item x="102"/>
        <item x="82"/>
        <item x="73"/>
        <item x="139"/>
        <item x="129"/>
        <item x="168"/>
        <item x="58"/>
        <item x="128"/>
        <item x="169"/>
        <item x="167"/>
        <item x="153"/>
        <item x="74"/>
        <item x="165"/>
        <item x="40"/>
        <item x="59"/>
        <item x="1"/>
        <item x="105"/>
        <item x="104"/>
        <item x="12"/>
        <item x="116"/>
        <item x="70"/>
        <item x="136"/>
        <item x="179"/>
        <item x="32"/>
        <item x="174"/>
        <item x="72"/>
        <item x="89"/>
        <item x="29"/>
        <item x="61"/>
        <item x="109"/>
        <item x="124"/>
        <item x="52"/>
        <item x="148"/>
        <item x="27"/>
        <item x="67"/>
        <item x="96"/>
        <item x="188"/>
        <item x="189"/>
        <item x="132"/>
        <item x="38"/>
        <item x="147"/>
        <item x="98"/>
        <item x="66"/>
        <item x="91"/>
        <item t="default"/>
      </items>
    </pivotField>
    <pivotField axis="axisRow" dataField="1" showAll="0">
      <items count="12">
        <item x="10"/>
        <item x="2"/>
        <item x="5"/>
        <item x="7"/>
        <item x="8"/>
        <item x="1"/>
        <item x="6"/>
        <item x="3"/>
        <item x="4"/>
        <item x="0"/>
        <item x="9"/>
        <item t="default"/>
      </items>
    </pivotField>
    <pivotField showAll="0"/>
    <pivotField showAll="0"/>
    <pivotField numFmtId="164" showAll="0"/>
    <pivotField showAll="0"/>
    <pivotField showAll="0"/>
    <pivotField axis="axisCol">
      <items count="15">
        <item h="1" x="0"/>
        <item x="1"/>
        <item x="2"/>
        <item x="3"/>
        <item x="4"/>
        <item x="5"/>
        <item x="6"/>
        <item x="7"/>
        <item x="8"/>
        <item x="9"/>
        <item x="10"/>
        <item x="11"/>
        <item x="12"/>
        <item h="1" x="13"/>
        <item t="default"/>
      </items>
    </pivotField>
  </pivotFields>
  <rowFields count="1">
    <field x="2"/>
  </rowFields>
  <rowItems count="8">
    <i>
      <x v="1"/>
    </i>
    <i>
      <x v="2"/>
    </i>
    <i>
      <x v="3"/>
    </i>
    <i>
      <x v="4"/>
    </i>
    <i>
      <x v="5"/>
    </i>
    <i>
      <x v="6"/>
    </i>
    <i>
      <x v="7"/>
    </i>
    <i t="grand">
      <x/>
    </i>
  </rowItems>
  <colFields count="1">
    <field x="8"/>
  </colFields>
  <colItems count="13">
    <i>
      <x v="1"/>
    </i>
    <i>
      <x v="2"/>
    </i>
    <i>
      <x v="3"/>
    </i>
    <i>
      <x v="4"/>
    </i>
    <i>
      <x v="5"/>
    </i>
    <i>
      <x v="6"/>
    </i>
    <i>
      <x v="7"/>
    </i>
    <i>
      <x v="8"/>
    </i>
    <i>
      <x v="9"/>
    </i>
    <i>
      <x v="10"/>
    </i>
    <i>
      <x v="11"/>
    </i>
    <i>
      <x v="12"/>
    </i>
    <i t="grand">
      <x/>
    </i>
  </colItems>
  <dataFields count="1">
    <dataField name="Nb. Product Name" fld="2" subtotal="count" baseField="0" baseItem="0"/>
  </dataFields>
  <pivotTableStyleInfo name="PivotStyleLight8"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Branch" xr10:uid="{98C0B771-BAEE-417E-80C9-7B3780877EDB}" sourceName="Branch">
  <pivotTables>
    <pivotTable tabId="2" name="PivotTable1"/>
  </pivotTables>
  <data>
    <tabular pivotCacheId="1146021124">
      <items count="23">
        <i x="19"/>
        <i x="8"/>
        <i x="2"/>
        <i x="5"/>
        <i x="1"/>
        <i x="21"/>
        <i x="3"/>
        <i x="9"/>
        <i x="12"/>
        <i x="4" s="1"/>
        <i x="10"/>
        <i x="16"/>
        <i x="15"/>
        <i x="17"/>
        <i x="0"/>
        <i x="13"/>
        <i x="14"/>
        <i x="22"/>
        <i x="20"/>
        <i x="7"/>
        <i x="11"/>
        <i x="18"/>
        <i x="6"/>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Branch" xr10:uid="{71915E2E-F323-4A2F-806E-4D5A5C444F17}" cache="Slicer_Branch" caption="Branch" columnCount="6" style="SlicerStyleOther1" rowHeight="251883"/>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06121E4-B7CB-4D41-8F20-743EAA3CD29B}" name="Table1" displayName="Table1" ref="A1:H225" totalsRowShown="0">
  <tableColumns count="8">
    <tableColumn id="1" xr3:uid="{6FE318C0-390B-4C88-B8DE-4C4A512F1452}" name="Branch"/>
    <tableColumn id="2" xr3:uid="{EA19EEDB-621A-4F1D-BA41-4F8658E37BBD}" name="Account opening date" dataDxfId="1"/>
    <tableColumn id="3" xr3:uid="{98A92262-170C-4419-84A1-435C9353C895}" name="Product Name"/>
    <tableColumn id="4" xr3:uid="{7C9EEA8C-8532-4859-A4BB-D00EE10BAE8F}" name="Account Status"/>
    <tableColumn id="5" xr3:uid="{DACEC719-7413-4E46-93D3-5FF1A593C8FA}" name="Segment"/>
    <tableColumn id="6" xr3:uid="{B6267875-F6A3-48EE-A35F-385483229787}" name="Account Balance" dataDxfId="0"/>
    <tableColumn id="7" xr3:uid="{4AE86A1E-6CAC-4ECC-BC6F-597E11CC42FC}" name="MOIS">
      <calculatedColumnFormula>TEXT(B2,"mmm")</calculatedColumnFormula>
    </tableColumn>
    <tableColumn id="8" xr3:uid="{75382B2A-9783-4E11-BE81-24CFBDF368D8}" name="ANNEE">
      <calculatedColumnFormula>YEAR(B2)</calculatedColumnFormula>
    </tableColumn>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72446-88FB-4585-A092-CDBF186119DB}">
  <dimension ref="A1:H225"/>
  <sheetViews>
    <sheetView showGridLines="0" workbookViewId="0">
      <selection activeCell="C12" sqref="C12"/>
    </sheetView>
  </sheetViews>
  <sheetFormatPr defaultColWidth="10.90625" defaultRowHeight="14.5" x14ac:dyDescent="0.35"/>
  <cols>
    <col min="1" max="1" width="9" customWidth="1"/>
    <col min="2" max="2" width="20.26953125" customWidth="1"/>
    <col min="3" max="3" width="33.36328125" customWidth="1"/>
    <col min="4" max="4" width="15.08984375" customWidth="1"/>
    <col min="5" max="5" width="28.6328125" customWidth="1"/>
    <col min="6" max="6" width="16.453125" customWidth="1"/>
  </cols>
  <sheetData>
    <row r="1" spans="1:8" x14ac:dyDescent="0.35">
      <c r="A1" t="s">
        <v>0</v>
      </c>
      <c r="B1" t="s">
        <v>27</v>
      </c>
      <c r="C1" t="s">
        <v>28</v>
      </c>
      <c r="D1" t="s">
        <v>40</v>
      </c>
      <c r="E1" t="s">
        <v>43</v>
      </c>
      <c r="F1" t="s">
        <v>53</v>
      </c>
      <c r="G1" t="s">
        <v>54</v>
      </c>
      <c r="H1" t="s">
        <v>55</v>
      </c>
    </row>
    <row r="2" spans="1:8" x14ac:dyDescent="0.35">
      <c r="A2">
        <v>410</v>
      </c>
      <c r="B2" s="2">
        <v>44462</v>
      </c>
      <c r="C2" t="s">
        <v>29</v>
      </c>
      <c r="D2" t="s">
        <v>41</v>
      </c>
      <c r="E2" t="s">
        <v>44</v>
      </c>
      <c r="F2" s="3">
        <v>1450891</v>
      </c>
      <c r="G2" t="str">
        <f>TEXT(B2,"mmm")</f>
        <v>sept</v>
      </c>
      <c r="H2">
        <f>YEAR(B2)</f>
        <v>2021</v>
      </c>
    </row>
    <row r="3" spans="1:8" x14ac:dyDescent="0.35">
      <c r="A3">
        <v>410</v>
      </c>
      <c r="B3" s="2">
        <v>45275</v>
      </c>
      <c r="C3" t="s">
        <v>30</v>
      </c>
      <c r="D3" t="s">
        <v>41</v>
      </c>
      <c r="E3" t="s">
        <v>44</v>
      </c>
      <c r="F3" s="3">
        <v>1350000</v>
      </c>
      <c r="G3" t="str">
        <f t="shared" ref="G3:G66" si="0">TEXT(B3,"mmm")</f>
        <v>déc</v>
      </c>
      <c r="H3">
        <f t="shared" ref="H3:H66" si="1">YEAR(B3)</f>
        <v>2023</v>
      </c>
    </row>
    <row r="4" spans="1:8" x14ac:dyDescent="0.35">
      <c r="A4">
        <v>130</v>
      </c>
      <c r="B4" s="2">
        <v>44931</v>
      </c>
      <c r="C4" t="s">
        <v>31</v>
      </c>
      <c r="D4" t="s">
        <v>42</v>
      </c>
      <c r="E4" t="s">
        <v>45</v>
      </c>
      <c r="F4" s="3">
        <v>0</v>
      </c>
      <c r="G4" t="str">
        <f t="shared" si="0"/>
        <v>janv</v>
      </c>
      <c r="H4">
        <f t="shared" si="1"/>
        <v>2023</v>
      </c>
    </row>
    <row r="5" spans="1:8" x14ac:dyDescent="0.35">
      <c r="A5">
        <v>112</v>
      </c>
      <c r="B5" s="2">
        <v>41519</v>
      </c>
      <c r="C5" t="s">
        <v>31</v>
      </c>
      <c r="D5" t="s">
        <v>41</v>
      </c>
      <c r="E5" t="s">
        <v>46</v>
      </c>
      <c r="F5" s="3">
        <v>967550</v>
      </c>
      <c r="G5" t="str">
        <f t="shared" si="0"/>
        <v>sept</v>
      </c>
      <c r="H5">
        <f t="shared" si="1"/>
        <v>2013</v>
      </c>
    </row>
    <row r="6" spans="1:8" x14ac:dyDescent="0.35">
      <c r="A6">
        <v>130</v>
      </c>
      <c r="B6" s="2">
        <v>44807</v>
      </c>
      <c r="C6" t="s">
        <v>31</v>
      </c>
      <c r="D6" t="s">
        <v>42</v>
      </c>
      <c r="E6" t="s">
        <v>47</v>
      </c>
      <c r="F6" s="3">
        <v>0</v>
      </c>
      <c r="G6" t="str">
        <f t="shared" si="0"/>
        <v>sept</v>
      </c>
      <c r="H6">
        <f t="shared" si="1"/>
        <v>2022</v>
      </c>
    </row>
    <row r="7" spans="1:8" x14ac:dyDescent="0.35">
      <c r="A7">
        <v>140</v>
      </c>
      <c r="B7" s="2">
        <v>45049</v>
      </c>
      <c r="C7" t="s">
        <v>31</v>
      </c>
      <c r="D7" t="s">
        <v>41</v>
      </c>
      <c r="E7" t="s">
        <v>45</v>
      </c>
      <c r="F7" s="3">
        <v>59000</v>
      </c>
      <c r="G7" t="str">
        <f t="shared" si="0"/>
        <v>mai</v>
      </c>
      <c r="H7">
        <f t="shared" si="1"/>
        <v>2023</v>
      </c>
    </row>
    <row r="8" spans="1:8" x14ac:dyDescent="0.35">
      <c r="A8">
        <v>140</v>
      </c>
      <c r="B8" s="2">
        <v>45041</v>
      </c>
      <c r="C8" t="s">
        <v>31</v>
      </c>
      <c r="D8" t="s">
        <v>41</v>
      </c>
      <c r="E8" t="s">
        <v>45</v>
      </c>
      <c r="F8" s="3">
        <v>3000</v>
      </c>
      <c r="G8" t="str">
        <f t="shared" si="0"/>
        <v>avr</v>
      </c>
      <c r="H8">
        <f t="shared" si="1"/>
        <v>2023</v>
      </c>
    </row>
    <row r="9" spans="1:8" x14ac:dyDescent="0.35">
      <c r="A9">
        <v>160</v>
      </c>
      <c r="B9" s="2">
        <v>44155</v>
      </c>
      <c r="C9" t="s">
        <v>32</v>
      </c>
      <c r="D9" t="s">
        <v>42</v>
      </c>
      <c r="E9" t="s">
        <v>45</v>
      </c>
      <c r="F9" s="3">
        <v>203887</v>
      </c>
      <c r="G9" t="str">
        <f t="shared" si="0"/>
        <v>nov</v>
      </c>
      <c r="H9">
        <f t="shared" si="1"/>
        <v>2020</v>
      </c>
    </row>
    <row r="10" spans="1:8" x14ac:dyDescent="0.35">
      <c r="A10">
        <v>140</v>
      </c>
      <c r="B10" s="2">
        <v>44533</v>
      </c>
      <c r="C10" t="s">
        <v>31</v>
      </c>
      <c r="D10" t="s">
        <v>41</v>
      </c>
      <c r="E10" t="s">
        <v>46</v>
      </c>
      <c r="F10" s="3">
        <v>0</v>
      </c>
      <c r="G10" t="str">
        <f t="shared" si="0"/>
        <v>déc</v>
      </c>
      <c r="H10">
        <f t="shared" si="1"/>
        <v>2021</v>
      </c>
    </row>
    <row r="11" spans="1:8" x14ac:dyDescent="0.35">
      <c r="A11">
        <v>140</v>
      </c>
      <c r="B11" s="2">
        <v>43508</v>
      </c>
      <c r="C11" t="s">
        <v>33</v>
      </c>
      <c r="D11" t="s">
        <v>41</v>
      </c>
      <c r="E11" t="s">
        <v>46</v>
      </c>
      <c r="F11" s="3">
        <v>597436</v>
      </c>
      <c r="G11" t="str">
        <f t="shared" si="0"/>
        <v>févr</v>
      </c>
      <c r="H11">
        <f t="shared" si="1"/>
        <v>2019</v>
      </c>
    </row>
    <row r="12" spans="1:8" x14ac:dyDescent="0.35">
      <c r="A12">
        <v>410</v>
      </c>
      <c r="B12" s="2">
        <v>44140</v>
      </c>
      <c r="C12" t="s">
        <v>31</v>
      </c>
      <c r="D12" t="s">
        <v>41</v>
      </c>
      <c r="E12" t="s">
        <v>48</v>
      </c>
      <c r="F12" s="3">
        <v>250</v>
      </c>
      <c r="G12" t="str">
        <f t="shared" si="0"/>
        <v>nov</v>
      </c>
      <c r="H12">
        <f t="shared" si="1"/>
        <v>2020</v>
      </c>
    </row>
    <row r="13" spans="1:8" x14ac:dyDescent="0.35">
      <c r="A13">
        <v>410</v>
      </c>
      <c r="B13" s="2">
        <v>44433</v>
      </c>
      <c r="C13" t="s">
        <v>32</v>
      </c>
      <c r="D13" t="s">
        <v>41</v>
      </c>
      <c r="E13" t="s">
        <v>49</v>
      </c>
      <c r="F13" s="3">
        <v>3673986</v>
      </c>
      <c r="G13" t="str">
        <f t="shared" si="0"/>
        <v>août</v>
      </c>
      <c r="H13">
        <f t="shared" si="1"/>
        <v>2021</v>
      </c>
    </row>
    <row r="14" spans="1:8" x14ac:dyDescent="0.35">
      <c r="A14">
        <v>410</v>
      </c>
      <c r="B14" s="2">
        <v>45332</v>
      </c>
      <c r="C14" t="s">
        <v>34</v>
      </c>
      <c r="D14" t="s">
        <v>41</v>
      </c>
      <c r="E14" t="s">
        <v>49</v>
      </c>
      <c r="F14" s="3">
        <v>9225144</v>
      </c>
      <c r="G14" t="str">
        <f t="shared" si="0"/>
        <v>févr</v>
      </c>
      <c r="H14">
        <f t="shared" si="1"/>
        <v>2024</v>
      </c>
    </row>
    <row r="15" spans="1:8" x14ac:dyDescent="0.35">
      <c r="A15">
        <v>410</v>
      </c>
      <c r="B15" s="2">
        <v>44635</v>
      </c>
      <c r="C15" t="s">
        <v>31</v>
      </c>
      <c r="D15" t="s">
        <v>41</v>
      </c>
      <c r="E15" t="s">
        <v>48</v>
      </c>
      <c r="F15" s="3">
        <v>126899</v>
      </c>
      <c r="G15" t="str">
        <f t="shared" si="0"/>
        <v>mars</v>
      </c>
      <c r="H15">
        <f t="shared" si="1"/>
        <v>2022</v>
      </c>
    </row>
    <row r="16" spans="1:8" x14ac:dyDescent="0.35">
      <c r="A16">
        <v>410</v>
      </c>
      <c r="B16" s="2">
        <v>44266</v>
      </c>
      <c r="C16" t="s">
        <v>31</v>
      </c>
      <c r="D16" t="s">
        <v>41</v>
      </c>
      <c r="E16" t="s">
        <v>48</v>
      </c>
      <c r="F16" s="3">
        <v>134153</v>
      </c>
      <c r="G16" t="str">
        <f t="shared" si="0"/>
        <v>mars</v>
      </c>
      <c r="H16">
        <f t="shared" si="1"/>
        <v>2021</v>
      </c>
    </row>
    <row r="17" spans="1:8" x14ac:dyDescent="0.35">
      <c r="A17">
        <v>120</v>
      </c>
      <c r="B17" s="2">
        <v>41835</v>
      </c>
      <c r="C17" t="s">
        <v>31</v>
      </c>
      <c r="D17" t="s">
        <v>42</v>
      </c>
      <c r="E17" t="s">
        <v>45</v>
      </c>
      <c r="F17" s="3">
        <v>0</v>
      </c>
      <c r="G17" t="str">
        <f t="shared" si="0"/>
        <v>juil</v>
      </c>
      <c r="H17">
        <f t="shared" si="1"/>
        <v>2014</v>
      </c>
    </row>
    <row r="18" spans="1:8" x14ac:dyDescent="0.35">
      <c r="A18">
        <v>160</v>
      </c>
      <c r="B18" s="2">
        <v>42487</v>
      </c>
      <c r="C18" t="s">
        <v>32</v>
      </c>
      <c r="D18" t="s">
        <v>41</v>
      </c>
      <c r="E18" t="s">
        <v>49</v>
      </c>
      <c r="F18" s="3">
        <v>5000</v>
      </c>
      <c r="G18" t="str">
        <f t="shared" si="0"/>
        <v>avr</v>
      </c>
      <c r="H18">
        <f t="shared" si="1"/>
        <v>2016</v>
      </c>
    </row>
    <row r="19" spans="1:8" x14ac:dyDescent="0.35">
      <c r="A19">
        <v>920</v>
      </c>
      <c r="B19" s="2">
        <v>45275</v>
      </c>
      <c r="C19" t="s">
        <v>34</v>
      </c>
      <c r="D19" t="s">
        <v>41</v>
      </c>
      <c r="E19" t="s">
        <v>47</v>
      </c>
      <c r="F19" s="3">
        <v>300000</v>
      </c>
      <c r="G19" t="str">
        <f t="shared" si="0"/>
        <v>déc</v>
      </c>
      <c r="H19">
        <f t="shared" si="1"/>
        <v>2023</v>
      </c>
    </row>
    <row r="20" spans="1:8" x14ac:dyDescent="0.35">
      <c r="A20">
        <v>920</v>
      </c>
      <c r="B20" s="2">
        <v>44943</v>
      </c>
      <c r="C20" t="s">
        <v>31</v>
      </c>
      <c r="D20" t="s">
        <v>41</v>
      </c>
      <c r="E20" t="s">
        <v>47</v>
      </c>
      <c r="F20" s="3">
        <v>7000</v>
      </c>
      <c r="G20" t="str">
        <f t="shared" si="0"/>
        <v>janv</v>
      </c>
      <c r="H20">
        <f t="shared" si="1"/>
        <v>2023</v>
      </c>
    </row>
    <row r="21" spans="1:8" x14ac:dyDescent="0.35">
      <c r="A21">
        <v>710</v>
      </c>
      <c r="B21" s="2">
        <v>45134</v>
      </c>
      <c r="C21" t="s">
        <v>31</v>
      </c>
      <c r="D21" t="s">
        <v>41</v>
      </c>
      <c r="E21" t="s">
        <v>45</v>
      </c>
      <c r="F21" s="3">
        <v>5017004</v>
      </c>
      <c r="G21" t="str">
        <f t="shared" si="0"/>
        <v>juil</v>
      </c>
      <c r="H21">
        <f t="shared" si="1"/>
        <v>2023</v>
      </c>
    </row>
    <row r="22" spans="1:8" x14ac:dyDescent="0.35">
      <c r="A22">
        <v>111</v>
      </c>
      <c r="B22" s="2">
        <v>44938</v>
      </c>
      <c r="C22" t="s">
        <v>31</v>
      </c>
      <c r="D22" t="s">
        <v>42</v>
      </c>
      <c r="E22" t="s">
        <v>45</v>
      </c>
      <c r="F22" s="3">
        <v>0</v>
      </c>
      <c r="G22" t="str">
        <f t="shared" si="0"/>
        <v>janv</v>
      </c>
      <c r="H22">
        <f t="shared" si="1"/>
        <v>2023</v>
      </c>
    </row>
    <row r="23" spans="1:8" x14ac:dyDescent="0.35">
      <c r="A23">
        <v>160</v>
      </c>
      <c r="B23" s="2">
        <v>43521</v>
      </c>
      <c r="C23" t="s">
        <v>32</v>
      </c>
      <c r="D23" t="s">
        <v>41</v>
      </c>
      <c r="E23" t="s">
        <v>49</v>
      </c>
      <c r="F23" s="3">
        <v>184406</v>
      </c>
      <c r="G23" t="str">
        <f t="shared" si="0"/>
        <v>févr</v>
      </c>
      <c r="H23">
        <f t="shared" si="1"/>
        <v>2019</v>
      </c>
    </row>
    <row r="24" spans="1:8" x14ac:dyDescent="0.35">
      <c r="A24">
        <v>112</v>
      </c>
      <c r="B24" s="2">
        <v>41409</v>
      </c>
      <c r="C24" t="s">
        <v>31</v>
      </c>
      <c r="D24" t="s">
        <v>41</v>
      </c>
      <c r="E24" t="s">
        <v>45</v>
      </c>
      <c r="F24" s="3">
        <v>0</v>
      </c>
      <c r="G24" t="str">
        <f t="shared" si="0"/>
        <v>mai</v>
      </c>
      <c r="H24">
        <f t="shared" si="1"/>
        <v>2013</v>
      </c>
    </row>
    <row r="25" spans="1:8" x14ac:dyDescent="0.35">
      <c r="A25">
        <v>160</v>
      </c>
      <c r="B25" s="2">
        <v>44774</v>
      </c>
      <c r="C25" t="s">
        <v>32</v>
      </c>
      <c r="D25" t="s">
        <v>42</v>
      </c>
      <c r="E25" t="s">
        <v>49</v>
      </c>
      <c r="F25" s="3">
        <v>0</v>
      </c>
      <c r="G25" t="str">
        <f t="shared" si="0"/>
        <v>août</v>
      </c>
      <c r="H25">
        <f t="shared" si="1"/>
        <v>2022</v>
      </c>
    </row>
    <row r="26" spans="1:8" x14ac:dyDescent="0.35">
      <c r="A26">
        <v>710</v>
      </c>
      <c r="B26" s="2">
        <v>44924</v>
      </c>
      <c r="C26" t="s">
        <v>31</v>
      </c>
      <c r="D26" t="s">
        <v>42</v>
      </c>
      <c r="E26" t="s">
        <v>45</v>
      </c>
      <c r="F26" s="3">
        <v>0</v>
      </c>
      <c r="G26" t="str">
        <f t="shared" si="0"/>
        <v>déc</v>
      </c>
      <c r="H26">
        <f t="shared" si="1"/>
        <v>2022</v>
      </c>
    </row>
    <row r="27" spans="1:8" x14ac:dyDescent="0.35">
      <c r="A27">
        <v>120</v>
      </c>
      <c r="B27" s="2">
        <v>42740</v>
      </c>
      <c r="C27" t="s">
        <v>32</v>
      </c>
      <c r="D27" t="s">
        <v>41</v>
      </c>
      <c r="E27" t="s">
        <v>49</v>
      </c>
      <c r="F27" s="3">
        <v>227620</v>
      </c>
      <c r="G27" t="str">
        <f t="shared" si="0"/>
        <v>janv</v>
      </c>
      <c r="H27">
        <f t="shared" si="1"/>
        <v>2017</v>
      </c>
    </row>
    <row r="28" spans="1:8" x14ac:dyDescent="0.35">
      <c r="A28">
        <v>111</v>
      </c>
      <c r="B28" s="2">
        <v>44433</v>
      </c>
      <c r="C28" t="s">
        <v>31</v>
      </c>
      <c r="D28" t="s">
        <v>41</v>
      </c>
      <c r="E28" t="s">
        <v>47</v>
      </c>
      <c r="F28" s="3">
        <v>4000</v>
      </c>
      <c r="G28" t="str">
        <f t="shared" si="0"/>
        <v>août</v>
      </c>
      <c r="H28">
        <f t="shared" si="1"/>
        <v>2021</v>
      </c>
    </row>
    <row r="29" spans="1:8" x14ac:dyDescent="0.35">
      <c r="A29">
        <v>160</v>
      </c>
      <c r="B29" s="2">
        <v>42454</v>
      </c>
      <c r="C29" t="s">
        <v>32</v>
      </c>
      <c r="D29" t="s">
        <v>41</v>
      </c>
      <c r="E29" t="s">
        <v>49</v>
      </c>
      <c r="F29" s="3">
        <v>0</v>
      </c>
      <c r="G29" t="str">
        <f t="shared" si="0"/>
        <v>mars</v>
      </c>
      <c r="H29">
        <f t="shared" si="1"/>
        <v>2016</v>
      </c>
    </row>
    <row r="30" spans="1:8" x14ac:dyDescent="0.35">
      <c r="A30">
        <v>130</v>
      </c>
      <c r="B30" s="2">
        <v>44559</v>
      </c>
      <c r="C30" t="s">
        <v>32</v>
      </c>
      <c r="D30" t="s">
        <v>42</v>
      </c>
      <c r="E30" t="s">
        <v>49</v>
      </c>
      <c r="F30" s="3">
        <v>0</v>
      </c>
      <c r="G30" t="str">
        <f t="shared" si="0"/>
        <v>déc</v>
      </c>
      <c r="H30">
        <f t="shared" si="1"/>
        <v>2021</v>
      </c>
    </row>
    <row r="31" spans="1:8" x14ac:dyDescent="0.35">
      <c r="A31">
        <v>141</v>
      </c>
      <c r="B31" s="2">
        <v>45434</v>
      </c>
      <c r="C31" t="s">
        <v>31</v>
      </c>
      <c r="D31" t="s">
        <v>41</v>
      </c>
      <c r="E31" t="s">
        <v>47</v>
      </c>
      <c r="F31" s="3">
        <v>226000</v>
      </c>
      <c r="G31" t="str">
        <f t="shared" si="0"/>
        <v>mai</v>
      </c>
      <c r="H31">
        <f t="shared" si="1"/>
        <v>2024</v>
      </c>
    </row>
    <row r="32" spans="1:8" x14ac:dyDescent="0.35">
      <c r="A32">
        <v>130</v>
      </c>
      <c r="B32" s="2">
        <v>44952</v>
      </c>
      <c r="C32" t="s">
        <v>31</v>
      </c>
      <c r="D32" t="s">
        <v>42</v>
      </c>
      <c r="E32" t="s">
        <v>45</v>
      </c>
      <c r="F32" s="3">
        <v>2500</v>
      </c>
      <c r="G32" t="str">
        <f t="shared" si="0"/>
        <v>janv</v>
      </c>
      <c r="H32">
        <f t="shared" si="1"/>
        <v>2023</v>
      </c>
    </row>
    <row r="33" spans="1:8" x14ac:dyDescent="0.35">
      <c r="A33">
        <v>160</v>
      </c>
      <c r="B33" s="2">
        <v>45399</v>
      </c>
      <c r="C33" t="s">
        <v>31</v>
      </c>
      <c r="D33" t="s">
        <v>41</v>
      </c>
      <c r="E33" t="s">
        <v>45</v>
      </c>
      <c r="F33" s="3">
        <v>7000</v>
      </c>
      <c r="G33" t="str">
        <f t="shared" si="0"/>
        <v>avr</v>
      </c>
      <c r="H33">
        <f t="shared" si="1"/>
        <v>2024</v>
      </c>
    </row>
    <row r="34" spans="1:8" x14ac:dyDescent="0.35">
      <c r="A34">
        <v>161</v>
      </c>
      <c r="B34" s="2">
        <v>44049</v>
      </c>
      <c r="C34" t="s">
        <v>32</v>
      </c>
      <c r="D34" t="s">
        <v>41</v>
      </c>
      <c r="E34" t="s">
        <v>50</v>
      </c>
      <c r="F34" s="3">
        <v>29812</v>
      </c>
      <c r="G34" t="str">
        <f t="shared" si="0"/>
        <v>août</v>
      </c>
      <c r="H34">
        <f t="shared" si="1"/>
        <v>2020</v>
      </c>
    </row>
    <row r="35" spans="1:8" x14ac:dyDescent="0.35">
      <c r="A35">
        <v>810</v>
      </c>
      <c r="B35" s="2">
        <v>44789</v>
      </c>
      <c r="C35" t="s">
        <v>31</v>
      </c>
      <c r="D35" t="s">
        <v>41</v>
      </c>
      <c r="E35" t="s">
        <v>47</v>
      </c>
      <c r="F35" s="3">
        <v>17500</v>
      </c>
      <c r="G35" t="str">
        <f t="shared" si="0"/>
        <v>août</v>
      </c>
      <c r="H35">
        <f t="shared" si="1"/>
        <v>2022</v>
      </c>
    </row>
    <row r="36" spans="1:8" x14ac:dyDescent="0.35">
      <c r="A36">
        <v>141</v>
      </c>
      <c r="B36" s="2">
        <v>45376</v>
      </c>
      <c r="C36" t="s">
        <v>31</v>
      </c>
      <c r="D36" t="s">
        <v>41</v>
      </c>
      <c r="E36" t="s">
        <v>47</v>
      </c>
      <c r="F36" s="3">
        <v>2500</v>
      </c>
      <c r="G36" t="str">
        <f t="shared" si="0"/>
        <v>mars</v>
      </c>
      <c r="H36">
        <f t="shared" si="1"/>
        <v>2024</v>
      </c>
    </row>
    <row r="37" spans="1:8" x14ac:dyDescent="0.35">
      <c r="A37">
        <v>160</v>
      </c>
      <c r="B37" s="2">
        <v>42744</v>
      </c>
      <c r="C37" t="s">
        <v>32</v>
      </c>
      <c r="D37" t="s">
        <v>41</v>
      </c>
      <c r="E37" t="s">
        <v>49</v>
      </c>
      <c r="F37" s="3">
        <v>0</v>
      </c>
      <c r="G37" t="str">
        <f t="shared" si="0"/>
        <v>janv</v>
      </c>
      <c r="H37">
        <f t="shared" si="1"/>
        <v>2017</v>
      </c>
    </row>
    <row r="38" spans="1:8" x14ac:dyDescent="0.35">
      <c r="A38">
        <v>160</v>
      </c>
      <c r="B38" s="2">
        <v>44314</v>
      </c>
      <c r="C38" t="s">
        <v>32</v>
      </c>
      <c r="D38" t="s">
        <v>41</v>
      </c>
      <c r="E38" t="s">
        <v>47</v>
      </c>
      <c r="F38" s="3">
        <v>3078248</v>
      </c>
      <c r="G38" t="str">
        <f t="shared" si="0"/>
        <v>avr</v>
      </c>
      <c r="H38">
        <f t="shared" si="1"/>
        <v>2021</v>
      </c>
    </row>
    <row r="39" spans="1:8" x14ac:dyDescent="0.35">
      <c r="A39">
        <v>120</v>
      </c>
      <c r="B39" s="2">
        <v>44839</v>
      </c>
      <c r="C39" t="s">
        <v>31</v>
      </c>
      <c r="D39" t="s">
        <v>42</v>
      </c>
      <c r="E39" t="s">
        <v>47</v>
      </c>
      <c r="F39" s="3">
        <v>0</v>
      </c>
      <c r="G39" t="str">
        <f t="shared" si="0"/>
        <v>oct</v>
      </c>
      <c r="H39">
        <f t="shared" si="1"/>
        <v>2022</v>
      </c>
    </row>
    <row r="40" spans="1:8" x14ac:dyDescent="0.35">
      <c r="A40">
        <v>161</v>
      </c>
      <c r="B40" s="2">
        <v>43978</v>
      </c>
      <c r="C40" t="s">
        <v>31</v>
      </c>
      <c r="D40" t="s">
        <v>41</v>
      </c>
      <c r="E40" t="s">
        <v>45</v>
      </c>
      <c r="F40" s="3">
        <v>0</v>
      </c>
      <c r="G40" t="str">
        <f t="shared" si="0"/>
        <v>mai</v>
      </c>
      <c r="H40">
        <f t="shared" si="1"/>
        <v>2020</v>
      </c>
    </row>
    <row r="41" spans="1:8" x14ac:dyDescent="0.35">
      <c r="A41">
        <v>130</v>
      </c>
      <c r="B41" s="2">
        <v>44538</v>
      </c>
      <c r="C41" t="s">
        <v>31</v>
      </c>
      <c r="D41" t="s">
        <v>41</v>
      </c>
      <c r="E41" t="s">
        <v>47</v>
      </c>
      <c r="F41" s="3">
        <v>7103</v>
      </c>
      <c r="G41" t="str">
        <f t="shared" si="0"/>
        <v>déc</v>
      </c>
      <c r="H41">
        <f t="shared" si="1"/>
        <v>2021</v>
      </c>
    </row>
    <row r="42" spans="1:8" x14ac:dyDescent="0.35">
      <c r="A42">
        <v>160</v>
      </c>
      <c r="B42" s="2">
        <v>45470</v>
      </c>
      <c r="C42" t="s">
        <v>30</v>
      </c>
      <c r="D42" t="s">
        <v>41</v>
      </c>
      <c r="E42" t="s">
        <v>47</v>
      </c>
      <c r="F42" s="3">
        <v>5000000</v>
      </c>
      <c r="G42" t="str">
        <f t="shared" si="0"/>
        <v>juin</v>
      </c>
      <c r="H42">
        <f t="shared" si="1"/>
        <v>2024</v>
      </c>
    </row>
    <row r="43" spans="1:8" x14ac:dyDescent="0.35">
      <c r="A43">
        <v>160</v>
      </c>
      <c r="B43" s="2">
        <v>44834</v>
      </c>
      <c r="C43" t="s">
        <v>32</v>
      </c>
      <c r="D43" t="s">
        <v>41</v>
      </c>
      <c r="E43" t="s">
        <v>47</v>
      </c>
      <c r="F43" s="3">
        <v>85151</v>
      </c>
      <c r="G43" t="str">
        <f t="shared" si="0"/>
        <v>sept</v>
      </c>
      <c r="H43">
        <f t="shared" si="1"/>
        <v>2022</v>
      </c>
    </row>
    <row r="44" spans="1:8" x14ac:dyDescent="0.35">
      <c r="A44">
        <v>160</v>
      </c>
      <c r="B44" s="2">
        <v>45260</v>
      </c>
      <c r="C44" t="s">
        <v>34</v>
      </c>
      <c r="D44" t="s">
        <v>41</v>
      </c>
      <c r="E44" t="s">
        <v>47</v>
      </c>
      <c r="F44" s="3">
        <v>2000000</v>
      </c>
      <c r="G44" t="str">
        <f t="shared" si="0"/>
        <v>nov</v>
      </c>
      <c r="H44">
        <f t="shared" si="1"/>
        <v>2023</v>
      </c>
    </row>
    <row r="45" spans="1:8" x14ac:dyDescent="0.35">
      <c r="A45">
        <v>160</v>
      </c>
      <c r="B45" s="2">
        <v>45260</v>
      </c>
      <c r="C45" t="s">
        <v>35</v>
      </c>
      <c r="D45" t="s">
        <v>41</v>
      </c>
      <c r="E45" t="s">
        <v>47</v>
      </c>
      <c r="F45" s="3">
        <v>3000000</v>
      </c>
      <c r="G45" t="str">
        <f t="shared" si="0"/>
        <v>nov</v>
      </c>
      <c r="H45">
        <f t="shared" si="1"/>
        <v>2023</v>
      </c>
    </row>
    <row r="46" spans="1:8" x14ac:dyDescent="0.35">
      <c r="A46">
        <v>140</v>
      </c>
      <c r="B46" s="2">
        <v>44623</v>
      </c>
      <c r="C46" t="s">
        <v>31</v>
      </c>
      <c r="D46" t="s">
        <v>42</v>
      </c>
      <c r="E46" t="s">
        <v>49</v>
      </c>
      <c r="F46" s="3">
        <v>0</v>
      </c>
      <c r="G46" t="str">
        <f t="shared" si="0"/>
        <v>mars</v>
      </c>
      <c r="H46">
        <f t="shared" si="1"/>
        <v>2022</v>
      </c>
    </row>
    <row r="47" spans="1:8" x14ac:dyDescent="0.35">
      <c r="A47">
        <v>120</v>
      </c>
      <c r="B47" s="2">
        <v>43581</v>
      </c>
      <c r="C47" t="s">
        <v>32</v>
      </c>
      <c r="D47" t="s">
        <v>42</v>
      </c>
      <c r="E47" t="s">
        <v>47</v>
      </c>
      <c r="F47" s="3">
        <v>731028</v>
      </c>
      <c r="G47" t="str">
        <f t="shared" si="0"/>
        <v>avr</v>
      </c>
      <c r="H47">
        <f t="shared" si="1"/>
        <v>2019</v>
      </c>
    </row>
    <row r="48" spans="1:8" x14ac:dyDescent="0.35">
      <c r="A48">
        <v>150</v>
      </c>
      <c r="B48" s="2">
        <v>44944</v>
      </c>
      <c r="C48" t="s">
        <v>31</v>
      </c>
      <c r="D48" t="s">
        <v>42</v>
      </c>
      <c r="E48" t="s">
        <v>45</v>
      </c>
      <c r="F48" s="3">
        <v>0</v>
      </c>
      <c r="G48" t="str">
        <f t="shared" si="0"/>
        <v>janv</v>
      </c>
      <c r="H48">
        <f t="shared" si="1"/>
        <v>2023</v>
      </c>
    </row>
    <row r="49" spans="1:8" x14ac:dyDescent="0.35">
      <c r="A49">
        <v>150</v>
      </c>
      <c r="B49" s="2">
        <v>44908</v>
      </c>
      <c r="C49" t="s">
        <v>31</v>
      </c>
      <c r="D49" t="s">
        <v>41</v>
      </c>
      <c r="E49" t="s">
        <v>47</v>
      </c>
      <c r="F49" s="3">
        <v>7400</v>
      </c>
      <c r="G49" t="str">
        <f t="shared" si="0"/>
        <v>déc</v>
      </c>
      <c r="H49">
        <f t="shared" si="1"/>
        <v>2022</v>
      </c>
    </row>
    <row r="50" spans="1:8" x14ac:dyDescent="0.35">
      <c r="A50">
        <v>710</v>
      </c>
      <c r="B50" s="2">
        <v>44467</v>
      </c>
      <c r="C50" t="s">
        <v>29</v>
      </c>
      <c r="D50" t="s">
        <v>42</v>
      </c>
      <c r="E50" t="s">
        <v>44</v>
      </c>
      <c r="F50" s="3">
        <v>1297</v>
      </c>
      <c r="G50" t="str">
        <f t="shared" si="0"/>
        <v>sept</v>
      </c>
      <c r="H50">
        <f t="shared" si="1"/>
        <v>2021</v>
      </c>
    </row>
    <row r="51" spans="1:8" x14ac:dyDescent="0.35">
      <c r="A51">
        <v>510</v>
      </c>
      <c r="B51" s="2">
        <v>44624</v>
      </c>
      <c r="C51" t="s">
        <v>31</v>
      </c>
      <c r="D51" t="s">
        <v>42</v>
      </c>
      <c r="E51" t="s">
        <v>46</v>
      </c>
      <c r="F51" s="3">
        <v>0</v>
      </c>
      <c r="G51" t="str">
        <f t="shared" si="0"/>
        <v>mars</v>
      </c>
      <c r="H51">
        <f t="shared" si="1"/>
        <v>2022</v>
      </c>
    </row>
    <row r="52" spans="1:8" x14ac:dyDescent="0.35">
      <c r="A52">
        <v>610</v>
      </c>
      <c r="B52" s="2">
        <v>43229</v>
      </c>
      <c r="C52" t="s">
        <v>33</v>
      </c>
      <c r="D52" t="s">
        <v>41</v>
      </c>
      <c r="E52" t="s">
        <v>46</v>
      </c>
      <c r="F52" s="3">
        <v>868404</v>
      </c>
      <c r="G52" t="str">
        <f t="shared" si="0"/>
        <v>mai</v>
      </c>
      <c r="H52">
        <f t="shared" si="1"/>
        <v>2018</v>
      </c>
    </row>
    <row r="53" spans="1:8" x14ac:dyDescent="0.35">
      <c r="A53">
        <v>120</v>
      </c>
      <c r="B53" s="2">
        <v>45122</v>
      </c>
      <c r="C53" t="s">
        <v>32</v>
      </c>
      <c r="D53" t="s">
        <v>41</v>
      </c>
      <c r="E53" t="s">
        <v>49</v>
      </c>
      <c r="F53" s="3">
        <v>0</v>
      </c>
      <c r="G53" t="str">
        <f t="shared" si="0"/>
        <v>juil</v>
      </c>
      <c r="H53">
        <f t="shared" si="1"/>
        <v>2023</v>
      </c>
    </row>
    <row r="54" spans="1:8" x14ac:dyDescent="0.35">
      <c r="A54">
        <v>130</v>
      </c>
      <c r="B54" s="2">
        <v>43923</v>
      </c>
      <c r="C54" t="s">
        <v>33</v>
      </c>
      <c r="D54" t="s">
        <v>41</v>
      </c>
      <c r="E54" t="s">
        <v>46</v>
      </c>
      <c r="F54" s="3">
        <v>1568142</v>
      </c>
      <c r="G54" t="str">
        <f t="shared" si="0"/>
        <v>avr</v>
      </c>
      <c r="H54">
        <f t="shared" si="1"/>
        <v>2020</v>
      </c>
    </row>
    <row r="55" spans="1:8" x14ac:dyDescent="0.35">
      <c r="A55">
        <v>160</v>
      </c>
      <c r="B55" s="2">
        <v>43767</v>
      </c>
      <c r="C55" t="s">
        <v>32</v>
      </c>
      <c r="D55" t="s">
        <v>41</v>
      </c>
      <c r="E55" t="s">
        <v>49</v>
      </c>
      <c r="F55" s="3">
        <v>0</v>
      </c>
      <c r="G55" t="str">
        <f t="shared" si="0"/>
        <v>oct</v>
      </c>
      <c r="H55">
        <f t="shared" si="1"/>
        <v>2019</v>
      </c>
    </row>
    <row r="56" spans="1:8" x14ac:dyDescent="0.35">
      <c r="A56">
        <v>160</v>
      </c>
      <c r="B56" s="2">
        <v>45001</v>
      </c>
      <c r="C56" t="s">
        <v>32</v>
      </c>
      <c r="D56" t="s">
        <v>41</v>
      </c>
      <c r="E56" t="s">
        <v>45</v>
      </c>
      <c r="F56" s="3">
        <v>280327</v>
      </c>
      <c r="G56" t="str">
        <f t="shared" si="0"/>
        <v>mars</v>
      </c>
      <c r="H56">
        <f t="shared" si="1"/>
        <v>2023</v>
      </c>
    </row>
    <row r="57" spans="1:8" x14ac:dyDescent="0.35">
      <c r="A57">
        <v>160</v>
      </c>
      <c r="B57" s="2">
        <v>45422</v>
      </c>
      <c r="C57" t="s">
        <v>36</v>
      </c>
      <c r="D57" t="s">
        <v>41</v>
      </c>
      <c r="E57" t="s">
        <v>45</v>
      </c>
      <c r="F57" s="3">
        <v>100000</v>
      </c>
      <c r="G57" t="str">
        <f t="shared" si="0"/>
        <v>mai</v>
      </c>
      <c r="H57">
        <f t="shared" si="1"/>
        <v>2024</v>
      </c>
    </row>
    <row r="58" spans="1:8" x14ac:dyDescent="0.35">
      <c r="A58">
        <v>160</v>
      </c>
      <c r="B58" s="2">
        <v>45422</v>
      </c>
      <c r="C58" t="s">
        <v>37</v>
      </c>
      <c r="D58" t="s">
        <v>41</v>
      </c>
      <c r="E58" t="s">
        <v>45</v>
      </c>
      <c r="F58" s="3">
        <v>250000</v>
      </c>
      <c r="G58" t="str">
        <f t="shared" si="0"/>
        <v>mai</v>
      </c>
      <c r="H58">
        <f t="shared" si="1"/>
        <v>2024</v>
      </c>
    </row>
    <row r="59" spans="1:8" x14ac:dyDescent="0.35">
      <c r="A59">
        <v>160</v>
      </c>
      <c r="B59" s="2">
        <v>45422</v>
      </c>
      <c r="C59" t="s">
        <v>37</v>
      </c>
      <c r="D59" t="s">
        <v>41</v>
      </c>
      <c r="E59" t="s">
        <v>45</v>
      </c>
      <c r="F59" s="3">
        <v>250000</v>
      </c>
      <c r="G59" t="str">
        <f t="shared" si="0"/>
        <v>mai</v>
      </c>
      <c r="H59">
        <f t="shared" si="1"/>
        <v>2024</v>
      </c>
    </row>
    <row r="60" spans="1:8" x14ac:dyDescent="0.35">
      <c r="A60">
        <v>150</v>
      </c>
      <c r="B60" s="2">
        <v>44110</v>
      </c>
      <c r="C60" t="s">
        <v>31</v>
      </c>
      <c r="D60" t="s">
        <v>41</v>
      </c>
      <c r="E60" t="s">
        <v>45</v>
      </c>
      <c r="F60" s="3">
        <v>17000</v>
      </c>
      <c r="G60" t="str">
        <f t="shared" si="0"/>
        <v>oct</v>
      </c>
      <c r="H60">
        <f t="shared" si="1"/>
        <v>2020</v>
      </c>
    </row>
    <row r="61" spans="1:8" x14ac:dyDescent="0.35">
      <c r="A61">
        <v>310</v>
      </c>
      <c r="B61" s="2">
        <v>45092</v>
      </c>
      <c r="C61" t="s">
        <v>31</v>
      </c>
      <c r="D61" t="s">
        <v>41</v>
      </c>
      <c r="E61" t="s">
        <v>48</v>
      </c>
      <c r="F61" s="3">
        <v>0</v>
      </c>
      <c r="G61" t="str">
        <f t="shared" si="0"/>
        <v>juin</v>
      </c>
      <c r="H61">
        <f t="shared" si="1"/>
        <v>2023</v>
      </c>
    </row>
    <row r="62" spans="1:8" x14ac:dyDescent="0.35">
      <c r="A62">
        <v>310</v>
      </c>
      <c r="B62" s="2">
        <v>45052</v>
      </c>
      <c r="C62" t="s">
        <v>29</v>
      </c>
      <c r="D62" t="s">
        <v>42</v>
      </c>
      <c r="E62" t="s">
        <v>48</v>
      </c>
      <c r="F62" s="3">
        <v>5438</v>
      </c>
      <c r="G62" t="str">
        <f t="shared" si="0"/>
        <v>mai</v>
      </c>
      <c r="H62">
        <f t="shared" si="1"/>
        <v>2023</v>
      </c>
    </row>
    <row r="63" spans="1:8" x14ac:dyDescent="0.35">
      <c r="A63">
        <v>140</v>
      </c>
      <c r="B63" s="2">
        <v>44917</v>
      </c>
      <c r="C63" t="s">
        <v>32</v>
      </c>
      <c r="D63" t="s">
        <v>42</v>
      </c>
      <c r="E63" t="s">
        <v>45</v>
      </c>
      <c r="F63" s="3">
        <v>0</v>
      </c>
      <c r="G63" t="str">
        <f t="shared" si="0"/>
        <v>déc</v>
      </c>
      <c r="H63">
        <f t="shared" si="1"/>
        <v>2022</v>
      </c>
    </row>
    <row r="64" spans="1:8" x14ac:dyDescent="0.35">
      <c r="A64">
        <v>120</v>
      </c>
      <c r="B64" s="2">
        <v>42850</v>
      </c>
      <c r="C64" t="s">
        <v>31</v>
      </c>
      <c r="D64" t="s">
        <v>42</v>
      </c>
      <c r="E64" t="s">
        <v>46</v>
      </c>
      <c r="F64" s="3">
        <v>0</v>
      </c>
      <c r="G64" t="str">
        <f t="shared" si="0"/>
        <v>avr</v>
      </c>
      <c r="H64">
        <f t="shared" si="1"/>
        <v>2017</v>
      </c>
    </row>
    <row r="65" spans="1:8" x14ac:dyDescent="0.35">
      <c r="A65">
        <v>140</v>
      </c>
      <c r="B65" s="2">
        <v>45206</v>
      </c>
      <c r="C65" t="s">
        <v>29</v>
      </c>
      <c r="D65" t="s">
        <v>41</v>
      </c>
      <c r="E65" t="s">
        <v>46</v>
      </c>
      <c r="F65" s="3">
        <v>1267830</v>
      </c>
      <c r="G65" t="str">
        <f t="shared" si="0"/>
        <v>oct</v>
      </c>
      <c r="H65">
        <f t="shared" si="1"/>
        <v>2023</v>
      </c>
    </row>
    <row r="66" spans="1:8" x14ac:dyDescent="0.35">
      <c r="A66">
        <v>410</v>
      </c>
      <c r="B66" s="2">
        <v>45266</v>
      </c>
      <c r="C66" t="s">
        <v>29</v>
      </c>
      <c r="D66" t="s">
        <v>41</v>
      </c>
      <c r="E66" t="s">
        <v>44</v>
      </c>
      <c r="F66" s="3">
        <v>201183</v>
      </c>
      <c r="G66" t="str">
        <f t="shared" si="0"/>
        <v>déc</v>
      </c>
      <c r="H66">
        <f t="shared" si="1"/>
        <v>2023</v>
      </c>
    </row>
    <row r="67" spans="1:8" x14ac:dyDescent="0.35">
      <c r="A67">
        <v>140</v>
      </c>
      <c r="B67" s="2">
        <v>43818</v>
      </c>
      <c r="C67" t="s">
        <v>31</v>
      </c>
      <c r="D67" t="s">
        <v>41</v>
      </c>
      <c r="E67" t="s">
        <v>45</v>
      </c>
      <c r="F67" s="3">
        <v>0</v>
      </c>
      <c r="G67" t="str">
        <f t="shared" ref="G67:G130" si="2">TEXT(B67,"mmm")</f>
        <v>déc</v>
      </c>
      <c r="H67">
        <f t="shared" ref="H67:H130" si="3">YEAR(B67)</f>
        <v>2019</v>
      </c>
    </row>
    <row r="68" spans="1:8" x14ac:dyDescent="0.35">
      <c r="A68">
        <v>120</v>
      </c>
      <c r="B68" s="2">
        <v>45404</v>
      </c>
      <c r="C68" t="s">
        <v>31</v>
      </c>
      <c r="D68" t="s">
        <v>41</v>
      </c>
      <c r="E68" t="s">
        <v>47</v>
      </c>
      <c r="F68" s="3">
        <v>0</v>
      </c>
      <c r="G68" t="str">
        <f t="shared" si="2"/>
        <v>avr</v>
      </c>
      <c r="H68">
        <f t="shared" si="3"/>
        <v>2024</v>
      </c>
    </row>
    <row r="69" spans="1:8" x14ac:dyDescent="0.35">
      <c r="A69">
        <v>150</v>
      </c>
      <c r="B69" s="2">
        <v>43557</v>
      </c>
      <c r="C69" t="s">
        <v>32</v>
      </c>
      <c r="D69" t="s">
        <v>41</v>
      </c>
      <c r="E69" t="s">
        <v>45</v>
      </c>
      <c r="F69" s="3">
        <v>240150</v>
      </c>
      <c r="G69" t="str">
        <f t="shared" si="2"/>
        <v>avr</v>
      </c>
      <c r="H69">
        <f t="shared" si="3"/>
        <v>2019</v>
      </c>
    </row>
    <row r="70" spans="1:8" x14ac:dyDescent="0.35">
      <c r="A70">
        <v>210</v>
      </c>
      <c r="B70" s="2">
        <v>44033</v>
      </c>
      <c r="C70" t="s">
        <v>29</v>
      </c>
      <c r="D70" t="s">
        <v>41</v>
      </c>
      <c r="E70" t="s">
        <v>46</v>
      </c>
      <c r="F70" s="3">
        <v>1328342</v>
      </c>
      <c r="G70" t="str">
        <f t="shared" si="2"/>
        <v>juil</v>
      </c>
      <c r="H70">
        <f t="shared" si="3"/>
        <v>2020</v>
      </c>
    </row>
    <row r="71" spans="1:8" x14ac:dyDescent="0.35">
      <c r="A71">
        <v>150</v>
      </c>
      <c r="B71" s="2">
        <v>44522</v>
      </c>
      <c r="C71" t="s">
        <v>31</v>
      </c>
      <c r="D71" t="s">
        <v>42</v>
      </c>
      <c r="E71" t="s">
        <v>45</v>
      </c>
      <c r="F71" s="3">
        <v>0</v>
      </c>
      <c r="G71" t="str">
        <f t="shared" si="2"/>
        <v>nov</v>
      </c>
      <c r="H71">
        <f t="shared" si="3"/>
        <v>2021</v>
      </c>
    </row>
    <row r="72" spans="1:8" x14ac:dyDescent="0.35">
      <c r="A72">
        <v>410</v>
      </c>
      <c r="B72" s="2">
        <v>44912</v>
      </c>
      <c r="C72" t="s">
        <v>31</v>
      </c>
      <c r="D72" t="s">
        <v>42</v>
      </c>
      <c r="E72" t="s">
        <v>47</v>
      </c>
      <c r="F72" s="3">
        <v>0</v>
      </c>
      <c r="G72" t="str">
        <f t="shared" si="2"/>
        <v>déc</v>
      </c>
      <c r="H72">
        <f t="shared" si="3"/>
        <v>2022</v>
      </c>
    </row>
    <row r="73" spans="1:8" x14ac:dyDescent="0.35">
      <c r="A73">
        <v>920</v>
      </c>
      <c r="B73" s="2">
        <v>45477</v>
      </c>
      <c r="C73" t="s">
        <v>37</v>
      </c>
      <c r="D73" t="s">
        <v>41</v>
      </c>
      <c r="E73" t="s">
        <v>51</v>
      </c>
      <c r="F73" s="3">
        <v>670000</v>
      </c>
      <c r="G73" t="str">
        <f t="shared" si="2"/>
        <v>juil</v>
      </c>
      <c r="H73">
        <f t="shared" si="3"/>
        <v>2024</v>
      </c>
    </row>
    <row r="74" spans="1:8" x14ac:dyDescent="0.35">
      <c r="A74">
        <v>920</v>
      </c>
      <c r="B74" s="2">
        <v>45446</v>
      </c>
      <c r="C74" t="s">
        <v>29</v>
      </c>
      <c r="D74" t="s">
        <v>41</v>
      </c>
      <c r="E74" t="s">
        <v>51</v>
      </c>
      <c r="F74" s="3">
        <v>33464</v>
      </c>
      <c r="G74" t="str">
        <f t="shared" si="2"/>
        <v>juin</v>
      </c>
      <c r="H74">
        <f t="shared" si="3"/>
        <v>2024</v>
      </c>
    </row>
    <row r="75" spans="1:8" x14ac:dyDescent="0.35">
      <c r="A75">
        <v>920</v>
      </c>
      <c r="B75" s="2">
        <v>44256</v>
      </c>
      <c r="C75" t="s">
        <v>29</v>
      </c>
      <c r="D75" t="s">
        <v>41</v>
      </c>
      <c r="E75" t="s">
        <v>44</v>
      </c>
      <c r="F75" s="3">
        <v>49292</v>
      </c>
      <c r="G75" t="str">
        <f t="shared" si="2"/>
        <v>mars</v>
      </c>
      <c r="H75">
        <f t="shared" si="3"/>
        <v>2021</v>
      </c>
    </row>
    <row r="76" spans="1:8" x14ac:dyDescent="0.35">
      <c r="A76">
        <v>150</v>
      </c>
      <c r="B76" s="2">
        <v>44981</v>
      </c>
      <c r="C76" t="s">
        <v>31</v>
      </c>
      <c r="D76" t="s">
        <v>41</v>
      </c>
      <c r="E76" t="s">
        <v>52</v>
      </c>
      <c r="F76" s="3">
        <v>3247</v>
      </c>
      <c r="G76" t="str">
        <f t="shared" si="2"/>
        <v>févr</v>
      </c>
      <c r="H76">
        <f t="shared" si="3"/>
        <v>2023</v>
      </c>
    </row>
    <row r="77" spans="1:8" x14ac:dyDescent="0.35">
      <c r="A77">
        <v>120</v>
      </c>
      <c r="B77" s="2">
        <v>45342</v>
      </c>
      <c r="C77" t="s">
        <v>32</v>
      </c>
      <c r="D77" t="s">
        <v>41</v>
      </c>
      <c r="E77" t="s">
        <v>47</v>
      </c>
      <c r="F77" s="3">
        <v>5000</v>
      </c>
      <c r="G77" t="str">
        <f t="shared" si="2"/>
        <v>févr</v>
      </c>
      <c r="H77">
        <f t="shared" si="3"/>
        <v>2024</v>
      </c>
    </row>
    <row r="78" spans="1:8" x14ac:dyDescent="0.35">
      <c r="A78">
        <v>210</v>
      </c>
      <c r="B78" s="2">
        <v>42279</v>
      </c>
      <c r="C78" t="s">
        <v>29</v>
      </c>
      <c r="D78" t="s">
        <v>42</v>
      </c>
      <c r="E78" t="s">
        <v>49</v>
      </c>
      <c r="F78" s="3">
        <v>0</v>
      </c>
      <c r="G78" t="str">
        <f t="shared" si="2"/>
        <v>oct</v>
      </c>
      <c r="H78">
        <f t="shared" si="3"/>
        <v>2015</v>
      </c>
    </row>
    <row r="79" spans="1:8" x14ac:dyDescent="0.35">
      <c r="A79">
        <v>330</v>
      </c>
      <c r="B79" s="2">
        <v>45384</v>
      </c>
      <c r="C79" t="s">
        <v>29</v>
      </c>
      <c r="D79" t="s">
        <v>41</v>
      </c>
      <c r="E79" t="s">
        <v>46</v>
      </c>
      <c r="F79" s="3">
        <v>605533</v>
      </c>
      <c r="G79" t="str">
        <f t="shared" si="2"/>
        <v>avr</v>
      </c>
      <c r="H79">
        <f t="shared" si="3"/>
        <v>2024</v>
      </c>
    </row>
    <row r="80" spans="1:8" x14ac:dyDescent="0.35">
      <c r="A80">
        <v>920</v>
      </c>
      <c r="B80" s="2">
        <v>45155</v>
      </c>
      <c r="C80" t="s">
        <v>29</v>
      </c>
      <c r="D80" t="s">
        <v>41</v>
      </c>
      <c r="E80" t="s">
        <v>49</v>
      </c>
      <c r="F80" s="3">
        <v>2500</v>
      </c>
      <c r="G80" t="str">
        <f t="shared" si="2"/>
        <v>août</v>
      </c>
      <c r="H80">
        <f t="shared" si="3"/>
        <v>2023</v>
      </c>
    </row>
    <row r="81" spans="1:8" x14ac:dyDescent="0.35">
      <c r="A81">
        <v>112</v>
      </c>
      <c r="B81" s="2">
        <v>45243</v>
      </c>
      <c r="C81" t="s">
        <v>31</v>
      </c>
      <c r="D81" t="s">
        <v>41</v>
      </c>
      <c r="E81" t="s">
        <v>45</v>
      </c>
      <c r="F81" s="3">
        <v>3000</v>
      </c>
      <c r="G81" t="str">
        <f t="shared" si="2"/>
        <v>nov</v>
      </c>
      <c r="H81">
        <f t="shared" si="3"/>
        <v>2023</v>
      </c>
    </row>
    <row r="82" spans="1:8" x14ac:dyDescent="0.35">
      <c r="A82">
        <v>210</v>
      </c>
      <c r="B82" s="2">
        <v>42849</v>
      </c>
      <c r="C82" t="s">
        <v>29</v>
      </c>
      <c r="D82" t="s">
        <v>42</v>
      </c>
      <c r="E82" t="s">
        <v>48</v>
      </c>
      <c r="F82" s="3">
        <v>0</v>
      </c>
      <c r="G82" t="str">
        <f t="shared" si="2"/>
        <v>avr</v>
      </c>
      <c r="H82">
        <f t="shared" si="3"/>
        <v>2017</v>
      </c>
    </row>
    <row r="83" spans="1:8" x14ac:dyDescent="0.35">
      <c r="A83">
        <v>910</v>
      </c>
      <c r="B83" s="2">
        <v>44893</v>
      </c>
      <c r="C83" t="s">
        <v>29</v>
      </c>
      <c r="D83" t="s">
        <v>42</v>
      </c>
      <c r="E83" t="s">
        <v>49</v>
      </c>
      <c r="F83" s="3">
        <v>67902</v>
      </c>
      <c r="G83" t="str">
        <f t="shared" si="2"/>
        <v>nov</v>
      </c>
      <c r="H83">
        <f t="shared" si="3"/>
        <v>2022</v>
      </c>
    </row>
    <row r="84" spans="1:8" x14ac:dyDescent="0.35">
      <c r="A84">
        <v>100</v>
      </c>
      <c r="B84" s="2">
        <v>44897</v>
      </c>
      <c r="C84" t="s">
        <v>29</v>
      </c>
      <c r="D84" t="s">
        <v>42</v>
      </c>
      <c r="E84" t="s">
        <v>44</v>
      </c>
      <c r="F84" s="3">
        <v>0</v>
      </c>
      <c r="G84" t="str">
        <f t="shared" si="2"/>
        <v>déc</v>
      </c>
      <c r="H84">
        <f t="shared" si="3"/>
        <v>2022</v>
      </c>
    </row>
    <row r="85" spans="1:8" x14ac:dyDescent="0.35">
      <c r="A85">
        <v>120</v>
      </c>
      <c r="B85" s="2">
        <v>42835</v>
      </c>
      <c r="C85" t="s">
        <v>29</v>
      </c>
      <c r="D85" t="s">
        <v>42</v>
      </c>
      <c r="E85" t="s">
        <v>49</v>
      </c>
      <c r="F85" s="3">
        <v>0</v>
      </c>
      <c r="G85" t="str">
        <f t="shared" si="2"/>
        <v>avr</v>
      </c>
      <c r="H85">
        <f t="shared" si="3"/>
        <v>2017</v>
      </c>
    </row>
    <row r="86" spans="1:8" x14ac:dyDescent="0.35">
      <c r="A86">
        <v>920</v>
      </c>
      <c r="B86" s="2">
        <v>43818</v>
      </c>
      <c r="C86" t="s">
        <v>29</v>
      </c>
      <c r="D86" t="s">
        <v>41</v>
      </c>
      <c r="E86" t="s">
        <v>49</v>
      </c>
      <c r="F86" s="3">
        <v>198382</v>
      </c>
      <c r="G86" t="str">
        <f t="shared" si="2"/>
        <v>déc</v>
      </c>
      <c r="H86">
        <f t="shared" si="3"/>
        <v>2019</v>
      </c>
    </row>
    <row r="87" spans="1:8" x14ac:dyDescent="0.35">
      <c r="A87">
        <v>100</v>
      </c>
      <c r="B87" s="2">
        <v>44222</v>
      </c>
      <c r="C87" t="s">
        <v>29</v>
      </c>
      <c r="D87" t="s">
        <v>42</v>
      </c>
      <c r="E87" t="s">
        <v>44</v>
      </c>
      <c r="F87" s="3">
        <v>0</v>
      </c>
      <c r="G87" t="str">
        <f t="shared" si="2"/>
        <v>janv</v>
      </c>
      <c r="H87">
        <f t="shared" si="3"/>
        <v>2021</v>
      </c>
    </row>
    <row r="88" spans="1:8" x14ac:dyDescent="0.35">
      <c r="A88">
        <v>910</v>
      </c>
      <c r="B88" s="2">
        <v>43782</v>
      </c>
      <c r="C88" t="s">
        <v>29</v>
      </c>
      <c r="D88" t="s">
        <v>42</v>
      </c>
      <c r="E88" t="s">
        <v>49</v>
      </c>
      <c r="F88" s="3">
        <v>11346</v>
      </c>
      <c r="G88" t="str">
        <f t="shared" si="2"/>
        <v>nov</v>
      </c>
      <c r="H88">
        <f t="shared" si="3"/>
        <v>2019</v>
      </c>
    </row>
    <row r="89" spans="1:8" x14ac:dyDescent="0.35">
      <c r="A89">
        <v>910</v>
      </c>
      <c r="B89" s="2">
        <v>43818</v>
      </c>
      <c r="C89" t="s">
        <v>29</v>
      </c>
      <c r="D89" t="s">
        <v>41</v>
      </c>
      <c r="E89" t="s">
        <v>44</v>
      </c>
      <c r="F89" s="3">
        <v>0</v>
      </c>
      <c r="G89" t="str">
        <f t="shared" si="2"/>
        <v>déc</v>
      </c>
      <c r="H89">
        <f t="shared" si="3"/>
        <v>2019</v>
      </c>
    </row>
    <row r="90" spans="1:8" x14ac:dyDescent="0.35">
      <c r="A90">
        <v>910</v>
      </c>
      <c r="B90" s="2">
        <v>44124</v>
      </c>
      <c r="C90" t="s">
        <v>29</v>
      </c>
      <c r="D90" t="s">
        <v>42</v>
      </c>
      <c r="E90" t="s">
        <v>46</v>
      </c>
      <c r="F90" s="3">
        <v>3318</v>
      </c>
      <c r="G90" t="str">
        <f t="shared" si="2"/>
        <v>oct</v>
      </c>
      <c r="H90">
        <f t="shared" si="3"/>
        <v>2020</v>
      </c>
    </row>
    <row r="91" spans="1:8" x14ac:dyDescent="0.35">
      <c r="A91">
        <v>100</v>
      </c>
      <c r="B91" s="2">
        <v>43782</v>
      </c>
      <c r="C91" t="s">
        <v>29</v>
      </c>
      <c r="D91" t="s">
        <v>42</v>
      </c>
      <c r="E91" t="s">
        <v>49</v>
      </c>
      <c r="F91" s="3">
        <v>110797</v>
      </c>
      <c r="G91" t="str">
        <f t="shared" si="2"/>
        <v>nov</v>
      </c>
      <c r="H91">
        <f t="shared" si="3"/>
        <v>2019</v>
      </c>
    </row>
    <row r="92" spans="1:8" x14ac:dyDescent="0.35">
      <c r="A92">
        <v>100</v>
      </c>
      <c r="B92" s="2">
        <v>45275</v>
      </c>
      <c r="C92" t="s">
        <v>29</v>
      </c>
      <c r="D92" t="s">
        <v>41</v>
      </c>
      <c r="E92" t="s">
        <v>44</v>
      </c>
      <c r="F92" s="3">
        <v>0</v>
      </c>
      <c r="G92" t="str">
        <f t="shared" si="2"/>
        <v>déc</v>
      </c>
      <c r="H92">
        <f t="shared" si="3"/>
        <v>2023</v>
      </c>
    </row>
    <row r="93" spans="1:8" x14ac:dyDescent="0.35">
      <c r="A93">
        <v>161</v>
      </c>
      <c r="B93" s="2">
        <v>45138</v>
      </c>
      <c r="C93" t="s">
        <v>34</v>
      </c>
      <c r="D93" t="s">
        <v>41</v>
      </c>
      <c r="E93" t="s">
        <v>49</v>
      </c>
      <c r="F93" s="3">
        <v>1000000</v>
      </c>
      <c r="G93" t="str">
        <f t="shared" si="2"/>
        <v>juil</v>
      </c>
      <c r="H93">
        <f t="shared" si="3"/>
        <v>2023</v>
      </c>
    </row>
    <row r="94" spans="1:8" x14ac:dyDescent="0.35">
      <c r="A94">
        <v>161</v>
      </c>
      <c r="B94" s="2">
        <v>44117</v>
      </c>
      <c r="C94" t="s">
        <v>32</v>
      </c>
      <c r="D94" t="s">
        <v>41</v>
      </c>
      <c r="E94" t="s">
        <v>49</v>
      </c>
      <c r="F94" s="3">
        <v>284326</v>
      </c>
      <c r="G94" t="str">
        <f t="shared" si="2"/>
        <v>oct</v>
      </c>
      <c r="H94">
        <f t="shared" si="3"/>
        <v>2020</v>
      </c>
    </row>
    <row r="95" spans="1:8" x14ac:dyDescent="0.35">
      <c r="A95">
        <v>140</v>
      </c>
      <c r="B95" s="2">
        <v>42577</v>
      </c>
      <c r="C95" t="s">
        <v>31</v>
      </c>
      <c r="D95" t="s">
        <v>41</v>
      </c>
      <c r="E95" t="s">
        <v>45</v>
      </c>
      <c r="F95" s="3">
        <v>10000</v>
      </c>
      <c r="G95" t="str">
        <f t="shared" si="2"/>
        <v>juil</v>
      </c>
      <c r="H95">
        <f t="shared" si="3"/>
        <v>2016</v>
      </c>
    </row>
    <row r="96" spans="1:8" x14ac:dyDescent="0.35">
      <c r="A96">
        <v>111</v>
      </c>
      <c r="B96" s="2">
        <v>44783</v>
      </c>
      <c r="C96" t="s">
        <v>32</v>
      </c>
      <c r="D96" t="s">
        <v>42</v>
      </c>
      <c r="E96" t="s">
        <v>45</v>
      </c>
      <c r="F96" s="3">
        <v>0</v>
      </c>
      <c r="G96" t="str">
        <f t="shared" si="2"/>
        <v>août</v>
      </c>
      <c r="H96">
        <f t="shared" si="3"/>
        <v>2022</v>
      </c>
    </row>
    <row r="97" spans="1:8" x14ac:dyDescent="0.35">
      <c r="A97">
        <v>910</v>
      </c>
      <c r="B97" s="2">
        <v>44222</v>
      </c>
      <c r="C97" t="s">
        <v>29</v>
      </c>
      <c r="D97" t="s">
        <v>41</v>
      </c>
      <c r="E97" t="s">
        <v>50</v>
      </c>
      <c r="F97" s="3">
        <v>59689</v>
      </c>
      <c r="G97" t="str">
        <f t="shared" si="2"/>
        <v>janv</v>
      </c>
      <c r="H97">
        <f t="shared" si="3"/>
        <v>2021</v>
      </c>
    </row>
    <row r="98" spans="1:8" x14ac:dyDescent="0.35">
      <c r="A98">
        <v>910</v>
      </c>
      <c r="B98" s="2">
        <v>45376</v>
      </c>
      <c r="C98" t="s">
        <v>37</v>
      </c>
      <c r="D98" t="s">
        <v>41</v>
      </c>
      <c r="E98" t="s">
        <v>50</v>
      </c>
      <c r="F98" s="3">
        <v>400000</v>
      </c>
      <c r="G98" t="str">
        <f t="shared" si="2"/>
        <v>mars</v>
      </c>
      <c r="H98">
        <f t="shared" si="3"/>
        <v>2024</v>
      </c>
    </row>
    <row r="99" spans="1:8" x14ac:dyDescent="0.35">
      <c r="A99">
        <v>140</v>
      </c>
      <c r="B99" s="2">
        <v>44727</v>
      </c>
      <c r="C99" t="s">
        <v>32</v>
      </c>
      <c r="D99" t="s">
        <v>41</v>
      </c>
      <c r="E99" t="s">
        <v>49</v>
      </c>
      <c r="F99" s="3">
        <v>0</v>
      </c>
      <c r="G99" t="str">
        <f t="shared" si="2"/>
        <v>juin</v>
      </c>
      <c r="H99">
        <f t="shared" si="3"/>
        <v>2022</v>
      </c>
    </row>
    <row r="100" spans="1:8" x14ac:dyDescent="0.35">
      <c r="A100">
        <v>910</v>
      </c>
      <c r="B100" s="2">
        <v>43416</v>
      </c>
      <c r="C100" t="s">
        <v>29</v>
      </c>
      <c r="D100" t="s">
        <v>41</v>
      </c>
      <c r="E100" t="s">
        <v>46</v>
      </c>
      <c r="F100" s="3">
        <v>84246</v>
      </c>
      <c r="G100" t="str">
        <f t="shared" si="2"/>
        <v>nov</v>
      </c>
      <c r="H100">
        <f t="shared" si="3"/>
        <v>2018</v>
      </c>
    </row>
    <row r="101" spans="1:8" x14ac:dyDescent="0.35">
      <c r="A101">
        <v>310</v>
      </c>
      <c r="B101" s="2">
        <v>45019</v>
      </c>
      <c r="C101" t="s">
        <v>31</v>
      </c>
      <c r="D101" t="s">
        <v>41</v>
      </c>
      <c r="E101" t="s">
        <v>45</v>
      </c>
      <c r="F101" s="3">
        <v>121000</v>
      </c>
      <c r="G101" t="str">
        <f t="shared" si="2"/>
        <v>avr</v>
      </c>
      <c r="H101">
        <f t="shared" si="3"/>
        <v>2023</v>
      </c>
    </row>
    <row r="102" spans="1:8" x14ac:dyDescent="0.35">
      <c r="A102">
        <v>161</v>
      </c>
      <c r="B102" s="2">
        <v>45398</v>
      </c>
      <c r="C102" t="s">
        <v>35</v>
      </c>
      <c r="D102" t="s">
        <v>41</v>
      </c>
      <c r="E102" t="s">
        <v>49</v>
      </c>
      <c r="F102" s="3">
        <v>3500000</v>
      </c>
      <c r="G102" t="str">
        <f t="shared" si="2"/>
        <v>avr</v>
      </c>
      <c r="H102">
        <f t="shared" si="3"/>
        <v>2024</v>
      </c>
    </row>
    <row r="103" spans="1:8" x14ac:dyDescent="0.35">
      <c r="A103">
        <v>161</v>
      </c>
      <c r="B103" s="2">
        <v>44531</v>
      </c>
      <c r="C103" t="s">
        <v>32</v>
      </c>
      <c r="D103" t="s">
        <v>41</v>
      </c>
      <c r="E103" t="s">
        <v>49</v>
      </c>
      <c r="F103" s="3">
        <v>54835</v>
      </c>
      <c r="G103" t="str">
        <f t="shared" si="2"/>
        <v>déc</v>
      </c>
      <c r="H103">
        <f t="shared" si="3"/>
        <v>2021</v>
      </c>
    </row>
    <row r="104" spans="1:8" x14ac:dyDescent="0.35">
      <c r="A104">
        <v>161</v>
      </c>
      <c r="B104" s="2">
        <v>45398</v>
      </c>
      <c r="C104" t="s">
        <v>34</v>
      </c>
      <c r="D104" t="s">
        <v>41</v>
      </c>
      <c r="E104" t="s">
        <v>49</v>
      </c>
      <c r="F104" s="3">
        <v>4000000</v>
      </c>
      <c r="G104" t="str">
        <f t="shared" si="2"/>
        <v>avr</v>
      </c>
      <c r="H104">
        <f t="shared" si="3"/>
        <v>2024</v>
      </c>
    </row>
    <row r="105" spans="1:8" x14ac:dyDescent="0.35">
      <c r="A105">
        <v>120</v>
      </c>
      <c r="B105" s="2">
        <v>45503</v>
      </c>
      <c r="C105" t="s">
        <v>31</v>
      </c>
      <c r="D105" t="s">
        <v>41</v>
      </c>
      <c r="E105" t="s">
        <v>47</v>
      </c>
      <c r="F105" s="3">
        <v>13000</v>
      </c>
      <c r="G105" t="str">
        <f t="shared" si="2"/>
        <v>juil</v>
      </c>
      <c r="H105">
        <f t="shared" si="3"/>
        <v>2024</v>
      </c>
    </row>
    <row r="106" spans="1:8" x14ac:dyDescent="0.35">
      <c r="A106">
        <v>100</v>
      </c>
      <c r="B106" s="2">
        <v>44222</v>
      </c>
      <c r="C106" t="s">
        <v>29</v>
      </c>
      <c r="D106" t="s">
        <v>42</v>
      </c>
      <c r="E106" t="s">
        <v>44</v>
      </c>
      <c r="F106" s="3">
        <v>0</v>
      </c>
      <c r="G106" t="str">
        <f t="shared" si="2"/>
        <v>janv</v>
      </c>
      <c r="H106">
        <f t="shared" si="3"/>
        <v>2021</v>
      </c>
    </row>
    <row r="107" spans="1:8" x14ac:dyDescent="0.35">
      <c r="A107">
        <v>100</v>
      </c>
      <c r="B107" s="2">
        <v>44453</v>
      </c>
      <c r="C107" t="s">
        <v>29</v>
      </c>
      <c r="D107" t="s">
        <v>42</v>
      </c>
      <c r="E107" t="s">
        <v>44</v>
      </c>
      <c r="F107" s="3">
        <v>0</v>
      </c>
      <c r="G107" t="str">
        <f t="shared" si="2"/>
        <v>sept</v>
      </c>
      <c r="H107">
        <f t="shared" si="3"/>
        <v>2021</v>
      </c>
    </row>
    <row r="108" spans="1:8" x14ac:dyDescent="0.35">
      <c r="A108">
        <v>120</v>
      </c>
      <c r="B108" s="2">
        <v>44769</v>
      </c>
      <c r="C108" t="s">
        <v>32</v>
      </c>
      <c r="D108" t="s">
        <v>42</v>
      </c>
      <c r="E108" t="s">
        <v>49</v>
      </c>
      <c r="F108" s="3">
        <v>0</v>
      </c>
      <c r="G108" t="str">
        <f t="shared" si="2"/>
        <v>juil</v>
      </c>
      <c r="H108">
        <f t="shared" si="3"/>
        <v>2022</v>
      </c>
    </row>
    <row r="109" spans="1:8" x14ac:dyDescent="0.35">
      <c r="A109">
        <v>160</v>
      </c>
      <c r="B109" s="2">
        <v>44901</v>
      </c>
      <c r="C109" t="s">
        <v>32</v>
      </c>
      <c r="D109" t="s">
        <v>41</v>
      </c>
      <c r="E109" t="s">
        <v>49</v>
      </c>
      <c r="F109" s="3">
        <v>0</v>
      </c>
      <c r="G109" t="str">
        <f t="shared" si="2"/>
        <v>déc</v>
      </c>
      <c r="H109">
        <f t="shared" si="3"/>
        <v>2022</v>
      </c>
    </row>
    <row r="110" spans="1:8" x14ac:dyDescent="0.35">
      <c r="A110">
        <v>120</v>
      </c>
      <c r="B110" s="2">
        <v>43426</v>
      </c>
      <c r="C110" t="s">
        <v>29</v>
      </c>
      <c r="D110" t="s">
        <v>41</v>
      </c>
      <c r="E110" t="s">
        <v>46</v>
      </c>
      <c r="F110" s="3">
        <v>56082</v>
      </c>
      <c r="G110" t="str">
        <f t="shared" si="2"/>
        <v>nov</v>
      </c>
      <c r="H110">
        <f t="shared" si="3"/>
        <v>2018</v>
      </c>
    </row>
    <row r="111" spans="1:8" x14ac:dyDescent="0.35">
      <c r="A111">
        <v>140</v>
      </c>
      <c r="B111" s="2">
        <v>45450</v>
      </c>
      <c r="C111" t="s">
        <v>31</v>
      </c>
      <c r="D111" t="s">
        <v>41</v>
      </c>
      <c r="E111" t="s">
        <v>46</v>
      </c>
      <c r="F111" s="3">
        <v>7500</v>
      </c>
      <c r="G111" t="str">
        <f t="shared" si="2"/>
        <v>juin</v>
      </c>
      <c r="H111">
        <f t="shared" si="3"/>
        <v>2024</v>
      </c>
    </row>
    <row r="112" spans="1:8" x14ac:dyDescent="0.35">
      <c r="A112">
        <v>140</v>
      </c>
      <c r="B112" s="2">
        <v>44408</v>
      </c>
      <c r="C112" t="s">
        <v>32</v>
      </c>
      <c r="D112" t="s">
        <v>42</v>
      </c>
      <c r="E112" t="s">
        <v>46</v>
      </c>
      <c r="F112" s="3">
        <v>0</v>
      </c>
      <c r="G112" t="str">
        <f t="shared" si="2"/>
        <v>juil</v>
      </c>
      <c r="H112">
        <f t="shared" si="3"/>
        <v>2021</v>
      </c>
    </row>
    <row r="113" spans="1:8" x14ac:dyDescent="0.35">
      <c r="A113">
        <v>130</v>
      </c>
      <c r="B113" s="2">
        <v>45477</v>
      </c>
      <c r="C113" t="s">
        <v>31</v>
      </c>
      <c r="D113" t="s">
        <v>41</v>
      </c>
      <c r="E113" t="s">
        <v>46</v>
      </c>
      <c r="F113" s="3">
        <v>1016500</v>
      </c>
      <c r="G113" t="str">
        <f t="shared" si="2"/>
        <v>juil</v>
      </c>
      <c r="H113">
        <f t="shared" si="3"/>
        <v>2024</v>
      </c>
    </row>
    <row r="114" spans="1:8" x14ac:dyDescent="0.35">
      <c r="A114">
        <v>130</v>
      </c>
      <c r="B114" s="2">
        <v>45476</v>
      </c>
      <c r="C114" t="s">
        <v>31</v>
      </c>
      <c r="D114" t="s">
        <v>41</v>
      </c>
      <c r="E114" t="s">
        <v>46</v>
      </c>
      <c r="F114" s="3">
        <v>11500</v>
      </c>
      <c r="G114" t="str">
        <f t="shared" si="2"/>
        <v>juil</v>
      </c>
      <c r="H114">
        <f t="shared" si="3"/>
        <v>2024</v>
      </c>
    </row>
    <row r="115" spans="1:8" x14ac:dyDescent="0.35">
      <c r="A115">
        <v>111</v>
      </c>
      <c r="B115" s="2">
        <v>43929</v>
      </c>
      <c r="C115" t="s">
        <v>31</v>
      </c>
      <c r="D115" t="s">
        <v>41</v>
      </c>
      <c r="E115" t="s">
        <v>46</v>
      </c>
      <c r="F115" s="3">
        <v>6328950</v>
      </c>
      <c r="G115" t="str">
        <f t="shared" si="2"/>
        <v>avr</v>
      </c>
      <c r="H115">
        <f t="shared" si="3"/>
        <v>2020</v>
      </c>
    </row>
    <row r="116" spans="1:8" x14ac:dyDescent="0.35">
      <c r="A116">
        <v>210</v>
      </c>
      <c r="B116" s="2">
        <v>42593</v>
      </c>
      <c r="C116" t="s">
        <v>29</v>
      </c>
      <c r="D116" t="s">
        <v>42</v>
      </c>
      <c r="E116" t="s">
        <v>49</v>
      </c>
      <c r="F116" s="3">
        <v>0</v>
      </c>
      <c r="G116" t="str">
        <f t="shared" si="2"/>
        <v>août</v>
      </c>
      <c r="H116">
        <f t="shared" si="3"/>
        <v>2016</v>
      </c>
    </row>
    <row r="117" spans="1:8" x14ac:dyDescent="0.35">
      <c r="A117">
        <v>120</v>
      </c>
      <c r="B117" s="2">
        <v>44550</v>
      </c>
      <c r="C117" t="s">
        <v>31</v>
      </c>
      <c r="D117" t="s">
        <v>41</v>
      </c>
      <c r="E117" t="s">
        <v>47</v>
      </c>
      <c r="F117" s="3">
        <v>11729</v>
      </c>
      <c r="G117" t="str">
        <f t="shared" si="2"/>
        <v>déc</v>
      </c>
      <c r="H117">
        <f t="shared" si="3"/>
        <v>2021</v>
      </c>
    </row>
    <row r="118" spans="1:8" x14ac:dyDescent="0.35">
      <c r="A118">
        <v>120</v>
      </c>
      <c r="B118" s="2">
        <v>45135</v>
      </c>
      <c r="C118" t="s">
        <v>34</v>
      </c>
      <c r="D118" t="s">
        <v>41</v>
      </c>
      <c r="E118" t="s">
        <v>47</v>
      </c>
      <c r="F118" s="3">
        <v>450000</v>
      </c>
      <c r="G118" t="str">
        <f t="shared" si="2"/>
        <v>juil</v>
      </c>
      <c r="H118">
        <f t="shared" si="3"/>
        <v>2023</v>
      </c>
    </row>
    <row r="119" spans="1:8" x14ac:dyDescent="0.35">
      <c r="A119">
        <v>120</v>
      </c>
      <c r="B119" s="2">
        <v>45135</v>
      </c>
      <c r="C119" t="s">
        <v>35</v>
      </c>
      <c r="D119" t="s">
        <v>41</v>
      </c>
      <c r="E119" t="s">
        <v>47</v>
      </c>
      <c r="F119" s="3">
        <v>1200000</v>
      </c>
      <c r="G119" t="str">
        <f t="shared" si="2"/>
        <v>juil</v>
      </c>
      <c r="H119">
        <f t="shared" si="3"/>
        <v>2023</v>
      </c>
    </row>
    <row r="120" spans="1:8" x14ac:dyDescent="0.35">
      <c r="A120">
        <v>130</v>
      </c>
      <c r="B120" s="2">
        <v>41960</v>
      </c>
      <c r="C120" t="s">
        <v>31</v>
      </c>
      <c r="D120" t="s">
        <v>42</v>
      </c>
      <c r="E120" t="s">
        <v>45</v>
      </c>
      <c r="F120" s="3">
        <v>0</v>
      </c>
      <c r="G120" t="str">
        <f t="shared" si="2"/>
        <v>nov</v>
      </c>
      <c r="H120">
        <f t="shared" si="3"/>
        <v>2014</v>
      </c>
    </row>
    <row r="121" spans="1:8" x14ac:dyDescent="0.35">
      <c r="A121">
        <v>410</v>
      </c>
      <c r="B121" s="2">
        <v>45328</v>
      </c>
      <c r="C121" t="s">
        <v>34</v>
      </c>
      <c r="D121" t="s">
        <v>41</v>
      </c>
      <c r="E121" t="s">
        <v>45</v>
      </c>
      <c r="F121" s="3">
        <v>1500000</v>
      </c>
      <c r="G121" t="str">
        <f t="shared" si="2"/>
        <v>févr</v>
      </c>
      <c r="H121">
        <f t="shared" si="3"/>
        <v>2024</v>
      </c>
    </row>
    <row r="122" spans="1:8" x14ac:dyDescent="0.35">
      <c r="A122">
        <v>410</v>
      </c>
      <c r="B122" s="2">
        <v>45308</v>
      </c>
      <c r="C122" t="s">
        <v>31</v>
      </c>
      <c r="D122" t="s">
        <v>41</v>
      </c>
      <c r="E122" t="s">
        <v>45</v>
      </c>
      <c r="F122" s="3">
        <v>632052</v>
      </c>
      <c r="G122" t="str">
        <f t="shared" si="2"/>
        <v>janv</v>
      </c>
      <c r="H122">
        <f t="shared" si="3"/>
        <v>2024</v>
      </c>
    </row>
    <row r="123" spans="1:8" x14ac:dyDescent="0.35">
      <c r="A123">
        <v>910</v>
      </c>
      <c r="B123" s="2">
        <v>44235</v>
      </c>
      <c r="C123" t="s">
        <v>29</v>
      </c>
      <c r="D123" t="s">
        <v>42</v>
      </c>
      <c r="E123" t="s">
        <v>46</v>
      </c>
      <c r="F123" s="3">
        <v>0</v>
      </c>
      <c r="G123" t="str">
        <f t="shared" si="2"/>
        <v>févr</v>
      </c>
      <c r="H123">
        <f t="shared" si="3"/>
        <v>2021</v>
      </c>
    </row>
    <row r="124" spans="1:8" x14ac:dyDescent="0.35">
      <c r="A124">
        <v>100</v>
      </c>
      <c r="B124" s="2">
        <v>44678</v>
      </c>
      <c r="C124" t="s">
        <v>29</v>
      </c>
      <c r="D124" t="s">
        <v>42</v>
      </c>
      <c r="E124" t="s">
        <v>44</v>
      </c>
      <c r="F124" s="3">
        <v>0</v>
      </c>
      <c r="G124" t="str">
        <f t="shared" si="2"/>
        <v>avr</v>
      </c>
      <c r="H124">
        <f t="shared" si="3"/>
        <v>2022</v>
      </c>
    </row>
    <row r="125" spans="1:8" x14ac:dyDescent="0.35">
      <c r="A125">
        <v>100</v>
      </c>
      <c r="B125" s="2">
        <v>44819</v>
      </c>
      <c r="C125" t="s">
        <v>29</v>
      </c>
      <c r="D125" t="s">
        <v>42</v>
      </c>
      <c r="E125" t="s">
        <v>44</v>
      </c>
      <c r="F125" s="3">
        <v>0</v>
      </c>
      <c r="G125" t="str">
        <f t="shared" si="2"/>
        <v>sept</v>
      </c>
      <c r="H125">
        <f t="shared" si="3"/>
        <v>2022</v>
      </c>
    </row>
    <row r="126" spans="1:8" x14ac:dyDescent="0.35">
      <c r="A126">
        <v>630</v>
      </c>
      <c r="B126" s="2">
        <v>45405</v>
      </c>
      <c r="C126" t="s">
        <v>29</v>
      </c>
      <c r="D126" t="s">
        <v>41</v>
      </c>
      <c r="E126" t="s">
        <v>46</v>
      </c>
      <c r="F126" s="3">
        <v>0</v>
      </c>
      <c r="G126" t="str">
        <f t="shared" si="2"/>
        <v>avr</v>
      </c>
      <c r="H126">
        <f t="shared" si="3"/>
        <v>2024</v>
      </c>
    </row>
    <row r="127" spans="1:8" x14ac:dyDescent="0.35">
      <c r="A127">
        <v>210</v>
      </c>
      <c r="B127" s="2">
        <v>42828</v>
      </c>
      <c r="C127" t="s">
        <v>29</v>
      </c>
      <c r="D127" t="s">
        <v>42</v>
      </c>
      <c r="E127" t="s">
        <v>48</v>
      </c>
      <c r="F127" s="3">
        <v>0</v>
      </c>
      <c r="G127" t="str">
        <f t="shared" si="2"/>
        <v>avr</v>
      </c>
      <c r="H127">
        <f t="shared" si="3"/>
        <v>2017</v>
      </c>
    </row>
    <row r="128" spans="1:8" x14ac:dyDescent="0.35">
      <c r="A128">
        <v>150</v>
      </c>
      <c r="B128" s="2">
        <v>45049</v>
      </c>
      <c r="C128" t="s">
        <v>31</v>
      </c>
      <c r="D128" t="s">
        <v>42</v>
      </c>
      <c r="E128" t="s">
        <v>52</v>
      </c>
      <c r="F128" s="3">
        <v>0</v>
      </c>
      <c r="G128" t="str">
        <f t="shared" si="2"/>
        <v>mai</v>
      </c>
      <c r="H128">
        <f t="shared" si="3"/>
        <v>2023</v>
      </c>
    </row>
    <row r="129" spans="1:8" x14ac:dyDescent="0.35">
      <c r="A129">
        <v>131</v>
      </c>
      <c r="B129" s="2">
        <v>42892</v>
      </c>
      <c r="C129" t="s">
        <v>32</v>
      </c>
      <c r="D129" t="s">
        <v>41</v>
      </c>
      <c r="E129" t="s">
        <v>45</v>
      </c>
      <c r="F129" s="3">
        <v>559590</v>
      </c>
      <c r="G129" t="str">
        <f t="shared" si="2"/>
        <v>juin</v>
      </c>
      <c r="H129">
        <f t="shared" si="3"/>
        <v>2017</v>
      </c>
    </row>
    <row r="130" spans="1:8" x14ac:dyDescent="0.35">
      <c r="A130">
        <v>150</v>
      </c>
      <c r="B130" s="2">
        <v>44624</v>
      </c>
      <c r="C130" t="s">
        <v>31</v>
      </c>
      <c r="D130" t="s">
        <v>41</v>
      </c>
      <c r="E130" t="s">
        <v>52</v>
      </c>
      <c r="F130" s="3">
        <v>8850</v>
      </c>
      <c r="G130" t="str">
        <f t="shared" si="2"/>
        <v>mars</v>
      </c>
      <c r="H130">
        <f t="shared" si="3"/>
        <v>2022</v>
      </c>
    </row>
    <row r="131" spans="1:8" x14ac:dyDescent="0.35">
      <c r="A131">
        <v>210</v>
      </c>
      <c r="B131" s="2">
        <v>42277</v>
      </c>
      <c r="C131" t="s">
        <v>29</v>
      </c>
      <c r="D131" t="s">
        <v>42</v>
      </c>
      <c r="E131" t="s">
        <v>49</v>
      </c>
      <c r="F131" s="3">
        <v>0</v>
      </c>
      <c r="G131" t="str">
        <f t="shared" ref="G131:G194" si="4">TEXT(B131,"mmm")</f>
        <v>sept</v>
      </c>
      <c r="H131">
        <f t="shared" ref="H131:H194" si="5">YEAR(B131)</f>
        <v>2015</v>
      </c>
    </row>
    <row r="132" spans="1:8" x14ac:dyDescent="0.35">
      <c r="A132">
        <v>130</v>
      </c>
      <c r="B132" s="2">
        <v>44607</v>
      </c>
      <c r="C132" t="s">
        <v>31</v>
      </c>
      <c r="D132" t="s">
        <v>41</v>
      </c>
      <c r="E132" t="s">
        <v>46</v>
      </c>
      <c r="F132" s="3">
        <v>424910</v>
      </c>
      <c r="G132" t="str">
        <f t="shared" si="4"/>
        <v>févr</v>
      </c>
      <c r="H132">
        <f t="shared" si="5"/>
        <v>2022</v>
      </c>
    </row>
    <row r="133" spans="1:8" x14ac:dyDescent="0.35">
      <c r="A133">
        <v>160</v>
      </c>
      <c r="B133" s="2">
        <v>42213</v>
      </c>
      <c r="C133" t="s">
        <v>32</v>
      </c>
      <c r="D133" t="s">
        <v>41</v>
      </c>
      <c r="E133" t="s">
        <v>49</v>
      </c>
      <c r="F133" s="3">
        <v>0</v>
      </c>
      <c r="G133" t="str">
        <f t="shared" si="4"/>
        <v>juil</v>
      </c>
      <c r="H133">
        <f t="shared" si="5"/>
        <v>2015</v>
      </c>
    </row>
    <row r="134" spans="1:8" x14ac:dyDescent="0.35">
      <c r="A134">
        <v>161</v>
      </c>
      <c r="B134" s="2">
        <v>44084</v>
      </c>
      <c r="C134" t="s">
        <v>31</v>
      </c>
      <c r="D134" t="s">
        <v>41</v>
      </c>
      <c r="E134" t="s">
        <v>45</v>
      </c>
      <c r="F134" s="3">
        <v>1628557</v>
      </c>
      <c r="G134" t="str">
        <f t="shared" si="4"/>
        <v>sept</v>
      </c>
      <c r="H134">
        <f t="shared" si="5"/>
        <v>2020</v>
      </c>
    </row>
    <row r="135" spans="1:8" x14ac:dyDescent="0.35">
      <c r="A135">
        <v>130</v>
      </c>
      <c r="B135" s="2">
        <v>45337</v>
      </c>
      <c r="C135" t="s">
        <v>31</v>
      </c>
      <c r="D135" t="s">
        <v>41</v>
      </c>
      <c r="E135" t="s">
        <v>45</v>
      </c>
      <c r="F135" s="3">
        <v>294000</v>
      </c>
      <c r="G135" t="str">
        <f t="shared" si="4"/>
        <v>févr</v>
      </c>
      <c r="H135">
        <f t="shared" si="5"/>
        <v>2024</v>
      </c>
    </row>
    <row r="136" spans="1:8" x14ac:dyDescent="0.35">
      <c r="A136">
        <v>130</v>
      </c>
      <c r="B136" s="2">
        <v>45079</v>
      </c>
      <c r="C136" t="s">
        <v>32</v>
      </c>
      <c r="D136" t="s">
        <v>42</v>
      </c>
      <c r="E136" t="s">
        <v>45</v>
      </c>
      <c r="F136" s="3">
        <v>0</v>
      </c>
      <c r="G136" t="str">
        <f t="shared" si="4"/>
        <v>juin</v>
      </c>
      <c r="H136">
        <f t="shared" si="5"/>
        <v>2023</v>
      </c>
    </row>
    <row r="137" spans="1:8" x14ac:dyDescent="0.35">
      <c r="A137">
        <v>630</v>
      </c>
      <c r="B137" s="2">
        <v>44873</v>
      </c>
      <c r="C137" t="s">
        <v>29</v>
      </c>
      <c r="D137" t="s">
        <v>41</v>
      </c>
      <c r="E137" t="s">
        <v>44</v>
      </c>
      <c r="F137" s="3">
        <v>0</v>
      </c>
      <c r="G137" t="str">
        <f t="shared" si="4"/>
        <v>nov</v>
      </c>
      <c r="H137">
        <f t="shared" si="5"/>
        <v>2022</v>
      </c>
    </row>
    <row r="138" spans="1:8" x14ac:dyDescent="0.35">
      <c r="A138">
        <v>630</v>
      </c>
      <c r="B138" s="2">
        <v>44784</v>
      </c>
      <c r="C138" t="s">
        <v>29</v>
      </c>
      <c r="D138" t="s">
        <v>41</v>
      </c>
      <c r="E138" t="s">
        <v>49</v>
      </c>
      <c r="F138" s="3">
        <v>504231</v>
      </c>
      <c r="G138" t="str">
        <f t="shared" si="4"/>
        <v>août</v>
      </c>
      <c r="H138">
        <f t="shared" si="5"/>
        <v>2022</v>
      </c>
    </row>
    <row r="139" spans="1:8" x14ac:dyDescent="0.35">
      <c r="A139">
        <v>140</v>
      </c>
      <c r="B139" s="2">
        <v>45155</v>
      </c>
      <c r="C139" t="s">
        <v>31</v>
      </c>
      <c r="D139" t="s">
        <v>41</v>
      </c>
      <c r="E139" t="s">
        <v>45</v>
      </c>
      <c r="F139" s="3">
        <v>3013000</v>
      </c>
      <c r="G139" t="str">
        <f t="shared" si="4"/>
        <v>août</v>
      </c>
      <c r="H139">
        <f t="shared" si="5"/>
        <v>2023</v>
      </c>
    </row>
    <row r="140" spans="1:8" x14ac:dyDescent="0.35">
      <c r="A140">
        <v>100</v>
      </c>
      <c r="B140" s="2">
        <v>44558</v>
      </c>
      <c r="C140" t="s">
        <v>29</v>
      </c>
      <c r="D140" t="s">
        <v>42</v>
      </c>
      <c r="E140" t="s">
        <v>44</v>
      </c>
      <c r="F140" s="3">
        <v>0</v>
      </c>
      <c r="G140" t="str">
        <f t="shared" si="4"/>
        <v>déc</v>
      </c>
      <c r="H140">
        <f t="shared" si="5"/>
        <v>2021</v>
      </c>
    </row>
    <row r="141" spans="1:8" x14ac:dyDescent="0.35">
      <c r="A141">
        <v>140</v>
      </c>
      <c r="B141" s="2">
        <v>45042</v>
      </c>
      <c r="C141" t="s">
        <v>31</v>
      </c>
      <c r="D141" t="s">
        <v>42</v>
      </c>
      <c r="E141" t="s">
        <v>45</v>
      </c>
      <c r="F141" s="3">
        <v>0</v>
      </c>
      <c r="G141" t="str">
        <f t="shared" si="4"/>
        <v>avr</v>
      </c>
      <c r="H141">
        <f t="shared" si="5"/>
        <v>2023</v>
      </c>
    </row>
    <row r="142" spans="1:8" x14ac:dyDescent="0.35">
      <c r="A142">
        <v>112</v>
      </c>
      <c r="B142" s="2">
        <v>44298</v>
      </c>
      <c r="C142" t="s">
        <v>31</v>
      </c>
      <c r="D142" t="s">
        <v>41</v>
      </c>
      <c r="E142" t="s">
        <v>45</v>
      </c>
      <c r="F142" s="3">
        <v>48133</v>
      </c>
      <c r="G142" t="str">
        <f t="shared" si="4"/>
        <v>avr</v>
      </c>
      <c r="H142">
        <f t="shared" si="5"/>
        <v>2021</v>
      </c>
    </row>
    <row r="143" spans="1:8" x14ac:dyDescent="0.35">
      <c r="A143">
        <v>920</v>
      </c>
      <c r="B143" s="2">
        <v>43852</v>
      </c>
      <c r="C143" t="s">
        <v>29</v>
      </c>
      <c r="D143" t="s">
        <v>41</v>
      </c>
      <c r="E143" t="s">
        <v>47</v>
      </c>
      <c r="F143" s="3">
        <v>41295</v>
      </c>
      <c r="G143" t="str">
        <f t="shared" si="4"/>
        <v>janv</v>
      </c>
      <c r="H143">
        <f t="shared" si="5"/>
        <v>2020</v>
      </c>
    </row>
    <row r="144" spans="1:8" x14ac:dyDescent="0.35">
      <c r="A144">
        <v>920</v>
      </c>
      <c r="B144" s="2">
        <v>43852</v>
      </c>
      <c r="C144" t="s">
        <v>29</v>
      </c>
      <c r="D144" t="s">
        <v>41</v>
      </c>
      <c r="E144" t="s">
        <v>49</v>
      </c>
      <c r="F144" s="3">
        <v>0</v>
      </c>
      <c r="G144" t="str">
        <f t="shared" si="4"/>
        <v>janv</v>
      </c>
      <c r="H144">
        <f t="shared" si="5"/>
        <v>2020</v>
      </c>
    </row>
    <row r="145" spans="1:8" x14ac:dyDescent="0.35">
      <c r="A145">
        <v>920</v>
      </c>
      <c r="B145" s="2">
        <v>45407</v>
      </c>
      <c r="C145" t="s">
        <v>30</v>
      </c>
      <c r="D145" t="s">
        <v>41</v>
      </c>
      <c r="E145" t="s">
        <v>47</v>
      </c>
      <c r="F145" s="3">
        <v>1200000</v>
      </c>
      <c r="G145" t="str">
        <f t="shared" si="4"/>
        <v>avr</v>
      </c>
      <c r="H145">
        <f t="shared" si="5"/>
        <v>2024</v>
      </c>
    </row>
    <row r="146" spans="1:8" x14ac:dyDescent="0.35">
      <c r="A146">
        <v>620</v>
      </c>
      <c r="B146" s="2">
        <v>44820</v>
      </c>
      <c r="C146" t="s">
        <v>31</v>
      </c>
      <c r="D146" t="s">
        <v>41</v>
      </c>
      <c r="E146" t="s">
        <v>45</v>
      </c>
      <c r="F146" s="3">
        <v>1487</v>
      </c>
      <c r="G146" t="str">
        <f t="shared" si="4"/>
        <v>sept</v>
      </c>
      <c r="H146">
        <f t="shared" si="5"/>
        <v>2022</v>
      </c>
    </row>
    <row r="147" spans="1:8" x14ac:dyDescent="0.35">
      <c r="A147">
        <v>620</v>
      </c>
      <c r="B147" s="2">
        <v>44844</v>
      </c>
      <c r="C147" t="s">
        <v>38</v>
      </c>
      <c r="D147" t="s">
        <v>41</v>
      </c>
      <c r="E147" t="s">
        <v>45</v>
      </c>
      <c r="F147" s="3">
        <v>31197</v>
      </c>
      <c r="G147" t="str">
        <f t="shared" si="4"/>
        <v>oct</v>
      </c>
      <c r="H147">
        <f t="shared" si="5"/>
        <v>2022</v>
      </c>
    </row>
    <row r="148" spans="1:8" x14ac:dyDescent="0.35">
      <c r="A148">
        <v>161</v>
      </c>
      <c r="B148" s="2">
        <v>45035</v>
      </c>
      <c r="C148" t="s">
        <v>32</v>
      </c>
      <c r="D148" t="s">
        <v>41</v>
      </c>
      <c r="E148" t="s">
        <v>45</v>
      </c>
      <c r="F148" s="3">
        <v>0</v>
      </c>
      <c r="G148" t="str">
        <f t="shared" si="4"/>
        <v>avr</v>
      </c>
      <c r="H148">
        <f t="shared" si="5"/>
        <v>2023</v>
      </c>
    </row>
    <row r="149" spans="1:8" x14ac:dyDescent="0.35">
      <c r="A149">
        <v>510</v>
      </c>
      <c r="B149" s="2">
        <v>45217</v>
      </c>
      <c r="C149" t="s">
        <v>34</v>
      </c>
      <c r="D149" t="s">
        <v>41</v>
      </c>
      <c r="E149" t="s">
        <v>47</v>
      </c>
      <c r="F149" s="3">
        <v>2000000</v>
      </c>
      <c r="G149" t="str">
        <f t="shared" si="4"/>
        <v>oct</v>
      </c>
      <c r="H149">
        <f t="shared" si="5"/>
        <v>2023</v>
      </c>
    </row>
    <row r="150" spans="1:8" x14ac:dyDescent="0.35">
      <c r="A150">
        <v>510</v>
      </c>
      <c r="B150" s="2">
        <v>45192</v>
      </c>
      <c r="C150" t="s">
        <v>32</v>
      </c>
      <c r="D150" t="s">
        <v>41</v>
      </c>
      <c r="E150" t="s">
        <v>47</v>
      </c>
      <c r="F150" s="3">
        <v>66008</v>
      </c>
      <c r="G150" t="str">
        <f t="shared" si="4"/>
        <v>sept</v>
      </c>
      <c r="H150">
        <f t="shared" si="5"/>
        <v>2023</v>
      </c>
    </row>
    <row r="151" spans="1:8" x14ac:dyDescent="0.35">
      <c r="A151">
        <v>100</v>
      </c>
      <c r="B151" s="2">
        <v>43768</v>
      </c>
      <c r="C151" t="s">
        <v>31</v>
      </c>
      <c r="D151" t="s">
        <v>42</v>
      </c>
      <c r="E151" t="s">
        <v>46</v>
      </c>
      <c r="F151" s="3">
        <v>0</v>
      </c>
      <c r="G151" t="str">
        <f t="shared" si="4"/>
        <v>oct</v>
      </c>
      <c r="H151">
        <f t="shared" si="5"/>
        <v>2019</v>
      </c>
    </row>
    <row r="152" spans="1:8" x14ac:dyDescent="0.35">
      <c r="A152">
        <v>100</v>
      </c>
      <c r="B152" s="2">
        <v>42795</v>
      </c>
      <c r="C152" t="s">
        <v>31</v>
      </c>
      <c r="D152" t="s">
        <v>41</v>
      </c>
      <c r="E152" t="s">
        <v>46</v>
      </c>
      <c r="F152" s="3">
        <v>87153178</v>
      </c>
      <c r="G152" t="str">
        <f t="shared" si="4"/>
        <v>mars</v>
      </c>
      <c r="H152">
        <f t="shared" si="5"/>
        <v>2017</v>
      </c>
    </row>
    <row r="153" spans="1:8" x14ac:dyDescent="0.35">
      <c r="A153">
        <v>310</v>
      </c>
      <c r="B153" s="2">
        <v>45464</v>
      </c>
      <c r="C153" t="s">
        <v>38</v>
      </c>
      <c r="D153" t="s">
        <v>41</v>
      </c>
      <c r="E153" t="s">
        <v>48</v>
      </c>
      <c r="F153" s="3">
        <v>2512290</v>
      </c>
      <c r="G153" t="str">
        <f t="shared" si="4"/>
        <v>juin</v>
      </c>
      <c r="H153">
        <f t="shared" si="5"/>
        <v>2024</v>
      </c>
    </row>
    <row r="154" spans="1:8" x14ac:dyDescent="0.35">
      <c r="A154">
        <v>310</v>
      </c>
      <c r="B154" s="2">
        <v>45446</v>
      </c>
      <c r="C154" t="s">
        <v>31</v>
      </c>
      <c r="D154" t="s">
        <v>41</v>
      </c>
      <c r="E154" t="s">
        <v>48</v>
      </c>
      <c r="F154" s="3">
        <v>11051135</v>
      </c>
      <c r="G154" t="str">
        <f t="shared" si="4"/>
        <v>juin</v>
      </c>
      <c r="H154">
        <f t="shared" si="5"/>
        <v>2024</v>
      </c>
    </row>
    <row r="155" spans="1:8" x14ac:dyDescent="0.35">
      <c r="A155">
        <v>410</v>
      </c>
      <c r="B155" s="2">
        <v>43733</v>
      </c>
      <c r="C155" t="s">
        <v>29</v>
      </c>
      <c r="D155" t="s">
        <v>42</v>
      </c>
      <c r="E155" t="s">
        <v>44</v>
      </c>
      <c r="F155" s="3">
        <v>0</v>
      </c>
      <c r="G155" t="str">
        <f t="shared" si="4"/>
        <v>sept</v>
      </c>
      <c r="H155">
        <f t="shared" si="5"/>
        <v>2019</v>
      </c>
    </row>
    <row r="156" spans="1:8" x14ac:dyDescent="0.35">
      <c r="A156">
        <v>150</v>
      </c>
      <c r="B156" s="2">
        <v>44958</v>
      </c>
      <c r="C156" t="s">
        <v>31</v>
      </c>
      <c r="D156" t="s">
        <v>42</v>
      </c>
      <c r="E156" t="s">
        <v>45</v>
      </c>
      <c r="F156" s="3">
        <v>0</v>
      </c>
      <c r="G156" t="str">
        <f t="shared" si="4"/>
        <v>févr</v>
      </c>
      <c r="H156">
        <f t="shared" si="5"/>
        <v>2023</v>
      </c>
    </row>
    <row r="157" spans="1:8" x14ac:dyDescent="0.35">
      <c r="A157">
        <v>510</v>
      </c>
      <c r="B157" s="2">
        <v>44860</v>
      </c>
      <c r="C157" t="s">
        <v>29</v>
      </c>
      <c r="D157" t="s">
        <v>41</v>
      </c>
      <c r="E157" t="s">
        <v>52</v>
      </c>
      <c r="F157" s="3">
        <v>733651</v>
      </c>
      <c r="G157" t="str">
        <f t="shared" si="4"/>
        <v>oct</v>
      </c>
      <c r="H157">
        <f t="shared" si="5"/>
        <v>2022</v>
      </c>
    </row>
    <row r="158" spans="1:8" x14ac:dyDescent="0.35">
      <c r="A158">
        <v>510</v>
      </c>
      <c r="B158" s="2">
        <v>45355</v>
      </c>
      <c r="C158" t="s">
        <v>37</v>
      </c>
      <c r="D158" t="s">
        <v>41</v>
      </c>
      <c r="E158" t="s">
        <v>52</v>
      </c>
      <c r="F158" s="3">
        <v>1767000</v>
      </c>
      <c r="G158" t="str">
        <f t="shared" si="4"/>
        <v>mars</v>
      </c>
      <c r="H158">
        <f t="shared" si="5"/>
        <v>2024</v>
      </c>
    </row>
    <row r="159" spans="1:8" x14ac:dyDescent="0.35">
      <c r="A159">
        <v>510</v>
      </c>
      <c r="B159" s="2">
        <v>43894</v>
      </c>
      <c r="C159" t="s">
        <v>31</v>
      </c>
      <c r="D159" t="s">
        <v>41</v>
      </c>
      <c r="E159" t="s">
        <v>46</v>
      </c>
      <c r="F159" s="3">
        <v>44516</v>
      </c>
      <c r="G159" t="str">
        <f t="shared" si="4"/>
        <v>mars</v>
      </c>
      <c r="H159">
        <f t="shared" si="5"/>
        <v>2020</v>
      </c>
    </row>
    <row r="160" spans="1:8" x14ac:dyDescent="0.35">
      <c r="A160">
        <v>100</v>
      </c>
      <c r="B160" s="2">
        <v>44462</v>
      </c>
      <c r="C160" t="s">
        <v>29</v>
      </c>
      <c r="D160" t="s">
        <v>42</v>
      </c>
      <c r="E160" t="s">
        <v>44</v>
      </c>
      <c r="F160" s="3">
        <v>131934</v>
      </c>
      <c r="G160" t="str">
        <f t="shared" si="4"/>
        <v>sept</v>
      </c>
      <c r="H160">
        <f t="shared" si="5"/>
        <v>2021</v>
      </c>
    </row>
    <row r="161" spans="1:8" x14ac:dyDescent="0.35">
      <c r="A161">
        <v>210</v>
      </c>
      <c r="B161" s="2">
        <v>42966</v>
      </c>
      <c r="C161" t="s">
        <v>29</v>
      </c>
      <c r="D161" t="s">
        <v>42</v>
      </c>
      <c r="E161" t="s">
        <v>49</v>
      </c>
      <c r="F161" s="3">
        <v>0</v>
      </c>
      <c r="G161" t="str">
        <f t="shared" si="4"/>
        <v>août</v>
      </c>
      <c r="H161">
        <f t="shared" si="5"/>
        <v>2017</v>
      </c>
    </row>
    <row r="162" spans="1:8" x14ac:dyDescent="0.35">
      <c r="A162">
        <v>620</v>
      </c>
      <c r="B162" s="2">
        <v>43508</v>
      </c>
      <c r="C162" t="s">
        <v>29</v>
      </c>
      <c r="D162" t="s">
        <v>41</v>
      </c>
      <c r="E162" t="s">
        <v>46</v>
      </c>
      <c r="F162" s="3">
        <v>4995726</v>
      </c>
      <c r="G162" t="str">
        <f t="shared" si="4"/>
        <v>févr</v>
      </c>
      <c r="H162">
        <f t="shared" si="5"/>
        <v>2019</v>
      </c>
    </row>
    <row r="163" spans="1:8" x14ac:dyDescent="0.35">
      <c r="A163">
        <v>160</v>
      </c>
      <c r="B163" s="2">
        <v>44783</v>
      </c>
      <c r="C163" t="s">
        <v>32</v>
      </c>
      <c r="D163" t="s">
        <v>42</v>
      </c>
      <c r="E163" t="s">
        <v>49</v>
      </c>
      <c r="F163" s="3">
        <v>0</v>
      </c>
      <c r="G163" t="str">
        <f t="shared" si="4"/>
        <v>août</v>
      </c>
      <c r="H163">
        <f t="shared" si="5"/>
        <v>2022</v>
      </c>
    </row>
    <row r="164" spans="1:8" x14ac:dyDescent="0.35">
      <c r="A164">
        <v>150</v>
      </c>
      <c r="B164" s="2">
        <v>45176</v>
      </c>
      <c r="C164" t="s">
        <v>31</v>
      </c>
      <c r="D164" t="s">
        <v>41</v>
      </c>
      <c r="E164" t="s">
        <v>47</v>
      </c>
      <c r="F164" s="3">
        <v>3695</v>
      </c>
      <c r="G164" t="str">
        <f t="shared" si="4"/>
        <v>sept</v>
      </c>
      <c r="H164">
        <f t="shared" si="5"/>
        <v>2023</v>
      </c>
    </row>
    <row r="165" spans="1:8" x14ac:dyDescent="0.35">
      <c r="A165">
        <v>100</v>
      </c>
      <c r="B165" s="2">
        <v>44305</v>
      </c>
      <c r="C165" t="s">
        <v>29</v>
      </c>
      <c r="D165" t="s">
        <v>42</v>
      </c>
      <c r="E165" t="s">
        <v>44</v>
      </c>
      <c r="F165" s="3">
        <v>0</v>
      </c>
      <c r="G165" t="str">
        <f t="shared" si="4"/>
        <v>avr</v>
      </c>
      <c r="H165">
        <f t="shared" si="5"/>
        <v>2021</v>
      </c>
    </row>
    <row r="166" spans="1:8" x14ac:dyDescent="0.35">
      <c r="A166">
        <v>160</v>
      </c>
      <c r="B166" s="2">
        <v>43304</v>
      </c>
      <c r="C166" t="s">
        <v>32</v>
      </c>
      <c r="D166" t="s">
        <v>42</v>
      </c>
      <c r="E166" t="s">
        <v>49</v>
      </c>
      <c r="F166" s="3">
        <v>0</v>
      </c>
      <c r="G166" t="str">
        <f t="shared" si="4"/>
        <v>juil</v>
      </c>
      <c r="H166">
        <f t="shared" si="5"/>
        <v>2018</v>
      </c>
    </row>
    <row r="167" spans="1:8" x14ac:dyDescent="0.35">
      <c r="A167">
        <v>630</v>
      </c>
      <c r="B167" s="2">
        <v>44512</v>
      </c>
      <c r="C167" t="s">
        <v>29</v>
      </c>
      <c r="D167" t="s">
        <v>42</v>
      </c>
      <c r="E167" t="s">
        <v>49</v>
      </c>
      <c r="F167" s="3">
        <v>420731</v>
      </c>
      <c r="G167" t="str">
        <f t="shared" si="4"/>
        <v>nov</v>
      </c>
      <c r="H167">
        <f t="shared" si="5"/>
        <v>2021</v>
      </c>
    </row>
    <row r="168" spans="1:8" x14ac:dyDescent="0.35">
      <c r="A168">
        <v>161</v>
      </c>
      <c r="B168" s="2">
        <v>44735</v>
      </c>
      <c r="C168" t="s">
        <v>32</v>
      </c>
      <c r="D168" t="s">
        <v>42</v>
      </c>
      <c r="E168" t="s">
        <v>47</v>
      </c>
      <c r="F168" s="3">
        <v>0</v>
      </c>
      <c r="G168" t="str">
        <f t="shared" si="4"/>
        <v>juin</v>
      </c>
      <c r="H168">
        <f t="shared" si="5"/>
        <v>2022</v>
      </c>
    </row>
    <row r="169" spans="1:8" x14ac:dyDescent="0.35">
      <c r="A169">
        <v>141</v>
      </c>
      <c r="B169" s="2">
        <v>45138</v>
      </c>
      <c r="C169" t="s">
        <v>35</v>
      </c>
      <c r="D169" t="s">
        <v>41</v>
      </c>
      <c r="E169" t="s">
        <v>49</v>
      </c>
      <c r="F169" s="3">
        <v>2000000</v>
      </c>
      <c r="G169" t="str">
        <f t="shared" si="4"/>
        <v>juil</v>
      </c>
      <c r="H169">
        <f t="shared" si="5"/>
        <v>2023</v>
      </c>
    </row>
    <row r="170" spans="1:8" x14ac:dyDescent="0.35">
      <c r="A170">
        <v>141</v>
      </c>
      <c r="B170" s="2">
        <v>43797</v>
      </c>
      <c r="C170" t="s">
        <v>32</v>
      </c>
      <c r="D170" t="s">
        <v>41</v>
      </c>
      <c r="E170" t="s">
        <v>49</v>
      </c>
      <c r="F170" s="3">
        <v>10000</v>
      </c>
      <c r="G170" t="str">
        <f t="shared" si="4"/>
        <v>nov</v>
      </c>
      <c r="H170">
        <f t="shared" si="5"/>
        <v>2019</v>
      </c>
    </row>
    <row r="171" spans="1:8" x14ac:dyDescent="0.35">
      <c r="A171">
        <v>141</v>
      </c>
      <c r="B171" s="2">
        <v>45138</v>
      </c>
      <c r="C171" t="s">
        <v>34</v>
      </c>
      <c r="D171" t="s">
        <v>41</v>
      </c>
      <c r="E171" t="s">
        <v>49</v>
      </c>
      <c r="F171" s="3">
        <v>2000000</v>
      </c>
      <c r="G171" t="str">
        <f t="shared" si="4"/>
        <v>juil</v>
      </c>
      <c r="H171">
        <f t="shared" si="5"/>
        <v>2023</v>
      </c>
    </row>
    <row r="172" spans="1:8" x14ac:dyDescent="0.35">
      <c r="A172">
        <v>160</v>
      </c>
      <c r="B172" s="2">
        <v>43433</v>
      </c>
      <c r="C172" t="s">
        <v>32</v>
      </c>
      <c r="D172" t="s">
        <v>42</v>
      </c>
      <c r="E172" t="s">
        <v>49</v>
      </c>
      <c r="F172" s="3">
        <v>0</v>
      </c>
      <c r="G172" t="str">
        <f t="shared" si="4"/>
        <v>nov</v>
      </c>
      <c r="H172">
        <f t="shared" si="5"/>
        <v>2018</v>
      </c>
    </row>
    <row r="173" spans="1:8" x14ac:dyDescent="0.35">
      <c r="A173">
        <v>160</v>
      </c>
      <c r="B173" s="2">
        <v>43622</v>
      </c>
      <c r="C173" t="s">
        <v>32</v>
      </c>
      <c r="D173" t="s">
        <v>42</v>
      </c>
      <c r="E173" t="s">
        <v>49</v>
      </c>
      <c r="F173" s="3">
        <v>0</v>
      </c>
      <c r="G173" t="str">
        <f t="shared" si="4"/>
        <v>juin</v>
      </c>
      <c r="H173">
        <f t="shared" si="5"/>
        <v>2019</v>
      </c>
    </row>
    <row r="174" spans="1:8" x14ac:dyDescent="0.35">
      <c r="A174">
        <v>160</v>
      </c>
      <c r="B174" s="2">
        <v>45476</v>
      </c>
      <c r="C174" t="s">
        <v>34</v>
      </c>
      <c r="D174" t="s">
        <v>41</v>
      </c>
      <c r="E174" t="s">
        <v>49</v>
      </c>
      <c r="F174" s="3">
        <v>950000</v>
      </c>
      <c r="G174" t="str">
        <f t="shared" si="4"/>
        <v>juil</v>
      </c>
      <c r="H174">
        <f t="shared" si="5"/>
        <v>2024</v>
      </c>
    </row>
    <row r="175" spans="1:8" x14ac:dyDescent="0.35">
      <c r="A175">
        <v>160</v>
      </c>
      <c r="B175" s="2">
        <v>45474</v>
      </c>
      <c r="C175" t="s">
        <v>35</v>
      </c>
      <c r="D175" t="s">
        <v>41</v>
      </c>
      <c r="E175" t="s">
        <v>49</v>
      </c>
      <c r="F175" s="3">
        <v>2000000</v>
      </c>
      <c r="G175" t="str">
        <f t="shared" si="4"/>
        <v>juil</v>
      </c>
      <c r="H175">
        <f t="shared" si="5"/>
        <v>2024</v>
      </c>
    </row>
    <row r="176" spans="1:8" x14ac:dyDescent="0.35">
      <c r="A176">
        <v>160</v>
      </c>
      <c r="B176" s="2">
        <v>45433</v>
      </c>
      <c r="C176" t="s">
        <v>32</v>
      </c>
      <c r="D176" t="s">
        <v>41</v>
      </c>
      <c r="E176" t="s">
        <v>49</v>
      </c>
      <c r="F176" s="3">
        <v>1100700</v>
      </c>
      <c r="G176" t="str">
        <f t="shared" si="4"/>
        <v>mai</v>
      </c>
      <c r="H176">
        <f t="shared" si="5"/>
        <v>2024</v>
      </c>
    </row>
    <row r="177" spans="1:8" x14ac:dyDescent="0.35">
      <c r="A177">
        <v>160</v>
      </c>
      <c r="B177" s="2">
        <v>44862</v>
      </c>
      <c r="C177" t="s">
        <v>32</v>
      </c>
      <c r="D177" t="s">
        <v>41</v>
      </c>
      <c r="E177" t="s">
        <v>49</v>
      </c>
      <c r="F177" s="3">
        <v>0</v>
      </c>
      <c r="G177" t="str">
        <f t="shared" si="4"/>
        <v>oct</v>
      </c>
      <c r="H177">
        <f t="shared" si="5"/>
        <v>2022</v>
      </c>
    </row>
    <row r="178" spans="1:8" x14ac:dyDescent="0.35">
      <c r="A178">
        <v>161</v>
      </c>
      <c r="B178" s="2">
        <v>44853</v>
      </c>
      <c r="C178" t="s">
        <v>32</v>
      </c>
      <c r="D178" t="s">
        <v>41</v>
      </c>
      <c r="E178" t="s">
        <v>52</v>
      </c>
      <c r="F178" s="3">
        <v>38340</v>
      </c>
      <c r="G178" t="str">
        <f t="shared" si="4"/>
        <v>oct</v>
      </c>
      <c r="H178">
        <f t="shared" si="5"/>
        <v>2022</v>
      </c>
    </row>
    <row r="179" spans="1:8" x14ac:dyDescent="0.35">
      <c r="A179">
        <v>160</v>
      </c>
      <c r="B179" s="2">
        <v>43056</v>
      </c>
      <c r="C179" t="s">
        <v>32</v>
      </c>
      <c r="D179" t="s">
        <v>42</v>
      </c>
      <c r="E179" t="s">
        <v>45</v>
      </c>
      <c r="F179" s="3">
        <v>0</v>
      </c>
      <c r="G179" t="str">
        <f t="shared" si="4"/>
        <v>nov</v>
      </c>
      <c r="H179">
        <f t="shared" si="5"/>
        <v>2017</v>
      </c>
    </row>
    <row r="180" spans="1:8" x14ac:dyDescent="0.35">
      <c r="A180">
        <v>160</v>
      </c>
      <c r="B180" s="2">
        <v>42411</v>
      </c>
      <c r="C180" t="s">
        <v>32</v>
      </c>
      <c r="D180" t="s">
        <v>41</v>
      </c>
      <c r="E180" t="s">
        <v>49</v>
      </c>
      <c r="F180" s="3">
        <v>0</v>
      </c>
      <c r="G180" t="str">
        <f t="shared" si="4"/>
        <v>févr</v>
      </c>
      <c r="H180">
        <f t="shared" si="5"/>
        <v>2016</v>
      </c>
    </row>
    <row r="181" spans="1:8" x14ac:dyDescent="0.35">
      <c r="A181">
        <v>310</v>
      </c>
      <c r="B181" s="2">
        <v>45233</v>
      </c>
      <c r="C181" t="s">
        <v>31</v>
      </c>
      <c r="D181" t="s">
        <v>41</v>
      </c>
      <c r="E181" t="s">
        <v>45</v>
      </c>
      <c r="F181" s="3">
        <v>0</v>
      </c>
      <c r="G181" t="str">
        <f t="shared" si="4"/>
        <v>nov</v>
      </c>
      <c r="H181">
        <f t="shared" si="5"/>
        <v>2023</v>
      </c>
    </row>
    <row r="182" spans="1:8" x14ac:dyDescent="0.35">
      <c r="A182">
        <v>160</v>
      </c>
      <c r="B182" s="2">
        <v>44763</v>
      </c>
      <c r="C182" t="s">
        <v>32</v>
      </c>
      <c r="D182" t="s">
        <v>42</v>
      </c>
      <c r="E182" t="s">
        <v>49</v>
      </c>
      <c r="F182" s="3">
        <v>0</v>
      </c>
      <c r="G182" t="str">
        <f t="shared" si="4"/>
        <v>juil</v>
      </c>
      <c r="H182">
        <f t="shared" si="5"/>
        <v>2022</v>
      </c>
    </row>
    <row r="183" spans="1:8" x14ac:dyDescent="0.35">
      <c r="A183">
        <v>112</v>
      </c>
      <c r="B183" s="2">
        <v>44523</v>
      </c>
      <c r="C183" t="s">
        <v>32</v>
      </c>
      <c r="D183" t="s">
        <v>41</v>
      </c>
      <c r="E183" t="s">
        <v>52</v>
      </c>
      <c r="F183" s="3">
        <v>7700</v>
      </c>
      <c r="G183" t="str">
        <f t="shared" si="4"/>
        <v>nov</v>
      </c>
      <c r="H183">
        <f t="shared" si="5"/>
        <v>2021</v>
      </c>
    </row>
    <row r="184" spans="1:8" x14ac:dyDescent="0.35">
      <c r="A184">
        <v>150</v>
      </c>
      <c r="B184" s="2">
        <v>45019</v>
      </c>
      <c r="C184" t="s">
        <v>31</v>
      </c>
      <c r="D184" t="s">
        <v>42</v>
      </c>
      <c r="E184" t="s">
        <v>47</v>
      </c>
      <c r="F184" s="3">
        <v>0</v>
      </c>
      <c r="G184" t="str">
        <f t="shared" si="4"/>
        <v>avr</v>
      </c>
      <c r="H184">
        <f t="shared" si="5"/>
        <v>2023</v>
      </c>
    </row>
    <row r="185" spans="1:8" x14ac:dyDescent="0.35">
      <c r="A185">
        <v>141</v>
      </c>
      <c r="B185" s="2">
        <v>43614</v>
      </c>
      <c r="C185" t="s">
        <v>31</v>
      </c>
      <c r="D185" t="s">
        <v>41</v>
      </c>
      <c r="E185" t="s">
        <v>45</v>
      </c>
      <c r="F185" s="3">
        <v>10855391</v>
      </c>
      <c r="G185" t="str">
        <f t="shared" si="4"/>
        <v>mai</v>
      </c>
      <c r="H185">
        <f t="shared" si="5"/>
        <v>2019</v>
      </c>
    </row>
    <row r="186" spans="1:8" x14ac:dyDescent="0.35">
      <c r="A186">
        <v>120</v>
      </c>
      <c r="B186" s="2">
        <v>44631</v>
      </c>
      <c r="C186" t="s">
        <v>31</v>
      </c>
      <c r="D186" t="s">
        <v>41</v>
      </c>
      <c r="E186" t="s">
        <v>45</v>
      </c>
      <c r="F186" s="3">
        <v>0</v>
      </c>
      <c r="G186" t="str">
        <f t="shared" si="4"/>
        <v>mars</v>
      </c>
      <c r="H186">
        <f t="shared" si="5"/>
        <v>2022</v>
      </c>
    </row>
    <row r="187" spans="1:8" x14ac:dyDescent="0.35">
      <c r="A187">
        <v>150</v>
      </c>
      <c r="B187" s="2">
        <v>44544</v>
      </c>
      <c r="C187" t="s">
        <v>31</v>
      </c>
      <c r="D187" t="s">
        <v>41</v>
      </c>
      <c r="E187" t="s">
        <v>47</v>
      </c>
      <c r="F187" s="3">
        <v>0</v>
      </c>
      <c r="G187" t="str">
        <f t="shared" si="4"/>
        <v>déc</v>
      </c>
      <c r="H187">
        <f t="shared" si="5"/>
        <v>2021</v>
      </c>
    </row>
    <row r="188" spans="1:8" x14ac:dyDescent="0.35">
      <c r="A188">
        <v>140</v>
      </c>
      <c r="B188" s="2">
        <v>42772</v>
      </c>
      <c r="C188" t="s">
        <v>31</v>
      </c>
      <c r="D188" t="s">
        <v>41</v>
      </c>
      <c r="E188" t="s">
        <v>47</v>
      </c>
      <c r="F188" s="3">
        <v>0</v>
      </c>
      <c r="G188" t="str">
        <f t="shared" si="4"/>
        <v>févr</v>
      </c>
      <c r="H188">
        <f t="shared" si="5"/>
        <v>2017</v>
      </c>
    </row>
    <row r="189" spans="1:8" x14ac:dyDescent="0.35">
      <c r="A189">
        <v>112</v>
      </c>
      <c r="B189" s="2">
        <v>42389</v>
      </c>
      <c r="C189" t="s">
        <v>31</v>
      </c>
      <c r="D189" t="s">
        <v>42</v>
      </c>
      <c r="E189" t="s">
        <v>49</v>
      </c>
      <c r="F189" s="3">
        <v>53500</v>
      </c>
      <c r="G189" t="str">
        <f t="shared" si="4"/>
        <v>janv</v>
      </c>
      <c r="H189">
        <f t="shared" si="5"/>
        <v>2016</v>
      </c>
    </row>
    <row r="190" spans="1:8" x14ac:dyDescent="0.35">
      <c r="A190">
        <v>130</v>
      </c>
      <c r="B190" s="2">
        <v>41780</v>
      </c>
      <c r="C190" t="s">
        <v>31</v>
      </c>
      <c r="D190" t="s">
        <v>41</v>
      </c>
      <c r="E190" t="s">
        <v>45</v>
      </c>
      <c r="F190" s="3">
        <v>0</v>
      </c>
      <c r="G190" t="str">
        <f t="shared" si="4"/>
        <v>mai</v>
      </c>
      <c r="H190">
        <f t="shared" si="5"/>
        <v>2014</v>
      </c>
    </row>
    <row r="191" spans="1:8" x14ac:dyDescent="0.35">
      <c r="A191">
        <v>141</v>
      </c>
      <c r="B191" s="2">
        <v>43578</v>
      </c>
      <c r="C191" t="s">
        <v>31</v>
      </c>
      <c r="D191" t="s">
        <v>41</v>
      </c>
      <c r="E191" t="s">
        <v>45</v>
      </c>
      <c r="F191" s="3">
        <v>0</v>
      </c>
      <c r="G191" t="str">
        <f t="shared" si="4"/>
        <v>avr</v>
      </c>
      <c r="H191">
        <f t="shared" si="5"/>
        <v>2019</v>
      </c>
    </row>
    <row r="192" spans="1:8" x14ac:dyDescent="0.35">
      <c r="A192">
        <v>160</v>
      </c>
      <c r="B192" s="2">
        <v>43000</v>
      </c>
      <c r="C192" t="s">
        <v>32</v>
      </c>
      <c r="D192" t="s">
        <v>42</v>
      </c>
      <c r="E192" t="s">
        <v>49</v>
      </c>
      <c r="F192" s="3">
        <v>0</v>
      </c>
      <c r="G192" t="str">
        <f t="shared" si="4"/>
        <v>sept</v>
      </c>
      <c r="H192">
        <f t="shared" si="5"/>
        <v>2017</v>
      </c>
    </row>
    <row r="193" spans="1:8" x14ac:dyDescent="0.35">
      <c r="A193">
        <v>160</v>
      </c>
      <c r="B193" s="2">
        <v>45033</v>
      </c>
      <c r="C193" t="s">
        <v>32</v>
      </c>
      <c r="D193" t="s">
        <v>41</v>
      </c>
      <c r="E193" t="s">
        <v>49</v>
      </c>
      <c r="F193" s="3">
        <v>472267</v>
      </c>
      <c r="G193" t="str">
        <f t="shared" si="4"/>
        <v>avr</v>
      </c>
      <c r="H193">
        <f t="shared" si="5"/>
        <v>2023</v>
      </c>
    </row>
    <row r="194" spans="1:8" x14ac:dyDescent="0.35">
      <c r="A194">
        <v>160</v>
      </c>
      <c r="B194" s="2">
        <v>45258</v>
      </c>
      <c r="C194" t="s">
        <v>34</v>
      </c>
      <c r="D194" t="s">
        <v>41</v>
      </c>
      <c r="E194" t="s">
        <v>49</v>
      </c>
      <c r="F194" s="3">
        <v>4500000</v>
      </c>
      <c r="G194" t="str">
        <f t="shared" si="4"/>
        <v>nov</v>
      </c>
      <c r="H194">
        <f t="shared" si="5"/>
        <v>2023</v>
      </c>
    </row>
    <row r="195" spans="1:8" x14ac:dyDescent="0.35">
      <c r="A195">
        <v>161</v>
      </c>
      <c r="B195" s="2">
        <v>42986</v>
      </c>
      <c r="C195" t="s">
        <v>31</v>
      </c>
      <c r="D195" t="s">
        <v>41</v>
      </c>
      <c r="E195" t="s">
        <v>45</v>
      </c>
      <c r="F195" s="3">
        <v>7000</v>
      </c>
      <c r="G195" t="str">
        <f t="shared" ref="G195:G225" si="6">TEXT(B195,"mmm")</f>
        <v>sept</v>
      </c>
      <c r="H195">
        <f t="shared" ref="H195:H225" si="7">YEAR(B195)</f>
        <v>2017</v>
      </c>
    </row>
    <row r="196" spans="1:8" x14ac:dyDescent="0.35">
      <c r="A196">
        <v>161</v>
      </c>
      <c r="B196" s="2">
        <v>45229</v>
      </c>
      <c r="C196" t="s">
        <v>34</v>
      </c>
      <c r="D196" t="s">
        <v>41</v>
      </c>
      <c r="E196" t="s">
        <v>45</v>
      </c>
      <c r="F196" s="3">
        <v>693000</v>
      </c>
      <c r="G196" t="str">
        <f t="shared" si="6"/>
        <v>oct</v>
      </c>
      <c r="H196">
        <f t="shared" si="7"/>
        <v>2023</v>
      </c>
    </row>
    <row r="197" spans="1:8" x14ac:dyDescent="0.35">
      <c r="A197">
        <v>111</v>
      </c>
      <c r="B197" s="2">
        <v>45202</v>
      </c>
      <c r="C197" t="s">
        <v>31</v>
      </c>
      <c r="D197" t="s">
        <v>41</v>
      </c>
      <c r="E197" t="s">
        <v>47</v>
      </c>
      <c r="F197" s="3">
        <v>0</v>
      </c>
      <c r="G197" t="str">
        <f t="shared" si="6"/>
        <v>oct</v>
      </c>
      <c r="H197">
        <f t="shared" si="7"/>
        <v>2023</v>
      </c>
    </row>
    <row r="198" spans="1:8" x14ac:dyDescent="0.35">
      <c r="A198">
        <v>112</v>
      </c>
      <c r="B198" s="2">
        <v>45219</v>
      </c>
      <c r="C198" t="s">
        <v>31</v>
      </c>
      <c r="D198" t="s">
        <v>41</v>
      </c>
      <c r="E198" t="s">
        <v>47</v>
      </c>
      <c r="F198" s="3">
        <v>6139000</v>
      </c>
      <c r="G198" t="str">
        <f t="shared" si="6"/>
        <v>oct</v>
      </c>
      <c r="H198">
        <f t="shared" si="7"/>
        <v>2023</v>
      </c>
    </row>
    <row r="199" spans="1:8" x14ac:dyDescent="0.35">
      <c r="A199">
        <v>150</v>
      </c>
      <c r="B199" s="2">
        <v>44379</v>
      </c>
      <c r="C199" t="s">
        <v>31</v>
      </c>
      <c r="D199" t="s">
        <v>41</v>
      </c>
      <c r="E199" t="s">
        <v>47</v>
      </c>
      <c r="F199" s="3">
        <v>18794</v>
      </c>
      <c r="G199" t="str">
        <f t="shared" si="6"/>
        <v>juil</v>
      </c>
      <c r="H199">
        <f t="shared" si="7"/>
        <v>2021</v>
      </c>
    </row>
    <row r="200" spans="1:8" x14ac:dyDescent="0.35">
      <c r="A200">
        <v>150</v>
      </c>
      <c r="B200" s="2">
        <v>45015</v>
      </c>
      <c r="C200" t="s">
        <v>34</v>
      </c>
      <c r="D200" t="s">
        <v>41</v>
      </c>
      <c r="E200" t="s">
        <v>47</v>
      </c>
      <c r="F200" s="3">
        <v>1000000</v>
      </c>
      <c r="G200" t="str">
        <f t="shared" si="6"/>
        <v>mars</v>
      </c>
      <c r="H200">
        <f t="shared" si="7"/>
        <v>2023</v>
      </c>
    </row>
    <row r="201" spans="1:8" x14ac:dyDescent="0.35">
      <c r="A201">
        <v>150</v>
      </c>
      <c r="B201" s="2">
        <v>45015</v>
      </c>
      <c r="C201" t="s">
        <v>30</v>
      </c>
      <c r="D201" t="s">
        <v>41</v>
      </c>
      <c r="E201" t="s">
        <v>47</v>
      </c>
      <c r="F201" s="3">
        <v>1000000</v>
      </c>
      <c r="G201" t="str">
        <f t="shared" si="6"/>
        <v>mars</v>
      </c>
      <c r="H201">
        <f t="shared" si="7"/>
        <v>2023</v>
      </c>
    </row>
    <row r="202" spans="1:8" x14ac:dyDescent="0.35">
      <c r="A202">
        <v>160</v>
      </c>
      <c r="B202" s="2">
        <v>45043</v>
      </c>
      <c r="C202" t="s">
        <v>31</v>
      </c>
      <c r="D202" t="s">
        <v>42</v>
      </c>
      <c r="E202" t="s">
        <v>45</v>
      </c>
      <c r="F202" s="3">
        <v>0</v>
      </c>
      <c r="G202" t="str">
        <f t="shared" si="6"/>
        <v>avr</v>
      </c>
      <c r="H202">
        <f t="shared" si="7"/>
        <v>2023</v>
      </c>
    </row>
    <row r="203" spans="1:8" x14ac:dyDescent="0.35">
      <c r="A203">
        <v>140</v>
      </c>
      <c r="B203" s="2">
        <v>45503</v>
      </c>
      <c r="C203" t="s">
        <v>31</v>
      </c>
      <c r="D203" t="s">
        <v>41</v>
      </c>
      <c r="E203" t="s">
        <v>45</v>
      </c>
      <c r="F203" s="3">
        <v>28000</v>
      </c>
      <c r="G203" t="str">
        <f t="shared" si="6"/>
        <v>juil</v>
      </c>
      <c r="H203">
        <f t="shared" si="7"/>
        <v>2024</v>
      </c>
    </row>
    <row r="204" spans="1:8" x14ac:dyDescent="0.35">
      <c r="A204">
        <v>140</v>
      </c>
      <c r="B204" s="2">
        <v>45384</v>
      </c>
      <c r="C204" t="s">
        <v>39</v>
      </c>
      <c r="D204" t="s">
        <v>41</v>
      </c>
      <c r="E204" t="s">
        <v>52</v>
      </c>
      <c r="F204" s="3">
        <v>1000</v>
      </c>
      <c r="G204" t="str">
        <f t="shared" si="6"/>
        <v>avr</v>
      </c>
      <c r="H204">
        <f t="shared" si="7"/>
        <v>2024</v>
      </c>
    </row>
    <row r="205" spans="1:8" x14ac:dyDescent="0.35">
      <c r="A205">
        <v>140</v>
      </c>
      <c r="B205" s="2">
        <v>42424</v>
      </c>
      <c r="C205" t="s">
        <v>31</v>
      </c>
      <c r="D205" t="s">
        <v>41</v>
      </c>
      <c r="E205" t="s">
        <v>52</v>
      </c>
      <c r="F205" s="3">
        <v>529160</v>
      </c>
      <c r="G205" t="str">
        <f t="shared" si="6"/>
        <v>févr</v>
      </c>
      <c r="H205">
        <f t="shared" si="7"/>
        <v>2016</v>
      </c>
    </row>
    <row r="206" spans="1:8" x14ac:dyDescent="0.35">
      <c r="A206">
        <v>140</v>
      </c>
      <c r="B206" s="2">
        <v>45384</v>
      </c>
      <c r="C206" t="s">
        <v>38</v>
      </c>
      <c r="D206" t="s">
        <v>41</v>
      </c>
      <c r="E206" t="s">
        <v>52</v>
      </c>
      <c r="F206" s="3">
        <v>2892000</v>
      </c>
      <c r="G206" t="str">
        <f t="shared" si="6"/>
        <v>avr</v>
      </c>
      <c r="H206">
        <f t="shared" si="7"/>
        <v>2024</v>
      </c>
    </row>
    <row r="207" spans="1:8" x14ac:dyDescent="0.35">
      <c r="A207">
        <v>140</v>
      </c>
      <c r="B207" s="2">
        <v>45381</v>
      </c>
      <c r="C207" t="s">
        <v>38</v>
      </c>
      <c r="D207" t="s">
        <v>41</v>
      </c>
      <c r="E207" t="s">
        <v>52</v>
      </c>
      <c r="F207" s="3">
        <v>13000000</v>
      </c>
      <c r="G207" t="str">
        <f t="shared" si="6"/>
        <v>mars</v>
      </c>
      <c r="H207">
        <f t="shared" si="7"/>
        <v>2024</v>
      </c>
    </row>
    <row r="208" spans="1:8" x14ac:dyDescent="0.35">
      <c r="A208">
        <v>140</v>
      </c>
      <c r="B208" s="2">
        <v>42684</v>
      </c>
      <c r="C208" t="s">
        <v>33</v>
      </c>
      <c r="D208" t="s">
        <v>42</v>
      </c>
      <c r="E208" t="s">
        <v>52</v>
      </c>
      <c r="F208" s="3">
        <v>75683</v>
      </c>
      <c r="G208" t="str">
        <f t="shared" si="6"/>
        <v>nov</v>
      </c>
      <c r="H208">
        <f t="shared" si="7"/>
        <v>2016</v>
      </c>
    </row>
    <row r="209" spans="1:8" x14ac:dyDescent="0.35">
      <c r="A209">
        <v>130</v>
      </c>
      <c r="B209" s="2">
        <v>44351</v>
      </c>
      <c r="C209" t="s">
        <v>29</v>
      </c>
      <c r="D209" t="s">
        <v>42</v>
      </c>
      <c r="E209" t="s">
        <v>46</v>
      </c>
      <c r="F209" s="3">
        <v>0</v>
      </c>
      <c r="G209" t="str">
        <f t="shared" si="6"/>
        <v>juin</v>
      </c>
      <c r="H209">
        <f t="shared" si="7"/>
        <v>2021</v>
      </c>
    </row>
    <row r="210" spans="1:8" x14ac:dyDescent="0.35">
      <c r="A210">
        <v>160</v>
      </c>
      <c r="B210" s="2">
        <v>44336</v>
      </c>
      <c r="C210" t="s">
        <v>32</v>
      </c>
      <c r="D210" t="s">
        <v>41</v>
      </c>
      <c r="E210" t="s">
        <v>49</v>
      </c>
      <c r="F210" s="3">
        <v>95302</v>
      </c>
      <c r="G210" t="str">
        <f t="shared" si="6"/>
        <v>mai</v>
      </c>
      <c r="H210">
        <f t="shared" si="7"/>
        <v>2021</v>
      </c>
    </row>
    <row r="211" spans="1:8" x14ac:dyDescent="0.35">
      <c r="A211">
        <v>112</v>
      </c>
      <c r="B211" s="2">
        <v>41332</v>
      </c>
      <c r="C211" t="s">
        <v>31</v>
      </c>
      <c r="D211" t="s">
        <v>41</v>
      </c>
      <c r="E211" t="s">
        <v>49</v>
      </c>
      <c r="F211" s="3">
        <v>2239</v>
      </c>
      <c r="G211" t="str">
        <f t="shared" si="6"/>
        <v>févr</v>
      </c>
      <c r="H211">
        <f t="shared" si="7"/>
        <v>2013</v>
      </c>
    </row>
    <row r="212" spans="1:8" x14ac:dyDescent="0.35">
      <c r="A212">
        <v>120</v>
      </c>
      <c r="B212" s="2">
        <v>45362</v>
      </c>
      <c r="C212" t="s">
        <v>32</v>
      </c>
      <c r="D212" t="s">
        <v>41</v>
      </c>
      <c r="E212" t="s">
        <v>47</v>
      </c>
      <c r="F212" s="3">
        <v>10000</v>
      </c>
      <c r="G212" t="str">
        <f t="shared" si="6"/>
        <v>mars</v>
      </c>
      <c r="H212">
        <f t="shared" si="7"/>
        <v>2024</v>
      </c>
    </row>
    <row r="213" spans="1:8" x14ac:dyDescent="0.35">
      <c r="A213">
        <v>161</v>
      </c>
      <c r="B213" s="2">
        <v>42900</v>
      </c>
      <c r="C213" t="s">
        <v>31</v>
      </c>
      <c r="D213" t="s">
        <v>41</v>
      </c>
      <c r="E213" t="s">
        <v>45</v>
      </c>
      <c r="F213" s="3">
        <v>0</v>
      </c>
      <c r="G213" t="str">
        <f t="shared" si="6"/>
        <v>juin</v>
      </c>
      <c r="H213">
        <f t="shared" si="7"/>
        <v>2017</v>
      </c>
    </row>
    <row r="214" spans="1:8" x14ac:dyDescent="0.35">
      <c r="A214">
        <v>120</v>
      </c>
      <c r="B214" s="2">
        <v>45131</v>
      </c>
      <c r="C214" t="s">
        <v>31</v>
      </c>
      <c r="D214" t="s">
        <v>42</v>
      </c>
      <c r="E214" t="s">
        <v>45</v>
      </c>
      <c r="F214" s="3">
        <v>0</v>
      </c>
      <c r="G214" t="str">
        <f t="shared" si="6"/>
        <v>juil</v>
      </c>
      <c r="H214">
        <f t="shared" si="7"/>
        <v>2023</v>
      </c>
    </row>
    <row r="215" spans="1:8" x14ac:dyDescent="0.35">
      <c r="A215">
        <v>112</v>
      </c>
      <c r="B215" s="2">
        <v>44617</v>
      </c>
      <c r="C215" t="s">
        <v>34</v>
      </c>
      <c r="D215" t="s">
        <v>41</v>
      </c>
      <c r="E215" t="s">
        <v>45</v>
      </c>
      <c r="F215" s="3">
        <v>1000000</v>
      </c>
      <c r="G215" t="str">
        <f t="shared" si="6"/>
        <v>févr</v>
      </c>
      <c r="H215">
        <f t="shared" si="7"/>
        <v>2022</v>
      </c>
    </row>
    <row r="216" spans="1:8" x14ac:dyDescent="0.35">
      <c r="A216">
        <v>112</v>
      </c>
      <c r="B216" s="2">
        <v>42257</v>
      </c>
      <c r="C216" t="s">
        <v>31</v>
      </c>
      <c r="D216" t="s">
        <v>41</v>
      </c>
      <c r="E216" t="s">
        <v>45</v>
      </c>
      <c r="F216" s="3">
        <v>535632</v>
      </c>
      <c r="G216" t="str">
        <f t="shared" si="6"/>
        <v>sept</v>
      </c>
      <c r="H216">
        <f t="shared" si="7"/>
        <v>2015</v>
      </c>
    </row>
    <row r="217" spans="1:8" x14ac:dyDescent="0.35">
      <c r="A217">
        <v>112</v>
      </c>
      <c r="B217" s="2">
        <v>44621</v>
      </c>
      <c r="C217" t="s">
        <v>35</v>
      </c>
      <c r="D217" t="s">
        <v>41</v>
      </c>
      <c r="E217" t="s">
        <v>45</v>
      </c>
      <c r="F217" s="3">
        <v>500000</v>
      </c>
      <c r="G217" t="str">
        <f t="shared" si="6"/>
        <v>mars</v>
      </c>
      <c r="H217">
        <f t="shared" si="7"/>
        <v>2022</v>
      </c>
    </row>
    <row r="218" spans="1:8" x14ac:dyDescent="0.35">
      <c r="A218">
        <v>130</v>
      </c>
      <c r="B218" s="2">
        <v>44844</v>
      </c>
      <c r="C218" t="s">
        <v>31</v>
      </c>
      <c r="D218" t="s">
        <v>41</v>
      </c>
      <c r="E218" t="s">
        <v>47</v>
      </c>
      <c r="F218" s="3">
        <v>12640</v>
      </c>
      <c r="G218" t="str">
        <f t="shared" si="6"/>
        <v>oct</v>
      </c>
      <c r="H218">
        <f t="shared" si="7"/>
        <v>2022</v>
      </c>
    </row>
    <row r="219" spans="1:8" x14ac:dyDescent="0.35">
      <c r="A219">
        <v>150</v>
      </c>
      <c r="B219" s="2">
        <v>44691</v>
      </c>
      <c r="C219" t="s">
        <v>32</v>
      </c>
      <c r="D219" t="s">
        <v>42</v>
      </c>
      <c r="E219" t="s">
        <v>45</v>
      </c>
      <c r="F219" s="3">
        <v>0</v>
      </c>
      <c r="G219" t="str">
        <f t="shared" si="6"/>
        <v>mai</v>
      </c>
      <c r="H219">
        <f t="shared" si="7"/>
        <v>2022</v>
      </c>
    </row>
    <row r="220" spans="1:8" x14ac:dyDescent="0.35">
      <c r="A220">
        <v>141</v>
      </c>
      <c r="B220" s="2">
        <v>44070</v>
      </c>
      <c r="C220" t="s">
        <v>31</v>
      </c>
      <c r="D220" t="s">
        <v>42</v>
      </c>
      <c r="E220" t="s">
        <v>45</v>
      </c>
      <c r="F220" s="3">
        <v>0</v>
      </c>
      <c r="G220" t="str">
        <f t="shared" si="6"/>
        <v>août</v>
      </c>
      <c r="H220">
        <f t="shared" si="7"/>
        <v>2020</v>
      </c>
    </row>
    <row r="221" spans="1:8" x14ac:dyDescent="0.35">
      <c r="A221">
        <v>141</v>
      </c>
      <c r="B221" s="2">
        <v>44046</v>
      </c>
      <c r="C221" t="s">
        <v>31</v>
      </c>
      <c r="D221" t="s">
        <v>41</v>
      </c>
      <c r="E221" t="s">
        <v>45</v>
      </c>
      <c r="F221" s="3">
        <v>51365</v>
      </c>
      <c r="G221" t="str">
        <f t="shared" si="6"/>
        <v>août</v>
      </c>
      <c r="H221">
        <f t="shared" si="7"/>
        <v>2020</v>
      </c>
    </row>
    <row r="222" spans="1:8" x14ac:dyDescent="0.35">
      <c r="A222">
        <v>120</v>
      </c>
      <c r="B222" s="2">
        <v>45176</v>
      </c>
      <c r="C222" t="s">
        <v>32</v>
      </c>
      <c r="D222" t="s">
        <v>41</v>
      </c>
      <c r="E222" t="s">
        <v>45</v>
      </c>
      <c r="F222" s="3">
        <v>27113</v>
      </c>
      <c r="G222" t="str">
        <f t="shared" si="6"/>
        <v>sept</v>
      </c>
      <c r="H222">
        <f t="shared" si="7"/>
        <v>2023</v>
      </c>
    </row>
    <row r="223" spans="1:8" x14ac:dyDescent="0.35">
      <c r="A223">
        <v>130</v>
      </c>
      <c r="B223" s="2">
        <v>45456</v>
      </c>
      <c r="C223" t="s">
        <v>35</v>
      </c>
      <c r="D223" t="s">
        <v>41</v>
      </c>
      <c r="E223" t="s">
        <v>52</v>
      </c>
      <c r="F223" s="3">
        <v>500000</v>
      </c>
      <c r="G223" t="str">
        <f t="shared" si="6"/>
        <v>juin</v>
      </c>
      <c r="H223">
        <f t="shared" si="7"/>
        <v>2024</v>
      </c>
    </row>
    <row r="224" spans="1:8" x14ac:dyDescent="0.35">
      <c r="A224">
        <v>130</v>
      </c>
      <c r="B224" s="2">
        <v>45457</v>
      </c>
      <c r="C224" t="s">
        <v>34</v>
      </c>
      <c r="D224" t="s">
        <v>41</v>
      </c>
      <c r="E224" t="s">
        <v>52</v>
      </c>
      <c r="F224" s="3">
        <v>150000</v>
      </c>
      <c r="G224" t="str">
        <f t="shared" si="6"/>
        <v>juin</v>
      </c>
      <c r="H224">
        <f t="shared" si="7"/>
        <v>2024</v>
      </c>
    </row>
    <row r="225" spans="1:8" x14ac:dyDescent="0.35">
      <c r="A225">
        <v>130</v>
      </c>
      <c r="B225" s="2">
        <v>44938</v>
      </c>
      <c r="C225" t="s">
        <v>31</v>
      </c>
      <c r="D225" t="s">
        <v>41</v>
      </c>
      <c r="E225" t="s">
        <v>52</v>
      </c>
      <c r="F225" s="3">
        <v>836735</v>
      </c>
      <c r="G225" t="str">
        <f t="shared" si="6"/>
        <v>janv</v>
      </c>
      <c r="H225">
        <f t="shared" si="7"/>
        <v>2023</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278F6-915D-49C8-B8A1-A969B017E4B2}">
  <dimension ref="B11:O20"/>
  <sheetViews>
    <sheetView showGridLines="0" tabSelected="1" workbookViewId="0">
      <selection activeCell="G29" sqref="G29"/>
    </sheetView>
  </sheetViews>
  <sheetFormatPr defaultColWidth="10.90625" defaultRowHeight="14.5" x14ac:dyDescent="0.35"/>
  <cols>
    <col min="1" max="1" width="1.6328125" customWidth="1"/>
    <col min="2" max="2" width="21.6328125" bestFit="1" customWidth="1"/>
    <col min="3" max="14" width="4.81640625" bestFit="1" customWidth="1"/>
    <col min="15" max="15" width="10.36328125" bestFit="1" customWidth="1"/>
    <col min="16" max="185" width="10.26953125" bestFit="1" customWidth="1"/>
    <col min="186" max="186" width="10.36328125" bestFit="1" customWidth="1"/>
  </cols>
  <sheetData>
    <row r="11" spans="2:15" x14ac:dyDescent="0.35">
      <c r="B11" s="4" t="s">
        <v>70</v>
      </c>
    </row>
    <row r="12" spans="2:15" x14ac:dyDescent="0.35">
      <c r="C12" t="s">
        <v>58</v>
      </c>
      <c r="D12" t="s">
        <v>59</v>
      </c>
      <c r="E12" t="s">
        <v>60</v>
      </c>
      <c r="F12" t="s">
        <v>61</v>
      </c>
      <c r="G12" t="s">
        <v>62</v>
      </c>
      <c r="H12" t="s">
        <v>63</v>
      </c>
      <c r="I12" t="s">
        <v>64</v>
      </c>
      <c r="J12" t="s">
        <v>65</v>
      </c>
      <c r="K12" t="s">
        <v>66</v>
      </c>
      <c r="L12" t="s">
        <v>67</v>
      </c>
      <c r="M12" t="s">
        <v>68</v>
      </c>
      <c r="N12" t="s">
        <v>69</v>
      </c>
      <c r="O12" t="s">
        <v>57</v>
      </c>
    </row>
    <row r="13" spans="2:15" x14ac:dyDescent="0.35">
      <c r="B13" s="5" t="s">
        <v>31</v>
      </c>
      <c r="C13" s="6"/>
      <c r="D13" s="6"/>
      <c r="E13" s="6"/>
      <c r="F13" s="6"/>
      <c r="G13" s="6"/>
      <c r="H13" s="6"/>
      <c r="I13" s="6"/>
      <c r="J13" s="6"/>
      <c r="K13" s="6"/>
      <c r="L13" s="6"/>
      <c r="M13" s="6">
        <v>1</v>
      </c>
      <c r="N13" s="6">
        <v>1</v>
      </c>
      <c r="O13" s="6">
        <v>2</v>
      </c>
    </row>
    <row r="14" spans="2:15" x14ac:dyDescent="0.35">
      <c r="B14" s="5" t="s">
        <v>34</v>
      </c>
      <c r="C14" s="6"/>
      <c r="D14" s="6"/>
      <c r="E14" s="6"/>
      <c r="F14" s="6"/>
      <c r="G14" s="6"/>
      <c r="H14" s="6"/>
      <c r="I14" s="6"/>
      <c r="J14" s="6"/>
      <c r="K14" s="6"/>
      <c r="L14" s="6"/>
      <c r="M14" s="6">
        <v>2</v>
      </c>
      <c r="N14" s="6">
        <v>1</v>
      </c>
      <c r="O14" s="6">
        <v>3</v>
      </c>
    </row>
    <row r="15" spans="2:15" x14ac:dyDescent="0.35">
      <c r="B15" s="5" t="s">
        <v>36</v>
      </c>
      <c r="C15" s="6"/>
      <c r="D15" s="6"/>
      <c r="E15" s="6"/>
      <c r="F15" s="6"/>
      <c r="G15" s="6"/>
      <c r="H15" s="6"/>
      <c r="I15" s="6"/>
      <c r="J15" s="6"/>
      <c r="K15" s="6"/>
      <c r="L15" s="6"/>
      <c r="M15" s="6"/>
      <c r="N15" s="6">
        <v>1</v>
      </c>
      <c r="O15" s="6">
        <v>1</v>
      </c>
    </row>
    <row r="16" spans="2:15" x14ac:dyDescent="0.35">
      <c r="B16" s="5" t="s">
        <v>37</v>
      </c>
      <c r="C16" s="6"/>
      <c r="D16" s="6"/>
      <c r="E16" s="6"/>
      <c r="F16" s="6"/>
      <c r="G16" s="6"/>
      <c r="H16" s="6"/>
      <c r="I16" s="6"/>
      <c r="J16" s="6"/>
      <c r="K16" s="6"/>
      <c r="L16" s="6"/>
      <c r="M16" s="6"/>
      <c r="N16" s="6">
        <v>2</v>
      </c>
      <c r="O16" s="6">
        <v>2</v>
      </c>
    </row>
    <row r="17" spans="2:15" x14ac:dyDescent="0.35">
      <c r="B17" s="5" t="s">
        <v>30</v>
      </c>
      <c r="C17" s="6"/>
      <c r="D17" s="6"/>
      <c r="E17" s="6"/>
      <c r="F17" s="6"/>
      <c r="G17" s="6"/>
      <c r="H17" s="6"/>
      <c r="I17" s="6"/>
      <c r="J17" s="6"/>
      <c r="K17" s="6"/>
      <c r="L17" s="6"/>
      <c r="M17" s="6"/>
      <c r="N17" s="6">
        <v>1</v>
      </c>
      <c r="O17" s="6">
        <v>1</v>
      </c>
    </row>
    <row r="18" spans="2:15" x14ac:dyDescent="0.35">
      <c r="B18" s="5" t="s">
        <v>35</v>
      </c>
      <c r="C18" s="6"/>
      <c r="D18" s="6"/>
      <c r="E18" s="6"/>
      <c r="F18" s="6"/>
      <c r="G18" s="6"/>
      <c r="H18" s="6"/>
      <c r="I18" s="6"/>
      <c r="J18" s="6"/>
      <c r="K18" s="6"/>
      <c r="L18" s="6"/>
      <c r="M18" s="6">
        <v>1</v>
      </c>
      <c r="N18" s="6">
        <v>1</v>
      </c>
      <c r="O18" s="6">
        <v>2</v>
      </c>
    </row>
    <row r="19" spans="2:15" x14ac:dyDescent="0.35">
      <c r="B19" s="5" t="s">
        <v>32</v>
      </c>
      <c r="C19" s="6"/>
      <c r="D19" s="6"/>
      <c r="E19" s="6">
        <v>1</v>
      </c>
      <c r="F19" s="6">
        <v>3</v>
      </c>
      <c r="G19" s="6">
        <v>3</v>
      </c>
      <c r="H19" s="6">
        <v>2</v>
      </c>
      <c r="I19" s="6">
        <v>3</v>
      </c>
      <c r="J19" s="6">
        <v>1</v>
      </c>
      <c r="K19" s="6">
        <v>2</v>
      </c>
      <c r="L19" s="6">
        <v>6</v>
      </c>
      <c r="M19" s="6">
        <v>2</v>
      </c>
      <c r="N19" s="6">
        <v>1</v>
      </c>
      <c r="O19" s="6">
        <v>24</v>
      </c>
    </row>
    <row r="20" spans="2:15" x14ac:dyDescent="0.35">
      <c r="B20" s="5" t="s">
        <v>57</v>
      </c>
      <c r="C20" s="6"/>
      <c r="D20" s="6"/>
      <c r="E20" s="6">
        <v>1</v>
      </c>
      <c r="F20" s="6">
        <v>3</v>
      </c>
      <c r="G20" s="6">
        <v>3</v>
      </c>
      <c r="H20" s="6">
        <v>2</v>
      </c>
      <c r="I20" s="6">
        <v>3</v>
      </c>
      <c r="J20" s="6">
        <v>1</v>
      </c>
      <c r="K20" s="6">
        <v>2</v>
      </c>
      <c r="L20" s="6">
        <v>6</v>
      </c>
      <c r="M20" s="6">
        <v>6</v>
      </c>
      <c r="N20" s="6">
        <v>8</v>
      </c>
      <c r="O20" s="6">
        <v>35</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3C36E-8829-421B-8943-938C7BFC84C7}">
  <dimension ref="A1:B27"/>
  <sheetViews>
    <sheetView workbookViewId="0">
      <selection activeCell="E14" sqref="E14"/>
    </sheetView>
  </sheetViews>
  <sheetFormatPr defaultColWidth="10.90625" defaultRowHeight="14.5" x14ac:dyDescent="0.35"/>
  <sheetData>
    <row r="1" spans="1:2" x14ac:dyDescent="0.35">
      <c r="B1" s="1" t="s">
        <v>56</v>
      </c>
    </row>
    <row r="2" spans="1:2" x14ac:dyDescent="0.35">
      <c r="A2" t="s">
        <v>1</v>
      </c>
      <c r="B2">
        <f>VALUE(A2)</f>
        <v>410</v>
      </c>
    </row>
    <row r="3" spans="1:2" x14ac:dyDescent="0.35">
      <c r="A3" t="s">
        <v>2</v>
      </c>
      <c r="B3">
        <f t="shared" ref="B3:B27" si="0">VALUE(A3)</f>
        <v>130</v>
      </c>
    </row>
    <row r="4" spans="1:2" x14ac:dyDescent="0.35">
      <c r="A4" t="s">
        <v>3</v>
      </c>
      <c r="B4">
        <f t="shared" si="0"/>
        <v>112</v>
      </c>
    </row>
    <row r="5" spans="1:2" x14ac:dyDescent="0.35">
      <c r="A5" t="s">
        <v>4</v>
      </c>
      <c r="B5">
        <f t="shared" si="0"/>
        <v>140</v>
      </c>
    </row>
    <row r="6" spans="1:2" x14ac:dyDescent="0.35">
      <c r="A6" t="s">
        <v>5</v>
      </c>
      <c r="B6">
        <f t="shared" si="0"/>
        <v>160</v>
      </c>
    </row>
    <row r="7" spans="1:2" x14ac:dyDescent="0.35">
      <c r="A7" t="s">
        <v>6</v>
      </c>
      <c r="B7">
        <f t="shared" si="0"/>
        <v>120</v>
      </c>
    </row>
    <row r="8" spans="1:2" x14ac:dyDescent="0.35">
      <c r="A8" t="s">
        <v>7</v>
      </c>
      <c r="B8">
        <f t="shared" si="0"/>
        <v>920</v>
      </c>
    </row>
    <row r="9" spans="1:2" x14ac:dyDescent="0.35">
      <c r="A9" t="s">
        <v>8</v>
      </c>
      <c r="B9">
        <f t="shared" si="0"/>
        <v>710</v>
      </c>
    </row>
    <row r="10" spans="1:2" x14ac:dyDescent="0.35">
      <c r="A10" t="s">
        <v>9</v>
      </c>
      <c r="B10">
        <f t="shared" si="0"/>
        <v>111</v>
      </c>
    </row>
    <row r="11" spans="1:2" x14ac:dyDescent="0.35">
      <c r="A11" t="s">
        <v>10</v>
      </c>
      <c r="B11">
        <f t="shared" si="0"/>
        <v>141</v>
      </c>
    </row>
    <row r="12" spans="1:2" x14ac:dyDescent="0.35">
      <c r="A12" t="s">
        <v>11</v>
      </c>
      <c r="B12">
        <f t="shared" si="0"/>
        <v>161</v>
      </c>
    </row>
    <row r="13" spans="1:2" x14ac:dyDescent="0.35">
      <c r="A13" t="s">
        <v>12</v>
      </c>
      <c r="B13">
        <f t="shared" si="0"/>
        <v>810</v>
      </c>
    </row>
    <row r="14" spans="1:2" x14ac:dyDescent="0.35">
      <c r="A14" t="s">
        <v>13</v>
      </c>
      <c r="B14">
        <f t="shared" si="0"/>
        <v>150</v>
      </c>
    </row>
    <row r="15" spans="1:2" x14ac:dyDescent="0.35">
      <c r="A15" t="s">
        <v>14</v>
      </c>
      <c r="B15">
        <f t="shared" si="0"/>
        <v>510</v>
      </c>
    </row>
    <row r="16" spans="1:2" x14ac:dyDescent="0.35">
      <c r="A16" t="s">
        <v>15</v>
      </c>
      <c r="B16">
        <f t="shared" si="0"/>
        <v>610</v>
      </c>
    </row>
    <row r="17" spans="1:2" x14ac:dyDescent="0.35">
      <c r="A17" t="s">
        <v>16</v>
      </c>
      <c r="B17">
        <f t="shared" si="0"/>
        <v>310</v>
      </c>
    </row>
    <row r="18" spans="1:2" x14ac:dyDescent="0.35">
      <c r="A18" t="s">
        <v>17</v>
      </c>
      <c r="B18">
        <f t="shared" si="0"/>
        <v>210</v>
      </c>
    </row>
    <row r="19" spans="1:2" x14ac:dyDescent="0.35">
      <c r="A19" t="s">
        <v>18</v>
      </c>
      <c r="B19">
        <f t="shared" si="0"/>
        <v>330</v>
      </c>
    </row>
    <row r="20" spans="1:2" x14ac:dyDescent="0.35">
      <c r="A20" t="s">
        <v>19</v>
      </c>
      <c r="B20">
        <f t="shared" si="0"/>
        <v>910</v>
      </c>
    </row>
    <row r="21" spans="1:2" x14ac:dyDescent="0.35">
      <c r="A21" t="s">
        <v>20</v>
      </c>
      <c r="B21">
        <f t="shared" si="0"/>
        <v>100</v>
      </c>
    </row>
    <row r="22" spans="1:2" x14ac:dyDescent="0.35">
      <c r="A22" t="s">
        <v>21</v>
      </c>
      <c r="B22">
        <f t="shared" si="0"/>
        <v>630</v>
      </c>
    </row>
    <row r="23" spans="1:2" x14ac:dyDescent="0.35">
      <c r="A23" t="s">
        <v>22</v>
      </c>
      <c r="B23">
        <f t="shared" si="0"/>
        <v>131</v>
      </c>
    </row>
    <row r="24" spans="1:2" x14ac:dyDescent="0.35">
      <c r="A24" t="s">
        <v>23</v>
      </c>
      <c r="B24">
        <f t="shared" si="0"/>
        <v>620</v>
      </c>
    </row>
    <row r="25" spans="1:2" x14ac:dyDescent="0.35">
      <c r="A25" t="s">
        <v>24</v>
      </c>
      <c r="B25">
        <f t="shared" si="0"/>
        <v>520</v>
      </c>
    </row>
    <row r="26" spans="1:2" x14ac:dyDescent="0.35">
      <c r="A26" t="s">
        <v>25</v>
      </c>
      <c r="B26">
        <f t="shared" si="0"/>
        <v>420</v>
      </c>
    </row>
    <row r="27" spans="1:2" x14ac:dyDescent="0.35">
      <c r="A27" t="s">
        <v>26</v>
      </c>
      <c r="B27">
        <f t="shared" si="0"/>
        <v>320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BASE</vt:lpstr>
      <vt:lpstr>Synthese</vt:lpstr>
      <vt:lpstr>Agence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Madou KAMBIRE</dc:creator>
  <cp:lastModifiedBy>Jean-Eric</cp:lastModifiedBy>
  <dcterms:created xsi:type="dcterms:W3CDTF">2024-08-19T14:32:10Z</dcterms:created>
  <dcterms:modified xsi:type="dcterms:W3CDTF">2024-08-20T12:03:40Z</dcterms:modified>
</cp:coreProperties>
</file>