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xl/tables/table5.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015"/>
  </bookViews>
  <sheets>
    <sheet name="Paramètres" sheetId="8" r:id="rId1"/>
    <sheet name="Suivi des congés des employés" sheetId="1" r:id="rId2"/>
    <sheet name="Liste des employés" sheetId="2" r:id="rId3"/>
    <sheet name="PQ - TCD" sheetId="13" r:id="rId4"/>
  </sheets>
  <definedNames>
    <definedName name="d.employés">T_Type_Congés[Liste des types de congés]</definedName>
    <definedName name="DonnéesExternes_1" localSheetId="0" hidden="1">Paramètres!$G$3:$H$14</definedName>
    <definedName name="s.fériés">T_JoursFériés[Date]</definedName>
  </definedNames>
  <calcPr calcId="162913"/>
  <pivotCaches>
    <pivotCache cacheId="35" r:id="rId5"/>
  </pivotCaches>
</workbook>
</file>

<file path=xl/calcChain.xml><?xml version="1.0" encoding="utf-8"?>
<calcChain xmlns="http://schemas.openxmlformats.org/spreadsheetml/2006/main">
  <c r="F7" i="1" l="1"/>
  <c r="H7" i="1"/>
  <c r="I7" i="1"/>
  <c r="H5" i="1" l="1"/>
  <c r="I5" i="1"/>
  <c r="I4" i="1" l="1"/>
  <c r="I6" i="1"/>
  <c r="H4" i="1" l="1"/>
  <c r="H6" i="1"/>
  <c r="F4" i="1" l="1"/>
  <c r="F5" i="1"/>
  <c r="F6" i="1"/>
</calcChain>
</file>

<file path=xl/connections.xml><?xml version="1.0" encoding="utf-8"?>
<connections xmlns="http://schemas.openxmlformats.org/spreadsheetml/2006/main">
  <connection id="1" keepAlive="1" name="Requête - T_Final" description="Connexion à la requête « T_Final » dans le classeur." type="5" refreshedVersion="6">
    <dbPr connection="Provider=Microsoft.Mashup.OleDb.1;Data Source=$Workbook$;Location=T_Final;Extended Properties=&quot;&quot;" command="SELECT * FROM [T_Final]"/>
  </connection>
  <connection id="2" keepAlive="1" name="Requête - T_JoursFériés" description="Connexion à la requête « T_JoursFériés » dans le classeur." type="5" refreshedVersion="6" background="1" saveData="1">
    <dbPr connection="Provider=Microsoft.Mashup.OleDb.1;Data Source=$Workbook$;Location=T_JoursFériés;Extended Properties=&quot;&quot;" command="SELECT * FROM [T_JoursFériés]"/>
  </connection>
</connections>
</file>

<file path=xl/sharedStrings.xml><?xml version="1.0" encoding="utf-8"?>
<sst xmlns="http://schemas.openxmlformats.org/spreadsheetml/2006/main" count="77" uniqueCount="63">
  <si>
    <t>Congé de décès</t>
  </si>
  <si>
    <t>Suivi des congés des employés</t>
  </si>
  <si>
    <t>Nom de l’employé</t>
  </si>
  <si>
    <t>Date de début</t>
  </si>
  <si>
    <t>Date de fin</t>
  </si>
  <si>
    <t>Type de congé</t>
  </si>
  <si>
    <t>Arrêt maladie</t>
  </si>
  <si>
    <t>Jours</t>
  </si>
  <si>
    <t>Liste des employés</t>
  </si>
  <si>
    <t>Noms des employés</t>
  </si>
  <si>
    <t>Types de congés</t>
  </si>
  <si>
    <t>Liste des types de congés</t>
  </si>
  <si>
    <t>Arrêt accident de travail</t>
  </si>
  <si>
    <t>Congé naissance</t>
  </si>
  <si>
    <t>Congé matérnité</t>
  </si>
  <si>
    <t>Congé paternité</t>
  </si>
  <si>
    <t>Jour de l'an</t>
  </si>
  <si>
    <t>Lundi de Pâques</t>
  </si>
  <si>
    <t>Fête du travail</t>
  </si>
  <si>
    <t>Fête nationale</t>
  </si>
  <si>
    <t>Assomption</t>
  </si>
  <si>
    <t xml:space="preserve">Formation </t>
  </si>
  <si>
    <t>Congé payé</t>
  </si>
  <si>
    <t>Absence</t>
  </si>
  <si>
    <t>Observations</t>
  </si>
  <si>
    <t>DURAND Jean-Paul</t>
  </si>
  <si>
    <t>DUPONT Jean-Jacques</t>
  </si>
  <si>
    <t>F4 : =NB.JOURS.OUVRES.INTL([@[Date de début]];[@[Date de fin]];1;s.fériés)</t>
  </si>
  <si>
    <t>Paramètres</t>
  </si>
  <si>
    <t>Date</t>
  </si>
  <si>
    <t>Valeur</t>
  </si>
  <si>
    <t>Début</t>
  </si>
  <si>
    <t>Fin</t>
  </si>
  <si>
    <t>PQ - Jours fériés</t>
  </si>
  <si>
    <t>Jour Férié</t>
  </si>
  <si>
    <t>8 Mai 1945</t>
  </si>
  <si>
    <t>Jeudi de l'Ascension</t>
  </si>
  <si>
    <t>Lundi de Pentecôte</t>
  </si>
  <si>
    <t>La Toussaint</t>
  </si>
  <si>
    <t>Armistice</t>
  </si>
  <si>
    <t>Noël</t>
  </si>
  <si>
    <t>Année</t>
  </si>
  <si>
    <t>Mois</t>
  </si>
  <si>
    <t>Total général</t>
  </si>
  <si>
    <t>mars</t>
  </si>
  <si>
    <t>avr</t>
  </si>
  <si>
    <t>mai</t>
  </si>
  <si>
    <t>juin</t>
  </si>
  <si>
    <t>juil</t>
  </si>
  <si>
    <t>août</t>
  </si>
  <si>
    <t>sept</t>
  </si>
  <si>
    <t>Σ Jours ouvrés</t>
  </si>
  <si>
    <t>janv</t>
  </si>
  <si>
    <t>févr</t>
  </si>
  <si>
    <t>oct</t>
  </si>
  <si>
    <t>nov</t>
  </si>
  <si>
    <t>déc</t>
  </si>
  <si>
    <t>Jour</t>
  </si>
  <si>
    <t>Jen-Eric</t>
  </si>
  <si>
    <t>Jean-Eric</t>
  </si>
  <si>
    <t>Calcul</t>
  </si>
  <si>
    <t>Après modification des date de début et de fin, Ruban, Données, Actualiser tout</t>
  </si>
  <si>
    <t>Vérifier les éléments Type de congés après l'actualisation…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</si>
</sst>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 ;[Red]\-#,##0\ "/>
  </numFmts>
  <fonts count="12" x14ac:knownFonts="1">
    <font>
      <sz val="10"/>
      <color theme="1"/>
      <name val="Trebuchet MS"/>
      <family val="2"/>
      <scheme val="minor"/>
    </font>
    <font>
      <sz val="11"/>
      <color theme="0"/>
      <name val="Trebuchet MS"/>
      <family val="2"/>
      <scheme val="minor"/>
    </font>
    <font>
      <i/>
      <sz val="10"/>
      <color rgb="FF7F7F7F"/>
      <name val="Trebuchet MS"/>
      <family val="2"/>
      <scheme val="minor"/>
    </font>
    <font>
      <sz val="10"/>
      <color theme="0"/>
      <name val="Trebuchet MS"/>
      <family val="2"/>
      <scheme val="minor"/>
    </font>
    <font>
      <b/>
      <sz val="11"/>
      <color theme="3"/>
      <name val="Trebuchet MS"/>
      <family val="2"/>
      <scheme val="minor"/>
    </font>
    <font>
      <sz val="10"/>
      <color rgb="FFFA7D00"/>
      <name val="Trebuchet MS"/>
      <family val="2"/>
      <scheme val="minor"/>
    </font>
    <font>
      <sz val="18"/>
      <color theme="3"/>
      <name val="Bookman Old Style"/>
      <family val="2"/>
      <scheme val="major"/>
    </font>
    <font>
      <b/>
      <sz val="15"/>
      <color theme="3"/>
      <name val="Trebuchet MS"/>
      <family val="2"/>
      <scheme val="minor"/>
    </font>
    <font>
      <b/>
      <sz val="13"/>
      <color theme="3"/>
      <name val="Trebuchet MS"/>
      <family val="2"/>
      <scheme val="minor"/>
    </font>
    <font>
      <b/>
      <sz val="11"/>
      <color theme="1"/>
      <name val="Trebuchet MS"/>
      <family val="2"/>
      <scheme val="minor"/>
    </font>
    <font>
      <b/>
      <sz val="10"/>
      <color theme="1"/>
      <name val="Trebuchet MS"/>
      <family val="2"/>
      <scheme val="minor"/>
    </font>
    <font>
      <sz val="10"/>
      <color rgb="FF0070C0"/>
      <name val="Trebuchet MS"/>
      <family val="2"/>
      <scheme val="minor"/>
    </font>
  </fonts>
  <fills count="8">
    <fill>
      <patternFill patternType="none"/>
    </fill>
    <fill>
      <patternFill patternType="gray125"/>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
      <patternFill patternType="solid">
        <fgColor theme="0" tint="-4.9989318521683403E-2"/>
        <bgColor indexed="64"/>
      </patternFill>
    </fill>
  </fills>
  <borders count="5">
    <border>
      <left/>
      <right/>
      <top/>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s>
  <cellStyleXfs count="14">
    <xf numFmtId="0" fontId="0" fillId="0" borderId="0"/>
    <xf numFmtId="0" fontId="6" fillId="0" borderId="0" applyNumberFormat="0" applyFill="0" applyBorder="0" applyAlignment="0" applyProtection="0"/>
    <xf numFmtId="0" fontId="5" fillId="0" borderId="1" applyNumberFormat="0" applyFill="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1" fillId="6" borderId="0" applyProtection="0">
      <alignment horizontal="center" vertical="center"/>
    </xf>
    <xf numFmtId="0" fontId="7" fillId="0" borderId="2" applyNumberFormat="0" applyFill="0" applyAlignment="0" applyProtection="0"/>
    <xf numFmtId="0" fontId="8" fillId="0" borderId="3" applyNumberFormat="0" applyFill="0" applyAlignment="0" applyProtection="0"/>
    <xf numFmtId="0" fontId="4" fillId="0" borderId="4" applyNumberFormat="0" applyFill="0" applyAlignment="0" applyProtection="0"/>
    <xf numFmtId="0" fontId="4" fillId="0" borderId="0" applyNumberFormat="0" applyFill="0" applyBorder="0" applyAlignment="0" applyProtection="0"/>
    <xf numFmtId="0" fontId="1" fillId="6" borderId="0" applyNumberFormat="0" applyBorder="0" applyProtection="0">
      <alignment horizontal="center" vertical="center"/>
    </xf>
    <xf numFmtId="0" fontId="2" fillId="0" borderId="0" applyNumberFormat="0" applyFill="0" applyBorder="0" applyAlignment="0" applyProtection="0"/>
  </cellStyleXfs>
  <cellXfs count="24">
    <xf numFmtId="0" fontId="0" fillId="0" borderId="0" xfId="0"/>
    <xf numFmtId="0" fontId="0" fillId="0" borderId="0" xfId="0"/>
    <xf numFmtId="0" fontId="0" fillId="0" borderId="0" xfId="0"/>
    <xf numFmtId="0" fontId="0" fillId="0" borderId="0" xfId="0"/>
    <xf numFmtId="0" fontId="0" fillId="0" borderId="0" xfId="0"/>
    <xf numFmtId="0" fontId="0" fillId="0" borderId="0" xfId="0" applyFont="1"/>
    <xf numFmtId="0" fontId="0" fillId="0" borderId="0" xfId="0" applyFill="1"/>
    <xf numFmtId="1" fontId="0" fillId="0" borderId="0" xfId="0" applyNumberFormat="1" applyFill="1"/>
    <xf numFmtId="0" fontId="0" fillId="0" borderId="0" xfId="0" applyNumberFormat="1"/>
    <xf numFmtId="0" fontId="0" fillId="0" borderId="0" xfId="0" applyAlignment="1">
      <alignment vertical="center"/>
    </xf>
    <xf numFmtId="0" fontId="0" fillId="0" borderId="0" xfId="0" applyFont="1" applyAlignment="1">
      <alignment vertical="center"/>
    </xf>
    <xf numFmtId="0" fontId="0" fillId="0" borderId="0" xfId="0" applyAlignment="1"/>
    <xf numFmtId="0" fontId="0" fillId="0" borderId="0" xfId="0" applyFont="1" applyFill="1" applyAlignment="1"/>
    <xf numFmtId="0" fontId="0" fillId="0" borderId="0" xfId="0" applyFont="1" applyAlignment="1"/>
    <xf numFmtId="14" fontId="0" fillId="0" borderId="0" xfId="0" applyNumberFormat="1"/>
    <xf numFmtId="0" fontId="9" fillId="0" borderId="0" xfId="0" applyFont="1"/>
    <xf numFmtId="0" fontId="0" fillId="7" borderId="0" xfId="0" applyFill="1"/>
    <xf numFmtId="14" fontId="0" fillId="7" borderId="0" xfId="0" applyNumberFormat="1" applyFill="1"/>
    <xf numFmtId="0" fontId="2" fillId="0" borderId="0" xfId="13"/>
    <xf numFmtId="0" fontId="0" fillId="0" borderId="0" xfId="0" pivotButton="1"/>
    <xf numFmtId="164" fontId="0" fillId="0" borderId="0" xfId="0" applyNumberFormat="1"/>
    <xf numFmtId="0" fontId="10" fillId="0" borderId="0" xfId="0" applyNumberFormat="1" applyFont="1" applyFill="1" applyBorder="1" applyAlignment="1" applyProtection="1"/>
    <xf numFmtId="1" fontId="0" fillId="0" borderId="0" xfId="0" applyNumberFormat="1"/>
    <xf numFmtId="0" fontId="11" fillId="0" borderId="0" xfId="0" applyFont="1"/>
  </cellXfs>
  <cellStyles count="14">
    <cellStyle name="Accent1" xfId="3" builtinId="29" customBuiltin="1"/>
    <cellStyle name="Accent3" xfId="4" builtinId="37" customBuiltin="1"/>
    <cellStyle name="Accent4" xfId="5" builtinId="41" customBuiltin="1"/>
    <cellStyle name="Accent5" xfId="6" builtinId="45" customBuiltin="1"/>
    <cellStyle name="Cellule liée" xfId="2" builtinId="24" customBuiltin="1"/>
    <cellStyle name="Lien hypertexte" xfId="7" builtinId="8" hidden="1" customBuiltin="1"/>
    <cellStyle name="Lien hypertexte visité" xfId="12" builtinId="9" hidden="1" customBuiltin="1"/>
    <cellStyle name="Normal" xfId="0" builtinId="0" customBuiltin="1"/>
    <cellStyle name="Texte explicatif" xfId="13" builtinId="53"/>
    <cellStyle name="Titre" xfId="1" builtinId="15" customBuiltin="1"/>
    <cellStyle name="Titre 1" xfId="8" builtinId="16" customBuiltin="1"/>
    <cellStyle name="Titre 2" xfId="9" builtinId="17" customBuiltin="1"/>
    <cellStyle name="Titre 3" xfId="10" builtinId="18" customBuiltin="1"/>
    <cellStyle name="Titre 4" xfId="11" builtinId="19" customBuiltin="1"/>
  </cellStyles>
  <dxfs count="33">
    <dxf>
      <numFmt numFmtId="0" formatCode="General"/>
    </dxf>
    <dxf>
      <numFmt numFmtId="19" formatCode="yyyy/mm/dd"/>
    </dxf>
    <dxf>
      <font>
        <b/>
      </font>
    </dxf>
    <dxf>
      <font>
        <b val="0"/>
        <i val="0"/>
        <strike val="0"/>
        <condense val="0"/>
        <extend val="0"/>
        <outline val="0"/>
        <shadow val="0"/>
        <u val="none"/>
        <vertAlign val="baseline"/>
        <sz val="10"/>
        <color theme="1"/>
        <name val="Trebuchet MS"/>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0" formatCode="General"/>
    </dxf>
    <dxf>
      <numFmt numFmtId="1" formatCode="0"/>
      <fill>
        <patternFill patternType="none">
          <fgColor indexed="64"/>
          <bgColor indexed="65"/>
        </patternFill>
      </fill>
    </dxf>
    <dxf>
      <fill>
        <patternFill patternType="solid">
          <fgColor indexed="64"/>
          <bgColor theme="0" tint="-4.9989318521683403E-2"/>
        </patternFill>
      </fill>
    </dxf>
    <dxf>
      <numFmt numFmtId="1" formatCode="0"/>
    </dxf>
    <dxf>
      <fill>
        <patternFill patternType="solid">
          <fgColor indexed="64"/>
          <bgColor theme="0" tint="-4.9989318521683403E-2"/>
        </patternFill>
      </fill>
    </dxf>
    <dxf>
      <numFmt numFmtId="19" formatCode="yyyy/mm/dd"/>
      <fill>
        <patternFill patternType="solid">
          <fgColor indexed="64"/>
          <bgColor theme="0" tint="-4.9989318521683403E-2"/>
        </patternFill>
      </fill>
    </dxf>
    <dxf>
      <numFmt numFmtId="19" formatCode="yyyy/mm/dd"/>
      <fill>
        <patternFill patternType="solid">
          <fgColor indexed="64"/>
          <bgColor theme="0" tint="-4.9989318521683403E-2"/>
        </patternFill>
      </fill>
    </dxf>
    <dxf>
      <fill>
        <patternFill patternType="solid">
          <fgColor indexed="64"/>
          <bgColor theme="0" tint="-4.9989318521683403E-2"/>
        </patternFill>
      </fill>
    </dxf>
    <dxf>
      <alignment horizontal="general" textRotation="0" wrapText="0" indent="0" justifyLastLine="0" shrinkToFit="0" readingOrder="0"/>
    </dxf>
    <dxf>
      <alignment horizontal="general" textRotation="0" wrapText="0" indent="0" justifyLastLine="0" shrinkToFit="0" readingOrder="0"/>
    </dxf>
    <dxf>
      <alignment horizontal="general" textRotation="0" wrapText="0" indent="0" justifyLastLine="0" shrinkToFit="0" readingOrder="0"/>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defaultTableStyle="Style de tableau Registre de présence">
    <tableStyle name="Style de tableau Registre de présence" pivot="0" count="5">
      <tableStyleElement type="wholeTable" dxfId="32"/>
      <tableStyleElement type="headerRow" dxfId="31"/>
      <tableStyleElement type="firstColumn" dxfId="30"/>
      <tableStyleElement type="firstRowStripe" dxfId="29"/>
      <tableStyleElement type="firstHeaderCell" dxfId="28"/>
    </tableStyle>
    <tableStyle name="Registre des congés" table="0" count="13">
      <tableStyleElement type="wholeTable" dxfId="27"/>
      <tableStyleElement type="headerRow" dxfId="26"/>
      <tableStyleElement type="totalRow" dxfId="25"/>
      <tableStyleElement type="firstRowStripe" dxfId="24"/>
      <tableStyleElement type="firstColumnStripe" dxfId="23"/>
      <tableStyleElement type="firstSubtotalColumn" dxfId="22"/>
      <tableStyleElement type="firstSubtotalRow" dxfId="21"/>
      <tableStyleElement type="secondSubtotalRow" dxfId="20"/>
      <tableStyleElement type="firstRowSubheading" dxfId="19"/>
      <tableStyleElement type="secondRowSubheading" dxfId="18"/>
      <tableStyleElement type="thirdRowSubheading" dxfId="17"/>
      <tableStyleElement type="pageFieldLabels" dxfId="16"/>
      <tableStyleElement type="pageFieldValues" dxfId="15"/>
    </tableStyle>
  </tableStyles>
  <colors>
    <mruColors>
      <color rgb="FFFF3399"/>
      <color rgb="FFFF00FF"/>
      <color rgb="FF9966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ean-Eric" refreshedDate="43353.802720949076" createdVersion="6" refreshedVersion="6" minRefreshableVersion="3" recordCount="365">
  <cacheSource type="external" connectionId="1"/>
  <cacheFields count="4">
    <cacheField name="Date" numFmtId="0">
      <sharedItems containsSemiMixedTypes="0" containsNonDate="0" containsDate="1" containsString="0" minDate="2018-01-01T00:00:00" maxDate="2019-01-01T00:00:00" count="365">
        <d v="2018-01-01T00:00:00"/>
        <d v="2018-04-15T00:00:00"/>
        <d v="2018-01-02T00:00:00"/>
        <d v="2018-04-16T00:00:00"/>
        <d v="2018-01-03T00:00:00"/>
        <d v="2018-04-17T00:00:00"/>
        <d v="2018-01-04T00:00:00"/>
        <d v="2018-04-18T00:00:00"/>
        <d v="2018-01-05T00:00:00"/>
        <d v="2018-04-19T00:00:00"/>
        <d v="2018-01-06T00:00:00"/>
        <d v="2018-04-20T00:00:00"/>
        <d v="2018-01-07T00:00:00"/>
        <d v="2018-04-21T00:00:00"/>
        <d v="2018-01-08T00:00:00"/>
        <d v="2018-04-22T00:00:00"/>
        <d v="2018-01-09T00:00:00"/>
        <d v="2018-04-23T00:00:00"/>
        <d v="2018-01-10T00:00:00"/>
        <d v="2018-04-24T00:00:00"/>
        <d v="2018-01-11T00:00:00"/>
        <d v="2018-04-25T00:00:00"/>
        <d v="2018-01-12T00:00:00"/>
        <d v="2018-04-26T00:00:00"/>
        <d v="2018-01-13T00:00:00"/>
        <d v="2018-04-27T00:00:00"/>
        <d v="2018-01-14T00:00:00"/>
        <d v="2018-04-28T00:00:00"/>
        <d v="2018-01-15T00:00:00"/>
        <d v="2018-04-29T00:00:00"/>
        <d v="2018-01-16T00:00:00"/>
        <d v="2018-04-30T00:00:00"/>
        <d v="2018-01-17T00:00:00"/>
        <d v="2018-05-01T00:00:00"/>
        <d v="2018-01-18T00:00:00"/>
        <d v="2018-05-02T00:00:00"/>
        <d v="2018-01-19T00:00:00"/>
        <d v="2018-05-03T00:00:00"/>
        <d v="2018-01-20T00:00:00"/>
        <d v="2018-05-04T00:00:00"/>
        <d v="2018-01-21T00:00:00"/>
        <d v="2018-05-05T00:00:00"/>
        <d v="2018-01-22T00:00:00"/>
        <d v="2018-05-06T00:00:00"/>
        <d v="2018-01-23T00:00:00"/>
        <d v="2018-05-07T00:00:00"/>
        <d v="2018-01-24T00:00:00"/>
        <d v="2018-05-08T00:00:00"/>
        <d v="2018-01-25T00:00:00"/>
        <d v="2018-05-09T00:00:00"/>
        <d v="2018-01-26T00:00:00"/>
        <d v="2018-05-10T00:00:00"/>
        <d v="2018-01-27T00:00:00"/>
        <d v="2018-05-11T00:00:00"/>
        <d v="2018-01-28T00:00:00"/>
        <d v="2018-05-12T00:00:00"/>
        <d v="2018-01-29T00:00:00"/>
        <d v="2018-05-13T00:00:00"/>
        <d v="2018-01-30T00:00:00"/>
        <d v="2018-05-14T00:00:00"/>
        <d v="2018-01-31T00:00:00"/>
        <d v="2018-05-15T00:00:00"/>
        <d v="2018-02-01T00:00:00"/>
        <d v="2018-05-16T00:00:00"/>
        <d v="2018-02-02T00:00:00"/>
        <d v="2018-05-17T00:00:00"/>
        <d v="2018-02-03T00:00:00"/>
        <d v="2018-03-27T00:00:00"/>
        <d v="2018-02-04T00:00:00"/>
        <d v="2018-03-28T00:00:00"/>
        <d v="2018-02-05T00:00:00"/>
        <d v="2018-03-29T00:00:00"/>
        <d v="2018-02-06T00:00:00"/>
        <d v="2018-03-30T00:00:00"/>
        <d v="2018-02-07T00:00:00"/>
        <d v="2018-03-31T00:00:00"/>
        <d v="2018-02-08T00:00:00"/>
        <d v="2018-04-01T00:00:00"/>
        <d v="2018-02-09T00:00:00"/>
        <d v="2018-04-02T00:00:00"/>
        <d v="2018-02-10T00:00:00"/>
        <d v="2018-04-03T00:00:00"/>
        <d v="2018-02-11T00:00:00"/>
        <d v="2018-05-25T00:00:00"/>
        <d v="2018-02-12T00:00:00"/>
        <d v="2018-05-26T00:00:00"/>
        <d v="2018-02-13T00:00:00"/>
        <d v="2018-05-27T00:00:00"/>
        <d v="2018-02-14T00:00:00"/>
        <d v="2018-05-28T00:00:00"/>
        <d v="2018-02-15T00:00:00"/>
        <d v="2018-05-29T00:00:00"/>
        <d v="2018-02-16T00:00:00"/>
        <d v="2018-05-30T00:00:00"/>
        <d v="2018-02-17T00:00:00"/>
        <d v="2018-05-31T00:00:00"/>
        <d v="2018-02-18T00:00:00"/>
        <d v="2018-06-01T00:00:00"/>
        <d v="2018-02-19T00:00:00"/>
        <d v="2018-06-02T00:00:00"/>
        <d v="2018-02-20T00:00:00"/>
        <d v="2018-06-03T00:00:00"/>
        <d v="2018-02-21T00:00:00"/>
        <d v="2018-06-04T00:00:00"/>
        <d v="2018-02-22T00:00:00"/>
        <d v="2018-06-05T00:00:00"/>
        <d v="2018-02-23T00:00:00"/>
        <d v="2018-06-06T00:00:00"/>
        <d v="2018-02-24T00:00:00"/>
        <d v="2018-06-07T00:00:00"/>
        <d v="2018-02-25T00:00:00"/>
        <d v="2018-06-08T00:00:00"/>
        <d v="2018-02-26T00:00:00"/>
        <d v="2018-06-09T00:00:00"/>
        <d v="2018-02-27T00:00:00"/>
        <d v="2018-06-10T00:00:00"/>
        <d v="2018-02-28T00:00:00"/>
        <d v="2018-06-11T00:00:00"/>
        <d v="2018-03-01T00:00:00"/>
        <d v="2018-06-12T00:00:00"/>
        <d v="2018-03-02T00:00:00"/>
        <d v="2018-06-13T00:00:00"/>
        <d v="2018-03-03T00:00:00"/>
        <d v="2018-06-14T00:00:00"/>
        <d v="2018-03-04T00:00:00"/>
        <d v="2018-03-05T00:00:00"/>
        <d v="2018-03-06T00:00:00"/>
        <d v="2018-03-07T00:00:00"/>
        <d v="2018-03-08T00:00:00"/>
        <d v="2018-03-09T00:00:00"/>
        <d v="2018-03-10T00:00:00"/>
        <d v="2018-03-11T00:00:00"/>
        <d v="2018-03-12T00:00:00"/>
        <d v="2018-03-13T00:00:00"/>
        <d v="2018-03-14T00:00:00"/>
        <d v="2018-03-15T00:00:00"/>
        <d v="2018-03-16T00:00:00"/>
        <d v="2018-03-17T00:00:00"/>
        <d v="2018-03-18T00:00:00"/>
        <d v="2018-03-19T00:00:00"/>
        <d v="2018-03-20T00:00:00"/>
        <d v="2018-03-21T00:00:00"/>
        <d v="2018-03-22T00:00:00"/>
        <d v="2018-03-23T00:00:00"/>
        <d v="2018-03-24T00:00:00"/>
        <d v="2018-03-25T00:00:00"/>
        <d v="2018-03-26T00:00:00"/>
        <d v="2018-04-04T00:00:00"/>
        <d v="2018-04-05T00:00:00"/>
        <d v="2018-04-06T00:00:00"/>
        <d v="2018-04-07T00:00:00"/>
        <d v="2018-04-08T00:00:00"/>
        <d v="2018-04-09T00:00:00"/>
        <d v="2018-04-10T00:00:00"/>
        <d v="2018-04-11T00:00:00"/>
        <d v="2018-04-12T00:00:00"/>
        <d v="2018-04-13T00:00:00"/>
        <d v="2018-04-14T00:00:00"/>
        <d v="2018-05-18T00:00:00"/>
        <d v="2018-05-19T00:00:00"/>
        <d v="2018-05-20T00:00:00"/>
        <d v="2018-05-21T00:00:00"/>
        <d v="2018-05-22T00:00:00"/>
        <d v="2018-05-23T00:00:00"/>
        <d v="2018-05-24T00:00:00"/>
        <d v="2018-06-15T00:00:00"/>
        <d v="2018-06-16T00:00:00"/>
        <d v="2018-06-17T00:00:00"/>
        <d v="2018-06-18T00:00:00"/>
        <d v="2018-06-19T00:00:00"/>
        <d v="2018-06-20T00:00:00"/>
        <d v="2018-06-21T00:00:00"/>
        <d v="2018-06-22T00:00:00"/>
        <d v="2018-06-23T00:00:00"/>
        <d v="2018-06-24T00:00:00"/>
        <d v="2018-06-25T00:00:00"/>
        <d v="2018-06-26T00:00:00"/>
        <d v="2018-06-27T00:00:00"/>
        <d v="2018-06-28T00:00:00"/>
        <d v="2018-06-29T00:00:00"/>
        <d v="2018-06-30T00:00:00"/>
        <d v="2018-07-01T00:00:00"/>
        <d v="2018-07-02T00:00:00"/>
        <d v="2018-07-03T00:00:00"/>
        <d v="2018-07-04T00:00:00"/>
        <d v="2018-07-05T00:00:00"/>
        <d v="2018-07-06T00:00:00"/>
        <d v="2018-07-07T00:00:00"/>
        <d v="2018-07-08T00:00:00"/>
        <d v="2018-07-09T00:00:00"/>
        <d v="2018-07-10T00:00:00"/>
        <d v="2018-07-11T00:00:00"/>
        <d v="2018-07-12T00:00:00"/>
        <d v="2018-07-13T00:00:00"/>
        <d v="2018-07-14T00:00:00"/>
        <d v="2018-07-15T00:00:00"/>
        <d v="2018-07-16T00:00:00"/>
        <d v="2018-07-17T00:00:00"/>
        <d v="2018-07-18T00:00:00"/>
        <d v="2018-07-19T00:00:00"/>
        <d v="2018-07-20T00:00:00"/>
        <d v="2018-07-21T00:00:00"/>
        <d v="2018-07-22T00:00:00"/>
        <d v="2018-07-23T00:00:00"/>
        <d v="2018-07-24T00:00:00"/>
        <d v="2018-07-25T00:00:00"/>
        <d v="2018-07-26T00:00:00"/>
        <d v="2018-07-27T00:00:00"/>
        <d v="2018-07-28T00:00:00"/>
        <d v="2018-07-29T00:00:00"/>
        <d v="2018-07-30T00:00:00"/>
        <d v="2018-07-31T00:00:00"/>
        <d v="2018-08-01T00:00:00"/>
        <d v="2018-08-02T00:00:00"/>
        <d v="2018-08-03T00:00:00"/>
        <d v="2018-08-04T00:00:00"/>
        <d v="2018-08-05T00:00:00"/>
        <d v="2018-08-06T00:00:00"/>
        <d v="2018-08-07T00:00:00"/>
        <d v="2018-08-08T00:00:00"/>
        <d v="2018-08-09T00:00:00"/>
        <d v="2018-08-10T00:00:00"/>
        <d v="2018-08-11T00:00:00"/>
        <d v="2018-08-12T00:00:00"/>
        <d v="2018-08-13T00:00:00"/>
        <d v="2018-08-14T00:00:00"/>
        <d v="2018-08-15T00:00:00"/>
        <d v="2018-08-16T00:00:00"/>
        <d v="2018-08-17T00:00:00"/>
        <d v="2018-08-18T00:00:00"/>
        <d v="2018-08-19T00:00:00"/>
        <d v="2018-08-20T00:00:00"/>
        <d v="2018-08-21T00:00:00"/>
        <d v="2018-08-22T00:00:00"/>
        <d v="2018-08-23T00:00:00"/>
        <d v="2018-08-24T00:00:00"/>
        <d v="2018-08-25T00:00:00"/>
        <d v="2018-08-26T00:00:00"/>
        <d v="2018-08-27T00:00:00"/>
        <d v="2018-08-28T00:00:00"/>
        <d v="2018-08-29T00:00:00"/>
        <d v="2018-08-30T00:00:00"/>
        <d v="2018-08-31T00:00:00"/>
        <d v="2018-09-01T00:00:00"/>
        <d v="2018-09-02T00:00:00"/>
        <d v="2018-09-03T00:00:00"/>
        <d v="2018-09-04T00:00:00"/>
        <d v="2018-09-05T00:00:00"/>
        <d v="2018-09-06T00:00:00"/>
        <d v="2018-09-07T00:00:00"/>
        <d v="2018-09-08T00:00:00"/>
        <d v="2018-09-09T00:00:00"/>
        <d v="2018-09-10T00:00:00"/>
        <d v="2018-09-11T00:00:00"/>
        <d v="2018-09-12T00:00:00"/>
        <d v="2018-09-13T00:00:00"/>
        <d v="2018-09-14T00:00:00"/>
        <d v="2018-09-15T00:00:00"/>
        <d v="2018-09-16T00:00:00"/>
        <d v="2018-09-17T00:00:00"/>
        <d v="2018-09-18T00:00:00"/>
        <d v="2018-09-19T00:00:00"/>
        <d v="2018-09-20T00:00:00"/>
        <d v="2018-09-21T00:00:00"/>
        <d v="2018-09-22T00:00:00"/>
        <d v="2018-09-23T00:00:00"/>
        <d v="2018-09-24T00:00:00"/>
        <d v="2018-09-25T00:00:00"/>
        <d v="2018-09-26T00:00:00"/>
        <d v="2018-09-27T00:00:00"/>
        <d v="2018-09-28T00:00:00"/>
        <d v="2018-09-29T00:00:00"/>
        <d v="2018-09-30T00:00:00"/>
        <d v="2018-10-01T00:00:00"/>
        <d v="2018-10-02T00:00:00"/>
        <d v="2018-10-03T00:00:00"/>
        <d v="2018-10-04T00:00:00"/>
        <d v="2018-10-05T00:00:00"/>
        <d v="2018-10-06T00:00:00"/>
        <d v="2018-10-07T00:00:00"/>
        <d v="2018-10-08T00:00:00"/>
        <d v="2018-10-09T00:00:00"/>
        <d v="2018-10-10T00:00:00"/>
        <d v="2018-10-11T00:00:00"/>
        <d v="2018-10-12T00:00:00"/>
        <d v="2018-10-13T00:00:00"/>
        <d v="2018-10-14T00:00:00"/>
        <d v="2018-10-15T00:00:00"/>
        <d v="2018-10-16T00:00:00"/>
        <d v="2018-10-17T00:00:00"/>
        <d v="2018-10-18T00:00:00"/>
        <d v="2018-10-19T00:00:00"/>
        <d v="2018-10-20T00:00:00"/>
        <d v="2018-10-21T00:00:00"/>
        <d v="2018-10-22T00:00:00"/>
        <d v="2018-10-23T00:00:00"/>
        <d v="2018-10-24T00:00:00"/>
        <d v="2018-10-25T00:00:00"/>
        <d v="2018-10-26T00:00:00"/>
        <d v="2018-10-27T00:00:00"/>
        <d v="2018-10-28T00:00:00"/>
        <d v="2018-10-29T00:00:00"/>
        <d v="2018-10-30T00:00:00"/>
        <d v="2018-10-31T00:00:00"/>
        <d v="2018-11-01T00:00:00"/>
        <d v="2018-11-02T00:00:00"/>
        <d v="2018-11-03T00:00:00"/>
        <d v="2018-11-04T00:00:00"/>
        <d v="2018-11-05T00:00:00"/>
        <d v="2018-11-06T00:00:00"/>
        <d v="2018-11-07T00:00:00"/>
        <d v="2018-11-08T00:00:00"/>
        <d v="2018-11-09T00:00:00"/>
        <d v="2018-11-10T00:00:00"/>
        <d v="2018-11-11T00:00:00"/>
        <d v="2018-11-12T00:00:00"/>
        <d v="2018-11-13T00:00:00"/>
        <d v="2018-11-14T00:00:00"/>
        <d v="2018-11-15T00:00:00"/>
        <d v="2018-11-16T00:00:00"/>
        <d v="2018-11-17T00:00:00"/>
        <d v="2018-11-18T00:00:00"/>
        <d v="2018-11-19T00:00:00"/>
        <d v="2018-11-20T00:00:00"/>
        <d v="2018-11-21T00:00:00"/>
        <d v="2018-11-22T00:00:00"/>
        <d v="2018-11-23T00:00:00"/>
        <d v="2018-11-24T00:00:00"/>
        <d v="2018-11-25T00:00:00"/>
        <d v="2018-11-26T00:00:00"/>
        <d v="2018-11-27T00:00:00"/>
        <d v="2018-11-28T00:00:00"/>
        <d v="2018-11-29T00:00:00"/>
        <d v="2018-11-30T00:00:00"/>
        <d v="2018-12-01T00:00:00"/>
        <d v="2018-12-02T00:00:00"/>
        <d v="2018-12-03T00:00:00"/>
        <d v="2018-12-04T00:00:00"/>
        <d v="2018-12-05T00:00:00"/>
        <d v="2018-12-06T00:00:00"/>
        <d v="2018-12-07T00:00:00"/>
        <d v="2018-12-08T00:00:00"/>
        <d v="2018-12-09T00:00:00"/>
        <d v="2018-12-10T00:00:00"/>
        <d v="2018-12-11T00:00:00"/>
        <d v="2018-12-12T00:00:00"/>
        <d v="2018-12-13T00:00:00"/>
        <d v="2018-12-14T00:00:00"/>
        <d v="2018-12-15T00:00:00"/>
        <d v="2018-12-16T00:00:00"/>
        <d v="2018-12-17T00:00:00"/>
        <d v="2018-12-18T00:00:00"/>
        <d v="2018-12-19T00:00:00"/>
        <d v="2018-12-20T00:00:00"/>
        <d v="2018-12-21T00:00:00"/>
        <d v="2018-12-22T00:00:00"/>
        <d v="2018-12-23T00:00:00"/>
        <d v="2018-12-24T00:00:00"/>
        <d v="2018-12-25T00:00:00"/>
        <d v="2018-12-26T00:00:00"/>
        <d v="2018-12-27T00:00:00"/>
        <d v="2018-12-28T00:00:00"/>
        <d v="2018-12-29T00:00:00"/>
        <d v="2018-12-30T00:00:00"/>
        <d v="2018-12-31T00:00:00"/>
      </sharedItems>
      <fieldGroup base="0">
        <rangePr groupBy="months" startDate="2018-01-01T00:00:00" endDate="2019-01-01T00:00:00"/>
        <groupItems count="14">
          <s v="&lt;2018-01-01"/>
          <s v="janv"/>
          <s v="févr"/>
          <s v="mars"/>
          <s v="avr"/>
          <s v="mai"/>
          <s v="juin"/>
          <s v="juil"/>
          <s v="août"/>
          <s v="sept"/>
          <s v="oct"/>
          <s v="nov"/>
          <s v="déc"/>
          <s v="&gt;2019-01-01"/>
        </groupItems>
      </fieldGroup>
    </cacheField>
    <cacheField name="Jour ouvré" numFmtId="0">
      <sharedItems containsSemiMixedTypes="0" containsString="0" containsNumber="1" containsInteger="1" minValue="0" maxValue="1" count="2">
        <n v="0"/>
        <n v="1"/>
      </sharedItems>
    </cacheField>
    <cacheField name="Nom de l’employé" numFmtId="0">
      <sharedItems containsBlank="1" count="4">
        <m/>
        <s v="DURAND Jean-Paul"/>
        <s v="DUPONT Jean-Jacques"/>
        <s v="Jen-Eric"/>
      </sharedItems>
    </cacheField>
    <cacheField name="Type de congé" numFmtId="0">
      <sharedItems containsBlank="1" count="5">
        <m/>
        <s v="Congé payé"/>
        <s v="Absence"/>
        <s v="Arrêt maladie"/>
        <s v="Congé naissance"/>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5">
  <r>
    <x v="0"/>
    <x v="0"/>
    <x v="0"/>
    <x v="0"/>
  </r>
  <r>
    <x v="1"/>
    <x v="0"/>
    <x v="1"/>
    <x v="1"/>
  </r>
  <r>
    <x v="2"/>
    <x v="1"/>
    <x v="0"/>
    <x v="0"/>
  </r>
  <r>
    <x v="3"/>
    <x v="1"/>
    <x v="1"/>
    <x v="1"/>
  </r>
  <r>
    <x v="4"/>
    <x v="1"/>
    <x v="0"/>
    <x v="0"/>
  </r>
  <r>
    <x v="5"/>
    <x v="1"/>
    <x v="1"/>
    <x v="1"/>
  </r>
  <r>
    <x v="6"/>
    <x v="1"/>
    <x v="0"/>
    <x v="0"/>
  </r>
  <r>
    <x v="7"/>
    <x v="1"/>
    <x v="1"/>
    <x v="1"/>
  </r>
  <r>
    <x v="8"/>
    <x v="1"/>
    <x v="0"/>
    <x v="0"/>
  </r>
  <r>
    <x v="9"/>
    <x v="1"/>
    <x v="1"/>
    <x v="1"/>
  </r>
  <r>
    <x v="10"/>
    <x v="0"/>
    <x v="0"/>
    <x v="0"/>
  </r>
  <r>
    <x v="11"/>
    <x v="1"/>
    <x v="1"/>
    <x v="1"/>
  </r>
  <r>
    <x v="12"/>
    <x v="0"/>
    <x v="0"/>
    <x v="0"/>
  </r>
  <r>
    <x v="13"/>
    <x v="0"/>
    <x v="1"/>
    <x v="1"/>
  </r>
  <r>
    <x v="14"/>
    <x v="1"/>
    <x v="0"/>
    <x v="0"/>
  </r>
  <r>
    <x v="15"/>
    <x v="0"/>
    <x v="1"/>
    <x v="1"/>
  </r>
  <r>
    <x v="16"/>
    <x v="1"/>
    <x v="0"/>
    <x v="0"/>
  </r>
  <r>
    <x v="17"/>
    <x v="1"/>
    <x v="1"/>
    <x v="1"/>
  </r>
  <r>
    <x v="18"/>
    <x v="1"/>
    <x v="0"/>
    <x v="0"/>
  </r>
  <r>
    <x v="19"/>
    <x v="1"/>
    <x v="1"/>
    <x v="1"/>
  </r>
  <r>
    <x v="20"/>
    <x v="1"/>
    <x v="0"/>
    <x v="0"/>
  </r>
  <r>
    <x v="21"/>
    <x v="1"/>
    <x v="1"/>
    <x v="1"/>
  </r>
  <r>
    <x v="22"/>
    <x v="1"/>
    <x v="0"/>
    <x v="0"/>
  </r>
  <r>
    <x v="23"/>
    <x v="1"/>
    <x v="1"/>
    <x v="1"/>
  </r>
  <r>
    <x v="24"/>
    <x v="0"/>
    <x v="0"/>
    <x v="0"/>
  </r>
  <r>
    <x v="25"/>
    <x v="1"/>
    <x v="1"/>
    <x v="1"/>
  </r>
  <r>
    <x v="26"/>
    <x v="0"/>
    <x v="0"/>
    <x v="0"/>
  </r>
  <r>
    <x v="27"/>
    <x v="0"/>
    <x v="1"/>
    <x v="1"/>
  </r>
  <r>
    <x v="28"/>
    <x v="1"/>
    <x v="0"/>
    <x v="0"/>
  </r>
  <r>
    <x v="29"/>
    <x v="0"/>
    <x v="1"/>
    <x v="1"/>
  </r>
  <r>
    <x v="30"/>
    <x v="1"/>
    <x v="0"/>
    <x v="0"/>
  </r>
  <r>
    <x v="31"/>
    <x v="1"/>
    <x v="1"/>
    <x v="1"/>
  </r>
  <r>
    <x v="32"/>
    <x v="1"/>
    <x v="0"/>
    <x v="0"/>
  </r>
  <r>
    <x v="33"/>
    <x v="0"/>
    <x v="1"/>
    <x v="1"/>
  </r>
  <r>
    <x v="34"/>
    <x v="1"/>
    <x v="0"/>
    <x v="0"/>
  </r>
  <r>
    <x v="35"/>
    <x v="1"/>
    <x v="1"/>
    <x v="1"/>
  </r>
  <r>
    <x v="36"/>
    <x v="1"/>
    <x v="0"/>
    <x v="0"/>
  </r>
  <r>
    <x v="37"/>
    <x v="1"/>
    <x v="1"/>
    <x v="1"/>
  </r>
  <r>
    <x v="38"/>
    <x v="0"/>
    <x v="0"/>
    <x v="0"/>
  </r>
  <r>
    <x v="39"/>
    <x v="1"/>
    <x v="1"/>
    <x v="1"/>
  </r>
  <r>
    <x v="40"/>
    <x v="0"/>
    <x v="0"/>
    <x v="0"/>
  </r>
  <r>
    <x v="41"/>
    <x v="0"/>
    <x v="1"/>
    <x v="1"/>
  </r>
  <r>
    <x v="42"/>
    <x v="1"/>
    <x v="0"/>
    <x v="0"/>
  </r>
  <r>
    <x v="43"/>
    <x v="0"/>
    <x v="1"/>
    <x v="1"/>
  </r>
  <r>
    <x v="44"/>
    <x v="1"/>
    <x v="0"/>
    <x v="0"/>
  </r>
  <r>
    <x v="45"/>
    <x v="1"/>
    <x v="1"/>
    <x v="1"/>
  </r>
  <r>
    <x v="46"/>
    <x v="1"/>
    <x v="0"/>
    <x v="0"/>
  </r>
  <r>
    <x v="47"/>
    <x v="0"/>
    <x v="1"/>
    <x v="1"/>
  </r>
  <r>
    <x v="48"/>
    <x v="1"/>
    <x v="0"/>
    <x v="0"/>
  </r>
  <r>
    <x v="49"/>
    <x v="1"/>
    <x v="1"/>
    <x v="1"/>
  </r>
  <r>
    <x v="50"/>
    <x v="1"/>
    <x v="0"/>
    <x v="0"/>
  </r>
  <r>
    <x v="51"/>
    <x v="0"/>
    <x v="1"/>
    <x v="1"/>
  </r>
  <r>
    <x v="52"/>
    <x v="0"/>
    <x v="0"/>
    <x v="0"/>
  </r>
  <r>
    <x v="53"/>
    <x v="1"/>
    <x v="1"/>
    <x v="1"/>
  </r>
  <r>
    <x v="54"/>
    <x v="0"/>
    <x v="0"/>
    <x v="0"/>
  </r>
  <r>
    <x v="55"/>
    <x v="0"/>
    <x v="1"/>
    <x v="1"/>
  </r>
  <r>
    <x v="56"/>
    <x v="1"/>
    <x v="0"/>
    <x v="0"/>
  </r>
  <r>
    <x v="57"/>
    <x v="0"/>
    <x v="1"/>
    <x v="1"/>
  </r>
  <r>
    <x v="58"/>
    <x v="1"/>
    <x v="0"/>
    <x v="0"/>
  </r>
  <r>
    <x v="59"/>
    <x v="1"/>
    <x v="1"/>
    <x v="1"/>
  </r>
  <r>
    <x v="60"/>
    <x v="1"/>
    <x v="0"/>
    <x v="0"/>
  </r>
  <r>
    <x v="61"/>
    <x v="1"/>
    <x v="1"/>
    <x v="1"/>
  </r>
  <r>
    <x v="62"/>
    <x v="1"/>
    <x v="0"/>
    <x v="0"/>
  </r>
  <r>
    <x v="63"/>
    <x v="1"/>
    <x v="1"/>
    <x v="1"/>
  </r>
  <r>
    <x v="64"/>
    <x v="1"/>
    <x v="0"/>
    <x v="0"/>
  </r>
  <r>
    <x v="65"/>
    <x v="1"/>
    <x v="1"/>
    <x v="1"/>
  </r>
  <r>
    <x v="66"/>
    <x v="0"/>
    <x v="0"/>
    <x v="0"/>
  </r>
  <r>
    <x v="67"/>
    <x v="1"/>
    <x v="2"/>
    <x v="2"/>
  </r>
  <r>
    <x v="68"/>
    <x v="0"/>
    <x v="0"/>
    <x v="0"/>
  </r>
  <r>
    <x v="69"/>
    <x v="1"/>
    <x v="2"/>
    <x v="2"/>
  </r>
  <r>
    <x v="70"/>
    <x v="1"/>
    <x v="0"/>
    <x v="0"/>
  </r>
  <r>
    <x v="71"/>
    <x v="1"/>
    <x v="2"/>
    <x v="2"/>
  </r>
  <r>
    <x v="72"/>
    <x v="1"/>
    <x v="0"/>
    <x v="0"/>
  </r>
  <r>
    <x v="73"/>
    <x v="1"/>
    <x v="2"/>
    <x v="2"/>
  </r>
  <r>
    <x v="74"/>
    <x v="1"/>
    <x v="0"/>
    <x v="0"/>
  </r>
  <r>
    <x v="75"/>
    <x v="0"/>
    <x v="2"/>
    <x v="2"/>
  </r>
  <r>
    <x v="76"/>
    <x v="1"/>
    <x v="0"/>
    <x v="0"/>
  </r>
  <r>
    <x v="77"/>
    <x v="0"/>
    <x v="2"/>
    <x v="2"/>
  </r>
  <r>
    <x v="78"/>
    <x v="1"/>
    <x v="0"/>
    <x v="0"/>
  </r>
  <r>
    <x v="79"/>
    <x v="0"/>
    <x v="2"/>
    <x v="2"/>
  </r>
  <r>
    <x v="80"/>
    <x v="0"/>
    <x v="0"/>
    <x v="0"/>
  </r>
  <r>
    <x v="81"/>
    <x v="1"/>
    <x v="2"/>
    <x v="2"/>
  </r>
  <r>
    <x v="82"/>
    <x v="0"/>
    <x v="0"/>
    <x v="0"/>
  </r>
  <r>
    <x v="83"/>
    <x v="1"/>
    <x v="2"/>
    <x v="3"/>
  </r>
  <r>
    <x v="84"/>
    <x v="1"/>
    <x v="0"/>
    <x v="0"/>
  </r>
  <r>
    <x v="85"/>
    <x v="0"/>
    <x v="2"/>
    <x v="3"/>
  </r>
  <r>
    <x v="86"/>
    <x v="1"/>
    <x v="0"/>
    <x v="0"/>
  </r>
  <r>
    <x v="87"/>
    <x v="0"/>
    <x v="2"/>
    <x v="3"/>
  </r>
  <r>
    <x v="88"/>
    <x v="1"/>
    <x v="0"/>
    <x v="0"/>
  </r>
  <r>
    <x v="89"/>
    <x v="1"/>
    <x v="2"/>
    <x v="3"/>
  </r>
  <r>
    <x v="90"/>
    <x v="1"/>
    <x v="0"/>
    <x v="0"/>
  </r>
  <r>
    <x v="91"/>
    <x v="1"/>
    <x v="2"/>
    <x v="3"/>
  </r>
  <r>
    <x v="92"/>
    <x v="1"/>
    <x v="0"/>
    <x v="0"/>
  </r>
  <r>
    <x v="93"/>
    <x v="1"/>
    <x v="2"/>
    <x v="3"/>
  </r>
  <r>
    <x v="94"/>
    <x v="0"/>
    <x v="0"/>
    <x v="0"/>
  </r>
  <r>
    <x v="95"/>
    <x v="1"/>
    <x v="2"/>
    <x v="3"/>
  </r>
  <r>
    <x v="96"/>
    <x v="0"/>
    <x v="0"/>
    <x v="0"/>
  </r>
  <r>
    <x v="97"/>
    <x v="1"/>
    <x v="2"/>
    <x v="3"/>
  </r>
  <r>
    <x v="98"/>
    <x v="1"/>
    <x v="0"/>
    <x v="0"/>
  </r>
  <r>
    <x v="99"/>
    <x v="0"/>
    <x v="2"/>
    <x v="3"/>
  </r>
  <r>
    <x v="100"/>
    <x v="1"/>
    <x v="0"/>
    <x v="0"/>
  </r>
  <r>
    <x v="101"/>
    <x v="0"/>
    <x v="2"/>
    <x v="3"/>
  </r>
  <r>
    <x v="102"/>
    <x v="1"/>
    <x v="0"/>
    <x v="0"/>
  </r>
  <r>
    <x v="103"/>
    <x v="1"/>
    <x v="2"/>
    <x v="3"/>
  </r>
  <r>
    <x v="104"/>
    <x v="1"/>
    <x v="0"/>
    <x v="0"/>
  </r>
  <r>
    <x v="105"/>
    <x v="1"/>
    <x v="2"/>
    <x v="3"/>
  </r>
  <r>
    <x v="106"/>
    <x v="1"/>
    <x v="0"/>
    <x v="0"/>
  </r>
  <r>
    <x v="107"/>
    <x v="1"/>
    <x v="2"/>
    <x v="3"/>
  </r>
  <r>
    <x v="108"/>
    <x v="0"/>
    <x v="0"/>
    <x v="0"/>
  </r>
  <r>
    <x v="109"/>
    <x v="1"/>
    <x v="2"/>
    <x v="3"/>
  </r>
  <r>
    <x v="110"/>
    <x v="0"/>
    <x v="0"/>
    <x v="0"/>
  </r>
  <r>
    <x v="111"/>
    <x v="1"/>
    <x v="2"/>
    <x v="3"/>
  </r>
  <r>
    <x v="112"/>
    <x v="1"/>
    <x v="0"/>
    <x v="0"/>
  </r>
  <r>
    <x v="113"/>
    <x v="0"/>
    <x v="2"/>
    <x v="3"/>
  </r>
  <r>
    <x v="114"/>
    <x v="1"/>
    <x v="0"/>
    <x v="0"/>
  </r>
  <r>
    <x v="115"/>
    <x v="0"/>
    <x v="2"/>
    <x v="3"/>
  </r>
  <r>
    <x v="116"/>
    <x v="1"/>
    <x v="0"/>
    <x v="0"/>
  </r>
  <r>
    <x v="117"/>
    <x v="1"/>
    <x v="2"/>
    <x v="3"/>
  </r>
  <r>
    <x v="118"/>
    <x v="1"/>
    <x v="0"/>
    <x v="0"/>
  </r>
  <r>
    <x v="119"/>
    <x v="1"/>
    <x v="2"/>
    <x v="3"/>
  </r>
  <r>
    <x v="120"/>
    <x v="1"/>
    <x v="0"/>
    <x v="0"/>
  </r>
  <r>
    <x v="121"/>
    <x v="1"/>
    <x v="2"/>
    <x v="3"/>
  </r>
  <r>
    <x v="122"/>
    <x v="0"/>
    <x v="0"/>
    <x v="0"/>
  </r>
  <r>
    <x v="123"/>
    <x v="1"/>
    <x v="2"/>
    <x v="3"/>
  </r>
  <r>
    <x v="124"/>
    <x v="0"/>
    <x v="0"/>
    <x v="0"/>
  </r>
  <r>
    <x v="125"/>
    <x v="1"/>
    <x v="0"/>
    <x v="0"/>
  </r>
  <r>
    <x v="126"/>
    <x v="1"/>
    <x v="0"/>
    <x v="0"/>
  </r>
  <r>
    <x v="127"/>
    <x v="1"/>
    <x v="0"/>
    <x v="0"/>
  </r>
  <r>
    <x v="128"/>
    <x v="1"/>
    <x v="0"/>
    <x v="0"/>
  </r>
  <r>
    <x v="129"/>
    <x v="1"/>
    <x v="0"/>
    <x v="0"/>
  </r>
  <r>
    <x v="130"/>
    <x v="0"/>
    <x v="0"/>
    <x v="0"/>
  </r>
  <r>
    <x v="131"/>
    <x v="0"/>
    <x v="0"/>
    <x v="0"/>
  </r>
  <r>
    <x v="132"/>
    <x v="1"/>
    <x v="0"/>
    <x v="0"/>
  </r>
  <r>
    <x v="133"/>
    <x v="1"/>
    <x v="0"/>
    <x v="0"/>
  </r>
  <r>
    <x v="134"/>
    <x v="1"/>
    <x v="0"/>
    <x v="0"/>
  </r>
  <r>
    <x v="135"/>
    <x v="1"/>
    <x v="0"/>
    <x v="0"/>
  </r>
  <r>
    <x v="136"/>
    <x v="1"/>
    <x v="0"/>
    <x v="0"/>
  </r>
  <r>
    <x v="137"/>
    <x v="0"/>
    <x v="0"/>
    <x v="0"/>
  </r>
  <r>
    <x v="138"/>
    <x v="0"/>
    <x v="0"/>
    <x v="0"/>
  </r>
  <r>
    <x v="139"/>
    <x v="1"/>
    <x v="0"/>
    <x v="0"/>
  </r>
  <r>
    <x v="140"/>
    <x v="1"/>
    <x v="0"/>
    <x v="0"/>
  </r>
  <r>
    <x v="141"/>
    <x v="1"/>
    <x v="0"/>
    <x v="0"/>
  </r>
  <r>
    <x v="142"/>
    <x v="1"/>
    <x v="0"/>
    <x v="0"/>
  </r>
  <r>
    <x v="143"/>
    <x v="1"/>
    <x v="0"/>
    <x v="0"/>
  </r>
  <r>
    <x v="144"/>
    <x v="0"/>
    <x v="0"/>
    <x v="0"/>
  </r>
  <r>
    <x v="145"/>
    <x v="0"/>
    <x v="0"/>
    <x v="0"/>
  </r>
  <r>
    <x v="146"/>
    <x v="1"/>
    <x v="0"/>
    <x v="0"/>
  </r>
  <r>
    <x v="147"/>
    <x v="1"/>
    <x v="0"/>
    <x v="0"/>
  </r>
  <r>
    <x v="148"/>
    <x v="1"/>
    <x v="0"/>
    <x v="0"/>
  </r>
  <r>
    <x v="149"/>
    <x v="1"/>
    <x v="0"/>
    <x v="0"/>
  </r>
  <r>
    <x v="150"/>
    <x v="0"/>
    <x v="0"/>
    <x v="0"/>
  </r>
  <r>
    <x v="151"/>
    <x v="0"/>
    <x v="0"/>
    <x v="0"/>
  </r>
  <r>
    <x v="152"/>
    <x v="1"/>
    <x v="0"/>
    <x v="0"/>
  </r>
  <r>
    <x v="153"/>
    <x v="1"/>
    <x v="0"/>
    <x v="0"/>
  </r>
  <r>
    <x v="154"/>
    <x v="1"/>
    <x v="0"/>
    <x v="0"/>
  </r>
  <r>
    <x v="155"/>
    <x v="1"/>
    <x v="0"/>
    <x v="0"/>
  </r>
  <r>
    <x v="156"/>
    <x v="1"/>
    <x v="0"/>
    <x v="0"/>
  </r>
  <r>
    <x v="157"/>
    <x v="0"/>
    <x v="0"/>
    <x v="0"/>
  </r>
  <r>
    <x v="158"/>
    <x v="1"/>
    <x v="0"/>
    <x v="0"/>
  </r>
  <r>
    <x v="159"/>
    <x v="0"/>
    <x v="0"/>
    <x v="0"/>
  </r>
  <r>
    <x v="160"/>
    <x v="0"/>
    <x v="0"/>
    <x v="0"/>
  </r>
  <r>
    <x v="161"/>
    <x v="0"/>
    <x v="0"/>
    <x v="0"/>
  </r>
  <r>
    <x v="162"/>
    <x v="1"/>
    <x v="0"/>
    <x v="0"/>
  </r>
  <r>
    <x v="163"/>
    <x v="1"/>
    <x v="0"/>
    <x v="0"/>
  </r>
  <r>
    <x v="164"/>
    <x v="1"/>
    <x v="0"/>
    <x v="0"/>
  </r>
  <r>
    <x v="165"/>
    <x v="1"/>
    <x v="2"/>
    <x v="3"/>
  </r>
  <r>
    <x v="166"/>
    <x v="0"/>
    <x v="2"/>
    <x v="3"/>
  </r>
  <r>
    <x v="167"/>
    <x v="0"/>
    <x v="2"/>
    <x v="3"/>
  </r>
  <r>
    <x v="168"/>
    <x v="1"/>
    <x v="2"/>
    <x v="3"/>
  </r>
  <r>
    <x v="169"/>
    <x v="1"/>
    <x v="2"/>
    <x v="3"/>
  </r>
  <r>
    <x v="170"/>
    <x v="1"/>
    <x v="2"/>
    <x v="3"/>
  </r>
  <r>
    <x v="171"/>
    <x v="1"/>
    <x v="2"/>
    <x v="3"/>
  </r>
  <r>
    <x v="172"/>
    <x v="1"/>
    <x v="2"/>
    <x v="3"/>
  </r>
  <r>
    <x v="173"/>
    <x v="0"/>
    <x v="2"/>
    <x v="3"/>
  </r>
  <r>
    <x v="174"/>
    <x v="0"/>
    <x v="2"/>
    <x v="3"/>
  </r>
  <r>
    <x v="175"/>
    <x v="1"/>
    <x v="2"/>
    <x v="3"/>
  </r>
  <r>
    <x v="176"/>
    <x v="1"/>
    <x v="2"/>
    <x v="3"/>
  </r>
  <r>
    <x v="177"/>
    <x v="1"/>
    <x v="2"/>
    <x v="3"/>
  </r>
  <r>
    <x v="178"/>
    <x v="1"/>
    <x v="2"/>
    <x v="3"/>
  </r>
  <r>
    <x v="179"/>
    <x v="1"/>
    <x v="2"/>
    <x v="3"/>
  </r>
  <r>
    <x v="180"/>
    <x v="0"/>
    <x v="2"/>
    <x v="3"/>
  </r>
  <r>
    <x v="181"/>
    <x v="0"/>
    <x v="2"/>
    <x v="3"/>
  </r>
  <r>
    <x v="182"/>
    <x v="1"/>
    <x v="2"/>
    <x v="3"/>
  </r>
  <r>
    <x v="183"/>
    <x v="1"/>
    <x v="2"/>
    <x v="3"/>
  </r>
  <r>
    <x v="184"/>
    <x v="1"/>
    <x v="2"/>
    <x v="3"/>
  </r>
  <r>
    <x v="185"/>
    <x v="1"/>
    <x v="2"/>
    <x v="3"/>
  </r>
  <r>
    <x v="186"/>
    <x v="1"/>
    <x v="2"/>
    <x v="3"/>
  </r>
  <r>
    <x v="187"/>
    <x v="0"/>
    <x v="2"/>
    <x v="3"/>
  </r>
  <r>
    <x v="188"/>
    <x v="0"/>
    <x v="2"/>
    <x v="3"/>
  </r>
  <r>
    <x v="189"/>
    <x v="1"/>
    <x v="2"/>
    <x v="3"/>
  </r>
  <r>
    <x v="190"/>
    <x v="1"/>
    <x v="2"/>
    <x v="3"/>
  </r>
  <r>
    <x v="191"/>
    <x v="1"/>
    <x v="2"/>
    <x v="3"/>
  </r>
  <r>
    <x v="192"/>
    <x v="1"/>
    <x v="2"/>
    <x v="3"/>
  </r>
  <r>
    <x v="193"/>
    <x v="1"/>
    <x v="2"/>
    <x v="3"/>
  </r>
  <r>
    <x v="194"/>
    <x v="0"/>
    <x v="2"/>
    <x v="3"/>
  </r>
  <r>
    <x v="195"/>
    <x v="0"/>
    <x v="2"/>
    <x v="3"/>
  </r>
  <r>
    <x v="196"/>
    <x v="1"/>
    <x v="2"/>
    <x v="3"/>
  </r>
  <r>
    <x v="197"/>
    <x v="1"/>
    <x v="2"/>
    <x v="3"/>
  </r>
  <r>
    <x v="198"/>
    <x v="1"/>
    <x v="2"/>
    <x v="3"/>
  </r>
  <r>
    <x v="199"/>
    <x v="1"/>
    <x v="2"/>
    <x v="3"/>
  </r>
  <r>
    <x v="200"/>
    <x v="1"/>
    <x v="2"/>
    <x v="3"/>
  </r>
  <r>
    <x v="201"/>
    <x v="0"/>
    <x v="2"/>
    <x v="3"/>
  </r>
  <r>
    <x v="202"/>
    <x v="0"/>
    <x v="2"/>
    <x v="3"/>
  </r>
  <r>
    <x v="203"/>
    <x v="1"/>
    <x v="2"/>
    <x v="3"/>
  </r>
  <r>
    <x v="204"/>
    <x v="1"/>
    <x v="2"/>
    <x v="3"/>
  </r>
  <r>
    <x v="205"/>
    <x v="1"/>
    <x v="2"/>
    <x v="3"/>
  </r>
  <r>
    <x v="206"/>
    <x v="1"/>
    <x v="2"/>
    <x v="3"/>
  </r>
  <r>
    <x v="207"/>
    <x v="1"/>
    <x v="2"/>
    <x v="3"/>
  </r>
  <r>
    <x v="208"/>
    <x v="0"/>
    <x v="2"/>
    <x v="3"/>
  </r>
  <r>
    <x v="209"/>
    <x v="0"/>
    <x v="2"/>
    <x v="3"/>
  </r>
  <r>
    <x v="210"/>
    <x v="1"/>
    <x v="2"/>
    <x v="3"/>
  </r>
  <r>
    <x v="211"/>
    <x v="1"/>
    <x v="2"/>
    <x v="3"/>
  </r>
  <r>
    <x v="212"/>
    <x v="1"/>
    <x v="2"/>
    <x v="3"/>
  </r>
  <r>
    <x v="213"/>
    <x v="1"/>
    <x v="2"/>
    <x v="3"/>
  </r>
  <r>
    <x v="214"/>
    <x v="1"/>
    <x v="2"/>
    <x v="3"/>
  </r>
  <r>
    <x v="215"/>
    <x v="0"/>
    <x v="2"/>
    <x v="3"/>
  </r>
  <r>
    <x v="216"/>
    <x v="0"/>
    <x v="2"/>
    <x v="3"/>
  </r>
  <r>
    <x v="217"/>
    <x v="1"/>
    <x v="2"/>
    <x v="3"/>
  </r>
  <r>
    <x v="218"/>
    <x v="1"/>
    <x v="2"/>
    <x v="3"/>
  </r>
  <r>
    <x v="219"/>
    <x v="1"/>
    <x v="2"/>
    <x v="3"/>
  </r>
  <r>
    <x v="220"/>
    <x v="1"/>
    <x v="2"/>
    <x v="3"/>
  </r>
  <r>
    <x v="221"/>
    <x v="1"/>
    <x v="2"/>
    <x v="3"/>
  </r>
  <r>
    <x v="222"/>
    <x v="0"/>
    <x v="2"/>
    <x v="3"/>
  </r>
  <r>
    <x v="223"/>
    <x v="0"/>
    <x v="2"/>
    <x v="3"/>
  </r>
  <r>
    <x v="224"/>
    <x v="1"/>
    <x v="2"/>
    <x v="3"/>
  </r>
  <r>
    <x v="225"/>
    <x v="1"/>
    <x v="2"/>
    <x v="3"/>
  </r>
  <r>
    <x v="226"/>
    <x v="0"/>
    <x v="2"/>
    <x v="3"/>
  </r>
  <r>
    <x v="227"/>
    <x v="1"/>
    <x v="2"/>
    <x v="3"/>
  </r>
  <r>
    <x v="228"/>
    <x v="1"/>
    <x v="2"/>
    <x v="3"/>
  </r>
  <r>
    <x v="229"/>
    <x v="0"/>
    <x v="2"/>
    <x v="3"/>
  </r>
  <r>
    <x v="230"/>
    <x v="0"/>
    <x v="2"/>
    <x v="3"/>
  </r>
  <r>
    <x v="231"/>
    <x v="1"/>
    <x v="2"/>
    <x v="3"/>
  </r>
  <r>
    <x v="232"/>
    <x v="1"/>
    <x v="2"/>
    <x v="3"/>
  </r>
  <r>
    <x v="233"/>
    <x v="1"/>
    <x v="2"/>
    <x v="3"/>
  </r>
  <r>
    <x v="234"/>
    <x v="1"/>
    <x v="2"/>
    <x v="3"/>
  </r>
  <r>
    <x v="235"/>
    <x v="1"/>
    <x v="2"/>
    <x v="3"/>
  </r>
  <r>
    <x v="236"/>
    <x v="0"/>
    <x v="2"/>
    <x v="3"/>
  </r>
  <r>
    <x v="237"/>
    <x v="0"/>
    <x v="2"/>
    <x v="3"/>
  </r>
  <r>
    <x v="238"/>
    <x v="1"/>
    <x v="2"/>
    <x v="3"/>
  </r>
  <r>
    <x v="239"/>
    <x v="1"/>
    <x v="2"/>
    <x v="3"/>
  </r>
  <r>
    <x v="240"/>
    <x v="1"/>
    <x v="2"/>
    <x v="3"/>
  </r>
  <r>
    <x v="241"/>
    <x v="1"/>
    <x v="2"/>
    <x v="3"/>
  </r>
  <r>
    <x v="242"/>
    <x v="1"/>
    <x v="2"/>
    <x v="3"/>
  </r>
  <r>
    <x v="243"/>
    <x v="0"/>
    <x v="2"/>
    <x v="3"/>
  </r>
  <r>
    <x v="244"/>
    <x v="0"/>
    <x v="2"/>
    <x v="3"/>
  </r>
  <r>
    <x v="245"/>
    <x v="1"/>
    <x v="2"/>
    <x v="3"/>
  </r>
  <r>
    <x v="246"/>
    <x v="1"/>
    <x v="0"/>
    <x v="0"/>
  </r>
  <r>
    <x v="247"/>
    <x v="1"/>
    <x v="0"/>
    <x v="0"/>
  </r>
  <r>
    <x v="248"/>
    <x v="1"/>
    <x v="0"/>
    <x v="0"/>
  </r>
  <r>
    <x v="249"/>
    <x v="1"/>
    <x v="0"/>
    <x v="0"/>
  </r>
  <r>
    <x v="250"/>
    <x v="0"/>
    <x v="0"/>
    <x v="0"/>
  </r>
  <r>
    <x v="251"/>
    <x v="0"/>
    <x v="0"/>
    <x v="0"/>
  </r>
  <r>
    <x v="252"/>
    <x v="1"/>
    <x v="3"/>
    <x v="4"/>
  </r>
  <r>
    <x v="253"/>
    <x v="1"/>
    <x v="3"/>
    <x v="4"/>
  </r>
  <r>
    <x v="254"/>
    <x v="1"/>
    <x v="3"/>
    <x v="4"/>
  </r>
  <r>
    <x v="255"/>
    <x v="1"/>
    <x v="3"/>
    <x v="4"/>
  </r>
  <r>
    <x v="256"/>
    <x v="1"/>
    <x v="3"/>
    <x v="4"/>
  </r>
  <r>
    <x v="257"/>
    <x v="0"/>
    <x v="3"/>
    <x v="4"/>
  </r>
  <r>
    <x v="258"/>
    <x v="0"/>
    <x v="3"/>
    <x v="4"/>
  </r>
  <r>
    <x v="259"/>
    <x v="1"/>
    <x v="3"/>
    <x v="4"/>
  </r>
  <r>
    <x v="260"/>
    <x v="1"/>
    <x v="3"/>
    <x v="4"/>
  </r>
  <r>
    <x v="261"/>
    <x v="1"/>
    <x v="3"/>
    <x v="4"/>
  </r>
  <r>
    <x v="262"/>
    <x v="1"/>
    <x v="3"/>
    <x v="4"/>
  </r>
  <r>
    <x v="263"/>
    <x v="1"/>
    <x v="3"/>
    <x v="4"/>
  </r>
  <r>
    <x v="264"/>
    <x v="0"/>
    <x v="3"/>
    <x v="4"/>
  </r>
  <r>
    <x v="265"/>
    <x v="0"/>
    <x v="3"/>
    <x v="4"/>
  </r>
  <r>
    <x v="266"/>
    <x v="1"/>
    <x v="3"/>
    <x v="4"/>
  </r>
  <r>
    <x v="267"/>
    <x v="1"/>
    <x v="3"/>
    <x v="4"/>
  </r>
  <r>
    <x v="268"/>
    <x v="1"/>
    <x v="3"/>
    <x v="4"/>
  </r>
  <r>
    <x v="269"/>
    <x v="1"/>
    <x v="3"/>
    <x v="4"/>
  </r>
  <r>
    <x v="270"/>
    <x v="1"/>
    <x v="3"/>
    <x v="4"/>
  </r>
  <r>
    <x v="271"/>
    <x v="0"/>
    <x v="3"/>
    <x v="4"/>
  </r>
  <r>
    <x v="272"/>
    <x v="0"/>
    <x v="3"/>
    <x v="4"/>
  </r>
  <r>
    <x v="273"/>
    <x v="1"/>
    <x v="0"/>
    <x v="0"/>
  </r>
  <r>
    <x v="274"/>
    <x v="1"/>
    <x v="0"/>
    <x v="0"/>
  </r>
  <r>
    <x v="275"/>
    <x v="1"/>
    <x v="0"/>
    <x v="0"/>
  </r>
  <r>
    <x v="276"/>
    <x v="1"/>
    <x v="0"/>
    <x v="0"/>
  </r>
  <r>
    <x v="277"/>
    <x v="1"/>
    <x v="0"/>
    <x v="0"/>
  </r>
  <r>
    <x v="278"/>
    <x v="0"/>
    <x v="0"/>
    <x v="0"/>
  </r>
  <r>
    <x v="279"/>
    <x v="0"/>
    <x v="0"/>
    <x v="0"/>
  </r>
  <r>
    <x v="280"/>
    <x v="1"/>
    <x v="0"/>
    <x v="0"/>
  </r>
  <r>
    <x v="281"/>
    <x v="1"/>
    <x v="0"/>
    <x v="0"/>
  </r>
  <r>
    <x v="282"/>
    <x v="1"/>
    <x v="0"/>
    <x v="0"/>
  </r>
  <r>
    <x v="283"/>
    <x v="1"/>
    <x v="0"/>
    <x v="0"/>
  </r>
  <r>
    <x v="284"/>
    <x v="1"/>
    <x v="0"/>
    <x v="0"/>
  </r>
  <r>
    <x v="285"/>
    <x v="0"/>
    <x v="0"/>
    <x v="0"/>
  </r>
  <r>
    <x v="286"/>
    <x v="0"/>
    <x v="0"/>
    <x v="0"/>
  </r>
  <r>
    <x v="287"/>
    <x v="1"/>
    <x v="0"/>
    <x v="0"/>
  </r>
  <r>
    <x v="288"/>
    <x v="1"/>
    <x v="0"/>
    <x v="0"/>
  </r>
  <r>
    <x v="289"/>
    <x v="1"/>
    <x v="0"/>
    <x v="0"/>
  </r>
  <r>
    <x v="290"/>
    <x v="1"/>
    <x v="0"/>
    <x v="0"/>
  </r>
  <r>
    <x v="291"/>
    <x v="1"/>
    <x v="0"/>
    <x v="0"/>
  </r>
  <r>
    <x v="292"/>
    <x v="0"/>
    <x v="0"/>
    <x v="0"/>
  </r>
  <r>
    <x v="293"/>
    <x v="0"/>
    <x v="0"/>
    <x v="0"/>
  </r>
  <r>
    <x v="294"/>
    <x v="1"/>
    <x v="0"/>
    <x v="0"/>
  </r>
  <r>
    <x v="295"/>
    <x v="1"/>
    <x v="0"/>
    <x v="0"/>
  </r>
  <r>
    <x v="296"/>
    <x v="1"/>
    <x v="0"/>
    <x v="0"/>
  </r>
  <r>
    <x v="297"/>
    <x v="1"/>
    <x v="0"/>
    <x v="0"/>
  </r>
  <r>
    <x v="298"/>
    <x v="1"/>
    <x v="0"/>
    <x v="0"/>
  </r>
  <r>
    <x v="299"/>
    <x v="0"/>
    <x v="0"/>
    <x v="0"/>
  </r>
  <r>
    <x v="300"/>
    <x v="0"/>
    <x v="0"/>
    <x v="0"/>
  </r>
  <r>
    <x v="301"/>
    <x v="1"/>
    <x v="0"/>
    <x v="0"/>
  </r>
  <r>
    <x v="302"/>
    <x v="1"/>
    <x v="0"/>
    <x v="0"/>
  </r>
  <r>
    <x v="303"/>
    <x v="1"/>
    <x v="0"/>
    <x v="0"/>
  </r>
  <r>
    <x v="304"/>
    <x v="0"/>
    <x v="0"/>
    <x v="0"/>
  </r>
  <r>
    <x v="305"/>
    <x v="1"/>
    <x v="0"/>
    <x v="0"/>
  </r>
  <r>
    <x v="306"/>
    <x v="0"/>
    <x v="0"/>
    <x v="0"/>
  </r>
  <r>
    <x v="307"/>
    <x v="0"/>
    <x v="0"/>
    <x v="0"/>
  </r>
  <r>
    <x v="308"/>
    <x v="1"/>
    <x v="0"/>
    <x v="0"/>
  </r>
  <r>
    <x v="309"/>
    <x v="1"/>
    <x v="0"/>
    <x v="0"/>
  </r>
  <r>
    <x v="310"/>
    <x v="1"/>
    <x v="0"/>
    <x v="0"/>
  </r>
  <r>
    <x v="311"/>
    <x v="1"/>
    <x v="0"/>
    <x v="0"/>
  </r>
  <r>
    <x v="312"/>
    <x v="1"/>
    <x v="0"/>
    <x v="0"/>
  </r>
  <r>
    <x v="313"/>
    <x v="0"/>
    <x v="0"/>
    <x v="0"/>
  </r>
  <r>
    <x v="314"/>
    <x v="0"/>
    <x v="0"/>
    <x v="0"/>
  </r>
  <r>
    <x v="315"/>
    <x v="1"/>
    <x v="0"/>
    <x v="0"/>
  </r>
  <r>
    <x v="316"/>
    <x v="1"/>
    <x v="0"/>
    <x v="0"/>
  </r>
  <r>
    <x v="317"/>
    <x v="1"/>
    <x v="0"/>
    <x v="0"/>
  </r>
  <r>
    <x v="318"/>
    <x v="1"/>
    <x v="0"/>
    <x v="0"/>
  </r>
  <r>
    <x v="319"/>
    <x v="1"/>
    <x v="0"/>
    <x v="0"/>
  </r>
  <r>
    <x v="320"/>
    <x v="0"/>
    <x v="0"/>
    <x v="0"/>
  </r>
  <r>
    <x v="321"/>
    <x v="0"/>
    <x v="0"/>
    <x v="0"/>
  </r>
  <r>
    <x v="322"/>
    <x v="1"/>
    <x v="0"/>
    <x v="0"/>
  </r>
  <r>
    <x v="323"/>
    <x v="1"/>
    <x v="0"/>
    <x v="0"/>
  </r>
  <r>
    <x v="324"/>
    <x v="1"/>
    <x v="0"/>
    <x v="0"/>
  </r>
  <r>
    <x v="325"/>
    <x v="1"/>
    <x v="0"/>
    <x v="0"/>
  </r>
  <r>
    <x v="326"/>
    <x v="1"/>
    <x v="0"/>
    <x v="0"/>
  </r>
  <r>
    <x v="327"/>
    <x v="0"/>
    <x v="0"/>
    <x v="0"/>
  </r>
  <r>
    <x v="328"/>
    <x v="0"/>
    <x v="0"/>
    <x v="0"/>
  </r>
  <r>
    <x v="329"/>
    <x v="1"/>
    <x v="0"/>
    <x v="0"/>
  </r>
  <r>
    <x v="330"/>
    <x v="1"/>
    <x v="0"/>
    <x v="0"/>
  </r>
  <r>
    <x v="331"/>
    <x v="1"/>
    <x v="0"/>
    <x v="0"/>
  </r>
  <r>
    <x v="332"/>
    <x v="1"/>
    <x v="0"/>
    <x v="0"/>
  </r>
  <r>
    <x v="333"/>
    <x v="1"/>
    <x v="0"/>
    <x v="0"/>
  </r>
  <r>
    <x v="334"/>
    <x v="0"/>
    <x v="0"/>
    <x v="0"/>
  </r>
  <r>
    <x v="335"/>
    <x v="0"/>
    <x v="0"/>
    <x v="0"/>
  </r>
  <r>
    <x v="336"/>
    <x v="1"/>
    <x v="0"/>
    <x v="0"/>
  </r>
  <r>
    <x v="337"/>
    <x v="1"/>
    <x v="0"/>
    <x v="0"/>
  </r>
  <r>
    <x v="338"/>
    <x v="1"/>
    <x v="0"/>
    <x v="0"/>
  </r>
  <r>
    <x v="339"/>
    <x v="1"/>
    <x v="0"/>
    <x v="0"/>
  </r>
  <r>
    <x v="340"/>
    <x v="1"/>
    <x v="0"/>
    <x v="0"/>
  </r>
  <r>
    <x v="341"/>
    <x v="0"/>
    <x v="0"/>
    <x v="0"/>
  </r>
  <r>
    <x v="342"/>
    <x v="0"/>
    <x v="0"/>
    <x v="0"/>
  </r>
  <r>
    <x v="343"/>
    <x v="1"/>
    <x v="0"/>
    <x v="0"/>
  </r>
  <r>
    <x v="344"/>
    <x v="1"/>
    <x v="0"/>
    <x v="0"/>
  </r>
  <r>
    <x v="345"/>
    <x v="1"/>
    <x v="0"/>
    <x v="0"/>
  </r>
  <r>
    <x v="346"/>
    <x v="1"/>
    <x v="0"/>
    <x v="0"/>
  </r>
  <r>
    <x v="347"/>
    <x v="1"/>
    <x v="0"/>
    <x v="0"/>
  </r>
  <r>
    <x v="348"/>
    <x v="0"/>
    <x v="0"/>
    <x v="0"/>
  </r>
  <r>
    <x v="349"/>
    <x v="0"/>
    <x v="0"/>
    <x v="0"/>
  </r>
  <r>
    <x v="350"/>
    <x v="1"/>
    <x v="0"/>
    <x v="0"/>
  </r>
  <r>
    <x v="351"/>
    <x v="1"/>
    <x v="0"/>
    <x v="0"/>
  </r>
  <r>
    <x v="352"/>
    <x v="1"/>
    <x v="0"/>
    <x v="0"/>
  </r>
  <r>
    <x v="353"/>
    <x v="1"/>
    <x v="0"/>
    <x v="0"/>
  </r>
  <r>
    <x v="354"/>
    <x v="1"/>
    <x v="0"/>
    <x v="0"/>
  </r>
  <r>
    <x v="355"/>
    <x v="0"/>
    <x v="0"/>
    <x v="0"/>
  </r>
  <r>
    <x v="356"/>
    <x v="0"/>
    <x v="0"/>
    <x v="0"/>
  </r>
  <r>
    <x v="357"/>
    <x v="1"/>
    <x v="0"/>
    <x v="0"/>
  </r>
  <r>
    <x v="358"/>
    <x v="0"/>
    <x v="0"/>
    <x v="0"/>
  </r>
  <r>
    <x v="359"/>
    <x v="1"/>
    <x v="0"/>
    <x v="0"/>
  </r>
  <r>
    <x v="360"/>
    <x v="1"/>
    <x v="0"/>
    <x v="0"/>
  </r>
  <r>
    <x v="361"/>
    <x v="1"/>
    <x v="0"/>
    <x v="0"/>
  </r>
  <r>
    <x v="362"/>
    <x v="0"/>
    <x v="0"/>
    <x v="0"/>
  </r>
  <r>
    <x v="363"/>
    <x v="0"/>
    <x v="0"/>
    <x v="0"/>
  </r>
  <r>
    <x v="364"/>
    <x v="1"/>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35" applyNumberFormats="0" applyBorderFormats="0" applyFontFormats="0" applyPatternFormats="0" applyAlignmentFormats="0" applyWidthHeightFormats="1" dataCaption="Valeurs" updatedVersion="6" minRefreshableVersion="3" useAutoFormatting="1" itemPrintTitles="1" createdVersion="6" indent="0" compact="0" compactData="0" multipleFieldFilters="0" fieldListSortAscending="1">
  <location ref="B3:O9" firstHeaderRow="1" firstDataRow="2" firstDataCol="1"/>
  <pivotFields count="4">
    <pivotField name="Jour" axis="axisCol" compact="0" outline="0">
      <items count="15">
        <item h="1" x="0"/>
        <item x="1"/>
        <item x="2"/>
        <item x="3"/>
        <item x="4"/>
        <item x="5"/>
        <item x="6"/>
        <item x="7"/>
        <item x="8"/>
        <item x="9"/>
        <item x="10"/>
        <item x="11"/>
        <item x="12"/>
        <item h="1" x="13"/>
        <item t="default"/>
      </items>
    </pivotField>
    <pivotField dataField="1" compact="0" outline="0" showAll="0"/>
    <pivotField compact="0" outline="0" showAll="0"/>
    <pivotField axis="axisRow" compact="0" outline="0" showAll="0">
      <items count="6">
        <item x="2"/>
        <item x="3"/>
        <item x="1"/>
        <item h="1" x="0"/>
        <item x="4"/>
        <item t="default"/>
      </items>
    </pivotField>
  </pivotFields>
  <rowFields count="1">
    <field x="3"/>
  </rowFields>
  <rowItems count="5">
    <i>
      <x/>
    </i>
    <i>
      <x v="1"/>
    </i>
    <i>
      <x v="2"/>
    </i>
    <i>
      <x v="4"/>
    </i>
    <i t="grand">
      <x/>
    </i>
  </rowItems>
  <colFields count="1">
    <field x="0"/>
  </colFields>
  <colItems count="13">
    <i>
      <x v="1"/>
    </i>
    <i>
      <x v="2"/>
    </i>
    <i>
      <x v="3"/>
    </i>
    <i>
      <x v="4"/>
    </i>
    <i>
      <x v="5"/>
    </i>
    <i>
      <x v="6"/>
    </i>
    <i>
      <x v="7"/>
    </i>
    <i>
      <x v="8"/>
    </i>
    <i>
      <x v="9"/>
    </i>
    <i>
      <x v="10"/>
    </i>
    <i>
      <x v="11"/>
    </i>
    <i>
      <x v="12"/>
    </i>
    <i t="grand">
      <x/>
    </i>
  </colItems>
  <dataFields count="1">
    <dataField name="Σ Jours ouvrés" fld="1" baseField="3" baseItem="0" numFmtId="164"/>
  </dataFields>
  <formats count="2">
    <format dxfId="3">
      <pivotArea dataOnly="0" grandRow="1" outline="0" fieldPosition="0"/>
    </format>
    <format dxfId="2">
      <pivotArea dataOnly="0" grandRow="1" outline="0" fieldPosition="0"/>
    </format>
  </format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DonnéesExternes_1" connectionId="2" autoFormatId="0" applyNumberFormats="0" applyBorderFormats="0" applyFontFormats="1" applyPatternFormats="1" applyAlignmentFormats="0" applyWidthHeightFormats="0">
  <queryTableRefresh preserveSortFilterLayout="0" nextId="3">
    <queryTableFields count="2">
      <queryTableField id="1" name="Date" tableColumnId="17"/>
      <queryTableField id="2" name="Jour Férié" tableColumnId="18"/>
    </queryTable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2" name="T_Dates" displayName="T_Dates" ref="B3:C5" totalsRowShown="0">
  <autoFilter ref="B3:C5"/>
  <tableColumns count="2">
    <tableColumn id="1" name="Date"/>
    <tableColumn id="2" name="Valeur"/>
  </tableColumns>
  <tableStyleInfo name="Style de tableau Registre de présence" showFirstColumn="0" showLastColumn="0" showRowStripes="1" showColumnStripes="0"/>
</table>
</file>

<file path=xl/tables/table2.xml><?xml version="1.0" encoding="utf-8"?>
<table xmlns="http://schemas.openxmlformats.org/spreadsheetml/2006/main" id="6" name="T_Type_Congés" displayName="T_Type_Congés" ref="E3:E12" totalsRowShown="0" headerRowDxfId="14" dataDxfId="13">
  <tableColumns count="1">
    <tableColumn id="1" name="Liste des types de congés" dataDxfId="12"/>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3.xml><?xml version="1.0" encoding="utf-8"?>
<table xmlns="http://schemas.openxmlformats.org/spreadsheetml/2006/main" id="3" name="T_JoursFériés" displayName="T_JoursFériés" ref="G3:H14" tableType="queryTable" totalsRowShown="0">
  <autoFilter ref="G3:H14"/>
  <tableColumns count="2">
    <tableColumn id="17" uniqueName="17" name="Date" queryTableFieldId="1" dataDxfId="1"/>
    <tableColumn id="18" uniqueName="18" name="Jour Férié" queryTableFieldId="2" dataDxfId="0"/>
  </tableColumns>
  <tableStyleInfo name="TableStyleLight11" showFirstColumn="0" showLastColumn="0" showRowStripes="1" showColumnStripes="0"/>
</table>
</file>

<file path=xl/tables/table4.xml><?xml version="1.0" encoding="utf-8"?>
<table xmlns="http://schemas.openxmlformats.org/spreadsheetml/2006/main" id="1" name="T_Suivi_Congés" displayName="T_Suivi_Congés" ref="B3:I7">
  <autoFilter ref="B3:I7">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sortState ref="B4:F147">
    <sortCondition ref="C4:C147"/>
  </sortState>
  <tableColumns count="8">
    <tableColumn id="1" name="Nom de l’employé" totalsRowLabel="Total" dataDxfId="11"/>
    <tableColumn id="2" name="Date de début" dataDxfId="10"/>
    <tableColumn id="3" name="Date de fin" dataDxfId="9"/>
    <tableColumn id="4" name="Type de congé" dataDxfId="8"/>
    <tableColumn id="5" name="Jours" totalsRowFunction="sum" dataDxfId="7">
      <calculatedColumnFormula>NETWORKDAYS.INTL(T_Suivi_Congés[[#This Row],[Date de début]],T_Suivi_Congés[[#This Row],[Date de fin]],1,s.fériés)</calculatedColumnFormula>
    </tableColumn>
    <tableColumn id="6" name="Observations" dataDxfId="6"/>
    <tableColumn id="7" name="Année" dataDxfId="5">
      <calculatedColumnFormula>YEAR(T_Suivi_Congés[[#This Row],[Date de début]])</calculatedColumnFormula>
    </tableColumn>
    <tableColumn id="8" name="Mois" dataDxfId="4">
      <calculatedColumnFormula>MONTH(T_Suivi_Congés[[#This Row],[Date de début]])</calculatedColumnFormula>
    </tableColumn>
  </tableColumns>
  <tableStyleInfo name="TableStyleLight8"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5.xml><?xml version="1.0" encoding="utf-8"?>
<table xmlns="http://schemas.openxmlformats.org/spreadsheetml/2006/main" id="4" name="T_Employés" displayName="T_Employés" ref="B3:B6" totalsRowShown="0">
  <sortState ref="B4:B18">
    <sortCondition ref="B4:B18"/>
  </sortState>
  <tableColumns count="1">
    <tableColumn id="1" name="Noms des employés"/>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56"/>
  <sheetViews>
    <sheetView showGridLines="0" tabSelected="1" workbookViewId="0">
      <selection activeCell="E17" sqref="E17"/>
    </sheetView>
  </sheetViews>
  <sheetFormatPr baseColWidth="10" defaultColWidth="0" defaultRowHeight="15" zeroHeight="1" x14ac:dyDescent="0.3"/>
  <cols>
    <col min="1" max="1" width="2.7109375" customWidth="1"/>
    <col min="2" max="3" width="11.42578125" customWidth="1"/>
    <col min="4" max="4" width="4.7109375" customWidth="1"/>
    <col min="5" max="5" width="22.7109375" bestFit="1" customWidth="1"/>
    <col min="6" max="6" width="4.7109375" customWidth="1"/>
    <col min="7" max="7" width="10.42578125" customWidth="1"/>
    <col min="8" max="8" width="17.7109375" bestFit="1" customWidth="1"/>
    <col min="9" max="9" width="2.7109375" customWidth="1"/>
    <col min="10" max="16384" width="11.42578125" hidden="1"/>
  </cols>
  <sheetData>
    <row r="1" spans="1:8" ht="16.5" x14ac:dyDescent="0.3">
      <c r="B1" s="15" t="s">
        <v>28</v>
      </c>
      <c r="E1" s="15" t="s">
        <v>10</v>
      </c>
      <c r="G1" s="15" t="s">
        <v>33</v>
      </c>
    </row>
    <row r="2" spans="1:8" x14ac:dyDescent="0.3">
      <c r="E2" s="4"/>
      <c r="G2" s="18" t="s">
        <v>60</v>
      </c>
    </row>
    <row r="3" spans="1:8" x14ac:dyDescent="0.3">
      <c r="B3" t="s">
        <v>29</v>
      </c>
      <c r="C3" t="s">
        <v>30</v>
      </c>
      <c r="E3" s="11" t="s">
        <v>11</v>
      </c>
      <c r="G3" s="8" t="s">
        <v>29</v>
      </c>
      <c r="H3" s="8" t="s">
        <v>34</v>
      </c>
    </row>
    <row r="4" spans="1:8" x14ac:dyDescent="0.3">
      <c r="B4" t="s">
        <v>31</v>
      </c>
      <c r="C4" s="14">
        <v>43101</v>
      </c>
      <c r="E4" s="12" t="s">
        <v>23</v>
      </c>
      <c r="G4" s="14">
        <v>43101</v>
      </c>
      <c r="H4" s="8" t="s">
        <v>16</v>
      </c>
    </row>
    <row r="5" spans="1:8" x14ac:dyDescent="0.3">
      <c r="B5" t="s">
        <v>32</v>
      </c>
      <c r="C5" s="14">
        <v>43465</v>
      </c>
      <c r="E5" s="10" t="s">
        <v>12</v>
      </c>
      <c r="G5" s="14">
        <v>43192</v>
      </c>
      <c r="H5" s="8" t="s">
        <v>17</v>
      </c>
    </row>
    <row r="6" spans="1:8" x14ac:dyDescent="0.3">
      <c r="E6" s="11" t="s">
        <v>6</v>
      </c>
      <c r="G6" s="14">
        <v>43221</v>
      </c>
      <c r="H6" s="8" t="s">
        <v>18</v>
      </c>
    </row>
    <row r="7" spans="1:8" x14ac:dyDescent="0.3">
      <c r="E7" s="13" t="s">
        <v>0</v>
      </c>
      <c r="G7" s="14">
        <v>43228</v>
      </c>
      <c r="H7" s="8" t="s">
        <v>35</v>
      </c>
    </row>
    <row r="8" spans="1:8" x14ac:dyDescent="0.3">
      <c r="E8" s="13" t="s">
        <v>14</v>
      </c>
      <c r="G8" s="14">
        <v>43230</v>
      </c>
      <c r="H8" s="8" t="s">
        <v>36</v>
      </c>
    </row>
    <row r="9" spans="1:8" x14ac:dyDescent="0.3">
      <c r="E9" s="13" t="s">
        <v>13</v>
      </c>
      <c r="G9" s="14">
        <v>43241</v>
      </c>
      <c r="H9" s="8" t="s">
        <v>37</v>
      </c>
    </row>
    <row r="10" spans="1:8" x14ac:dyDescent="0.3">
      <c r="E10" s="13" t="s">
        <v>15</v>
      </c>
      <c r="G10" s="14">
        <v>43295</v>
      </c>
      <c r="H10" s="8" t="s">
        <v>19</v>
      </c>
    </row>
    <row r="11" spans="1:8" x14ac:dyDescent="0.3">
      <c r="E11" s="12" t="s">
        <v>22</v>
      </c>
      <c r="G11" s="14">
        <v>43327</v>
      </c>
      <c r="H11" s="8" t="s">
        <v>20</v>
      </c>
    </row>
    <row r="12" spans="1:8" x14ac:dyDescent="0.3">
      <c r="E12" s="12" t="s">
        <v>21</v>
      </c>
      <c r="G12" s="14">
        <v>43405</v>
      </c>
      <c r="H12" s="8" t="s">
        <v>38</v>
      </c>
    </row>
    <row r="13" spans="1:8" x14ac:dyDescent="0.3">
      <c r="A13" s="4"/>
      <c r="B13" s="4"/>
      <c r="C13" s="4"/>
      <c r="D13" s="4"/>
      <c r="E13" s="12"/>
      <c r="F13" s="4"/>
      <c r="G13" s="14">
        <v>43415</v>
      </c>
      <c r="H13" s="8" t="s">
        <v>39</v>
      </c>
    </row>
    <row r="14" spans="1:8" x14ac:dyDescent="0.3">
      <c r="A14" s="4"/>
      <c r="B14" s="4"/>
      <c r="C14" s="4"/>
      <c r="D14" s="4"/>
      <c r="E14" s="12"/>
      <c r="F14" s="4"/>
      <c r="G14" s="14">
        <v>43459</v>
      </c>
      <c r="H14" s="8" t="s">
        <v>40</v>
      </c>
    </row>
    <row r="15" spans="1:8" x14ac:dyDescent="0.3"/>
    <row r="16" spans="1:8" x14ac:dyDescent="0.3"/>
    <row r="17" spans="2:2" x14ac:dyDescent="0.3"/>
    <row r="18" spans="2:2" x14ac:dyDescent="0.3"/>
    <row r="19" spans="2:2" x14ac:dyDescent="0.3"/>
    <row r="20" spans="2:2" x14ac:dyDescent="0.3">
      <c r="B20" s="23" t="s">
        <v>61</v>
      </c>
    </row>
    <row r="21" spans="2:2" x14ac:dyDescent="0.3"/>
    <row r="22" spans="2:2" x14ac:dyDescent="0.3"/>
    <row r="23" spans="2:2" x14ac:dyDescent="0.3"/>
    <row r="24" spans="2:2" x14ac:dyDescent="0.3"/>
    <row r="25" spans="2:2" x14ac:dyDescent="0.3"/>
    <row r="26" spans="2:2" x14ac:dyDescent="0.3"/>
    <row r="27" spans="2:2" hidden="1" x14ac:dyDescent="0.3"/>
    <row r="28" spans="2:2" hidden="1" x14ac:dyDescent="0.3"/>
    <row r="29" spans="2:2" hidden="1" x14ac:dyDescent="0.3"/>
    <row r="30" spans="2:2" hidden="1" x14ac:dyDescent="0.3"/>
    <row r="31" spans="2:2" hidden="1" x14ac:dyDescent="0.3"/>
    <row r="32" spans="2:2" hidden="1" x14ac:dyDescent="0.3"/>
    <row r="33" hidden="1" x14ac:dyDescent="0.3"/>
    <row r="34" hidden="1" x14ac:dyDescent="0.3"/>
    <row r="35" hidden="1" x14ac:dyDescent="0.3"/>
    <row r="36" hidden="1" x14ac:dyDescent="0.3"/>
    <row r="37" hidden="1" x14ac:dyDescent="0.3"/>
    <row r="38" hidden="1" x14ac:dyDescent="0.3"/>
    <row r="39" hidden="1" x14ac:dyDescent="0.3"/>
    <row r="40" hidden="1" x14ac:dyDescent="0.3"/>
    <row r="41" hidden="1" x14ac:dyDescent="0.3"/>
    <row r="42" hidden="1" x14ac:dyDescent="0.3"/>
    <row r="43" hidden="1" x14ac:dyDescent="0.3"/>
    <row r="44" hidden="1" x14ac:dyDescent="0.3"/>
    <row r="45" hidden="1" x14ac:dyDescent="0.3"/>
    <row r="46" hidden="1" x14ac:dyDescent="0.3"/>
    <row r="47" hidden="1" x14ac:dyDescent="0.3"/>
    <row r="48" hidden="1" x14ac:dyDescent="0.3"/>
    <row r="49" hidden="1" x14ac:dyDescent="0.3"/>
    <row r="50" hidden="1" x14ac:dyDescent="0.3"/>
    <row r="51" hidden="1" x14ac:dyDescent="0.3"/>
    <row r="52" hidden="1" x14ac:dyDescent="0.3"/>
    <row r="53" hidden="1" x14ac:dyDescent="0.3"/>
    <row r="54" hidden="1" x14ac:dyDescent="0.3"/>
    <row r="55" hidden="1" x14ac:dyDescent="0.3"/>
    <row r="56" hidden="1" x14ac:dyDescent="0.3"/>
  </sheetData>
  <dataValidations count="2">
    <dataValidation allowBlank="1" showInputMessage="1" showErrorMessage="1" prompt="Le titre de la feuille de calcul figure dans cette cellule." sqref="E1"/>
    <dataValidation allowBlank="1" showInputMessage="1" showErrorMessage="1" prompt="Entrez les types de congés dans cette colonne sous ce titre" sqref="E3:E4"/>
  </dataValidations>
  <pageMargins left="0.7" right="0.7" top="0.75" bottom="0.75" header="0.3" footer="0.3"/>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499984740745262"/>
    <pageSetUpPr autoPageBreaks="0" fitToPage="1"/>
  </sheetPr>
  <dimension ref="A1:K7"/>
  <sheetViews>
    <sheetView showGridLines="0" workbookViewId="0">
      <selection activeCell="K12" sqref="K12"/>
    </sheetView>
  </sheetViews>
  <sheetFormatPr baseColWidth="10" defaultColWidth="9.140625" defaultRowHeight="15" x14ac:dyDescent="0.3"/>
  <cols>
    <col min="1" max="1" width="2.7109375" customWidth="1"/>
    <col min="2" max="2" width="28.28515625" customWidth="1"/>
    <col min="3" max="3" width="15" bestFit="1" customWidth="1"/>
    <col min="4" max="4" width="12.5703125" bestFit="1" customWidth="1"/>
    <col min="5" max="5" width="17.5703125" customWidth="1"/>
    <col min="6" max="6" width="7.28515625" customWidth="1"/>
    <col min="7" max="7" width="17.85546875" customWidth="1"/>
    <col min="8" max="8" width="8.7109375" bestFit="1" customWidth="1"/>
    <col min="9" max="9" width="7.5703125" bestFit="1" customWidth="1"/>
  </cols>
  <sheetData>
    <row r="1" spans="1:11" ht="16.5" x14ac:dyDescent="0.3">
      <c r="B1" s="15" t="s">
        <v>1</v>
      </c>
      <c r="C1" s="3"/>
      <c r="D1" s="3"/>
      <c r="E1" s="3"/>
      <c r="F1" s="3"/>
      <c r="G1" s="3"/>
      <c r="H1" s="3"/>
      <c r="I1" s="3"/>
      <c r="J1" s="3"/>
      <c r="K1" s="3"/>
    </row>
    <row r="2" spans="1:11" x14ac:dyDescent="0.3">
      <c r="G2" s="3"/>
      <c r="H2" s="3"/>
    </row>
    <row r="3" spans="1:11" x14ac:dyDescent="0.3">
      <c r="B3" s="1" t="s">
        <v>2</v>
      </c>
      <c r="C3" s="1" t="s">
        <v>3</v>
      </c>
      <c r="D3" s="1" t="s">
        <v>4</v>
      </c>
      <c r="E3" s="1" t="s">
        <v>5</v>
      </c>
      <c r="F3" s="1" t="s">
        <v>7</v>
      </c>
      <c r="G3" s="1" t="s">
        <v>24</v>
      </c>
      <c r="H3" s="1" t="s">
        <v>41</v>
      </c>
      <c r="I3" t="s">
        <v>42</v>
      </c>
    </row>
    <row r="4" spans="1:11" x14ac:dyDescent="0.3">
      <c r="B4" s="16" t="s">
        <v>25</v>
      </c>
      <c r="C4" s="17">
        <v>43205</v>
      </c>
      <c r="D4" s="17">
        <v>43237</v>
      </c>
      <c r="E4" s="16" t="s">
        <v>22</v>
      </c>
      <c r="F4" s="2">
        <f>NETWORKDAYS.INTL(T_Suivi_Congés[[#This Row],[Date de début]],T_Suivi_Congés[[#This Row],[Date de fin]],1,s.fériés)</f>
        <v>21</v>
      </c>
      <c r="G4" s="16"/>
      <c r="H4" s="2">
        <f>YEAR(T_Suivi_Congés[[#This Row],[Date de début]])</f>
        <v>2018</v>
      </c>
      <c r="I4">
        <f>MONTH(T_Suivi_Congés[[#This Row],[Date de début]])</f>
        <v>4</v>
      </c>
      <c r="K4" s="9" t="s">
        <v>27</v>
      </c>
    </row>
    <row r="5" spans="1:11" x14ac:dyDescent="0.3">
      <c r="A5" s="3"/>
      <c r="B5" s="16" t="s">
        <v>26</v>
      </c>
      <c r="C5" s="17">
        <v>43186</v>
      </c>
      <c r="D5" s="17">
        <v>43193</v>
      </c>
      <c r="E5" s="16" t="s">
        <v>23</v>
      </c>
      <c r="F5" s="6">
        <f>NETWORKDAYS.INTL(T_Suivi_Congés[[#This Row],[Date de début]],T_Suivi_Congés[[#This Row],[Date de fin]],1,s.fériés)</f>
        <v>5</v>
      </c>
      <c r="G5" s="16"/>
      <c r="H5" s="7">
        <f>YEAR(T_Suivi_Congés[[#This Row],[Date de début]])</f>
        <v>2018</v>
      </c>
      <c r="I5" s="8">
        <f>MONTH(T_Suivi_Congés[[#This Row],[Date de début]])</f>
        <v>3</v>
      </c>
      <c r="J5" s="3"/>
      <c r="K5" s="3"/>
    </row>
    <row r="6" spans="1:11" x14ac:dyDescent="0.3">
      <c r="B6" s="16" t="s">
        <v>26</v>
      </c>
      <c r="C6" s="17">
        <v>43245</v>
      </c>
      <c r="D6" s="17">
        <v>43346</v>
      </c>
      <c r="E6" s="16" t="s">
        <v>6</v>
      </c>
      <c r="F6" s="2">
        <f>NETWORKDAYS.INTL(T_Suivi_Congés[[#This Row],[Date de début]],T_Suivi_Congés[[#This Row],[Date de fin]],1,s.fériés)</f>
        <v>71</v>
      </c>
      <c r="G6" s="16"/>
      <c r="H6" s="2">
        <f>YEAR(T_Suivi_Congés[[#This Row],[Date de début]])</f>
        <v>2018</v>
      </c>
      <c r="I6">
        <f>MONTH(T_Suivi_Congés[[#This Row],[Date de début]])</f>
        <v>5</v>
      </c>
    </row>
    <row r="7" spans="1:11" x14ac:dyDescent="0.3">
      <c r="B7" s="16" t="s">
        <v>58</v>
      </c>
      <c r="C7" s="17">
        <v>43353</v>
      </c>
      <c r="D7" s="17">
        <v>43373</v>
      </c>
      <c r="E7" s="16" t="s">
        <v>13</v>
      </c>
      <c r="F7" s="22">
        <f>NETWORKDAYS.INTL(T_Suivi_Congés[[#This Row],[Date de début]],T_Suivi_Congés[[#This Row],[Date de fin]],1,s.fériés)</f>
        <v>15</v>
      </c>
      <c r="G7" s="16"/>
      <c r="H7" s="7">
        <f>YEAR(T_Suivi_Congés[[#This Row],[Date de début]])</f>
        <v>2018</v>
      </c>
      <c r="I7" s="8">
        <f>MONTH(T_Suivi_Congés[[#This Row],[Date de début]])</f>
        <v>9</v>
      </c>
    </row>
  </sheetData>
  <dataValidations count="10">
    <dataValidation type="list" errorStyle="warning" allowBlank="1" showInputMessage="1" showErrorMessage="1" error="Sélectionnez le type de congés dans la liste. Sélectionnez ANNULER, puis appuyez sur ALT+FLÈCHE BAS pour choisir un type de congé dans la liste déroulante." sqref="E4:E7">
      <formula1>d.employés</formula1>
    </dataValidation>
    <dataValidation allowBlank="1" showInputMessage="1" showErrorMessage="1" prompt="Consignez les congés des employés dans le tableau de cette feuille de calcul" sqref="A1"/>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
    <dataValidation allowBlank="1" showInputMessage="1" showErrorMessage="1" prompt="Sélectionnez le nom d’un employé dans cette colonne. Appuyez sur ALT+FLÈCHE BAS pour ouvrir la liste déroulante, puis sur ENTRÉE pour sélectionner le nom de l’employé" sqref="B3"/>
    <dataValidation type="list" errorStyle="warning" allowBlank="1" showInputMessage="1" showErrorMessage="1" error="Sélectionnez le nom d’un employé dans la liste. Sélectionnez ANNULER, puis appuyez sur ALT+FLÈCHE BAS pour sélectionner un employé dans la liste déroulante." sqref="B4:B7">
      <formula1>d.employés</formula1>
    </dataValidation>
    <dataValidation allowBlank="1" showInputMessage="1" showErrorMessage="1" prompt="Entrez la date de début du congé dans cette colonne_x000a_" sqref="C3"/>
    <dataValidation allowBlank="1" showInputMessage="1" showErrorMessage="1" prompt="Entrez la date de fin du congé dans cette colonne" sqref="D3"/>
    <dataValidation allowBlank="1" showInputMessage="1" showErrorMessage="1" prompt="Sélectionnez le type de congé dans cette colonne. Appuyez sur ALT+FLÈCHE BAS pour ouvrir la liste déroulante, puis sur ENTRÉE pour sélectionner le type de congé." sqref="E3"/>
    <dataValidation allowBlank="1" showInputMessage="1" showErrorMessage="1" prompt="Le nombre total de jours est calculé automatiquement dans cette colonne" sqref="F3:H3"/>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2" tint="-0.499984740745262"/>
    <pageSetUpPr fitToPage="1"/>
  </sheetPr>
  <dimension ref="B1:B6"/>
  <sheetViews>
    <sheetView showGridLines="0" workbookViewId="0">
      <selection activeCell="C12" sqref="C12"/>
    </sheetView>
  </sheetViews>
  <sheetFormatPr baseColWidth="10" defaultColWidth="9.140625" defaultRowHeight="15" x14ac:dyDescent="0.3"/>
  <cols>
    <col min="1" max="1" width="2.7109375" customWidth="1"/>
    <col min="2" max="2" width="28.85546875" customWidth="1"/>
  </cols>
  <sheetData>
    <row r="1" spans="2:2" ht="16.5" x14ac:dyDescent="0.3">
      <c r="B1" s="15" t="s">
        <v>8</v>
      </c>
    </row>
    <row r="3" spans="2:2" x14ac:dyDescent="0.3">
      <c r="B3" s="1" t="s">
        <v>9</v>
      </c>
    </row>
    <row r="4" spans="2:2" x14ac:dyDescent="0.3">
      <c r="B4" s="5" t="s">
        <v>25</v>
      </c>
    </row>
    <row r="5" spans="2:2" x14ac:dyDescent="0.3">
      <c r="B5" s="5" t="s">
        <v>26</v>
      </c>
    </row>
    <row r="6" spans="2:2" x14ac:dyDescent="0.3">
      <c r="B6" t="s">
        <v>59</v>
      </c>
    </row>
  </sheetData>
  <dataValidations count="3">
    <dataValidation allowBlank="1" showInputMessage="1" showErrorMessage="1" prompt="Ajoutez les employés dans cette feuille de calcul. Les entrées de ce tableau sont utilisées pour la sélection dans les feuilles de calcul Calendrier et Suivi des congés des employés" sqref="A1"/>
    <dataValidation allowBlank="1" showInputMessage="1" showErrorMessage="1" prompt="Le titre de la feuille de calcul figure dans cette cellule." sqref="B1"/>
    <dataValidation allowBlank="1" showInputMessage="1" showErrorMessage="1" prompt="Les noms des employés figurent dans cette colonne sous ce titre" sqref="B3"/>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9"/>
  <sheetViews>
    <sheetView showGridLines="0" workbookViewId="0">
      <selection activeCell="H13" sqref="H13"/>
    </sheetView>
  </sheetViews>
  <sheetFormatPr baseColWidth="10" defaultRowHeight="15" x14ac:dyDescent="0.3"/>
  <cols>
    <col min="1" max="1" width="2.7109375" customWidth="1"/>
    <col min="2" max="2" width="15.28515625" bestFit="1" customWidth="1"/>
    <col min="3" max="14" width="6.85546875" customWidth="1"/>
    <col min="15" max="15" width="12" customWidth="1"/>
    <col min="16" max="16" width="11.42578125" bestFit="1" customWidth="1"/>
    <col min="17" max="17" width="12" bestFit="1" customWidth="1"/>
    <col min="18" max="44" width="10.42578125" bestFit="1" customWidth="1"/>
    <col min="45" max="45" width="10.42578125" customWidth="1"/>
    <col min="46" max="73" width="10.42578125" bestFit="1" customWidth="1"/>
    <col min="74" max="74" width="10.42578125" customWidth="1"/>
    <col min="75" max="103" width="10.42578125" bestFit="1" customWidth="1"/>
    <col min="104" max="104" width="10.42578125" customWidth="1"/>
    <col min="105" max="132" width="10.42578125" bestFit="1" customWidth="1"/>
    <col min="133" max="133" width="10.42578125" customWidth="1"/>
    <col min="134" max="162" width="10.42578125" bestFit="1" customWidth="1"/>
    <col min="163" max="163" width="10.42578125" customWidth="1"/>
    <col min="164" max="184" width="10.42578125" bestFit="1" customWidth="1"/>
    <col min="185" max="185" width="10.42578125" customWidth="1"/>
    <col min="186" max="192" width="10.42578125" bestFit="1" customWidth="1"/>
    <col min="193" max="193" width="10.42578125" customWidth="1"/>
    <col min="194" max="221" width="10.42578125" bestFit="1" customWidth="1"/>
    <col min="222" max="222" width="10.42578125" customWidth="1"/>
    <col min="223" max="251" width="10.42578125" bestFit="1" customWidth="1"/>
    <col min="252" max="252" width="10.42578125" customWidth="1"/>
    <col min="253" max="280" width="10.42578125" bestFit="1" customWidth="1"/>
    <col min="281" max="281" width="10.42578125" customWidth="1"/>
    <col min="282" max="310" width="10.42578125" bestFit="1" customWidth="1"/>
    <col min="311" max="311" width="10.42578125" customWidth="1"/>
    <col min="312" max="338" width="10.42578125" bestFit="1" customWidth="1"/>
    <col min="339" max="339" width="10.42578125" customWidth="1"/>
    <col min="340" max="368" width="10.42578125" bestFit="1" customWidth="1"/>
    <col min="369" max="732" width="10.42578125" customWidth="1"/>
    <col min="733" max="733" width="12" bestFit="1" customWidth="1"/>
  </cols>
  <sheetData>
    <row r="1" spans="1:15" x14ac:dyDescent="0.3">
      <c r="A1" s="4"/>
    </row>
    <row r="2" spans="1:15" x14ac:dyDescent="0.3">
      <c r="A2" s="4"/>
      <c r="B2" s="23" t="s">
        <v>62</v>
      </c>
    </row>
    <row r="3" spans="1:15" x14ac:dyDescent="0.3">
      <c r="A3" s="4"/>
      <c r="B3" s="19" t="s">
        <v>51</v>
      </c>
      <c r="C3" s="19" t="s">
        <v>57</v>
      </c>
    </row>
    <row r="4" spans="1:15" x14ac:dyDescent="0.3">
      <c r="A4" s="4"/>
      <c r="B4" s="19" t="s">
        <v>5</v>
      </c>
      <c r="C4" s="4" t="s">
        <v>52</v>
      </c>
      <c r="D4" s="4" t="s">
        <v>53</v>
      </c>
      <c r="E4" s="4" t="s">
        <v>44</v>
      </c>
      <c r="F4" s="4" t="s">
        <v>45</v>
      </c>
      <c r="G4" s="4" t="s">
        <v>46</v>
      </c>
      <c r="H4" s="4" t="s">
        <v>47</v>
      </c>
      <c r="I4" s="4" t="s">
        <v>48</v>
      </c>
      <c r="J4" s="4" t="s">
        <v>49</v>
      </c>
      <c r="K4" s="4" t="s">
        <v>50</v>
      </c>
      <c r="L4" s="4" t="s">
        <v>54</v>
      </c>
      <c r="M4" s="4" t="s">
        <v>55</v>
      </c>
      <c r="N4" s="4" t="s">
        <v>56</v>
      </c>
      <c r="O4" s="4" t="s">
        <v>43</v>
      </c>
    </row>
    <row r="5" spans="1:15" x14ac:dyDescent="0.3">
      <c r="A5" s="4"/>
      <c r="B5" s="4" t="s">
        <v>23</v>
      </c>
      <c r="C5" s="20"/>
      <c r="D5" s="20"/>
      <c r="E5" s="20">
        <v>4</v>
      </c>
      <c r="F5" s="20">
        <v>1</v>
      </c>
      <c r="G5" s="20"/>
      <c r="H5" s="20"/>
      <c r="I5" s="20"/>
      <c r="J5" s="20"/>
      <c r="K5" s="20"/>
      <c r="L5" s="20"/>
      <c r="M5" s="20"/>
      <c r="N5" s="20"/>
      <c r="O5" s="20">
        <v>5</v>
      </c>
    </row>
    <row r="6" spans="1:15" x14ac:dyDescent="0.3">
      <c r="A6" s="4"/>
      <c r="B6" s="4" t="s">
        <v>6</v>
      </c>
      <c r="C6" s="20"/>
      <c r="D6" s="20"/>
      <c r="E6" s="20"/>
      <c r="F6" s="20"/>
      <c r="G6" s="20">
        <v>5</v>
      </c>
      <c r="H6" s="20">
        <v>21</v>
      </c>
      <c r="I6" s="20">
        <v>22</v>
      </c>
      <c r="J6" s="20">
        <v>22</v>
      </c>
      <c r="K6" s="20">
        <v>1</v>
      </c>
      <c r="L6" s="20"/>
      <c r="M6" s="20"/>
      <c r="N6" s="20"/>
      <c r="O6" s="20">
        <v>71</v>
      </c>
    </row>
    <row r="7" spans="1:15" x14ac:dyDescent="0.3">
      <c r="A7" s="4"/>
      <c r="B7" s="4" t="s">
        <v>22</v>
      </c>
      <c r="C7" s="20"/>
      <c r="D7" s="20"/>
      <c r="E7" s="20"/>
      <c r="F7" s="20">
        <v>11</v>
      </c>
      <c r="G7" s="20">
        <v>10</v>
      </c>
      <c r="H7" s="20"/>
      <c r="I7" s="20"/>
      <c r="J7" s="20"/>
      <c r="K7" s="20"/>
      <c r="L7" s="20"/>
      <c r="M7" s="20"/>
      <c r="N7" s="20"/>
      <c r="O7" s="20">
        <v>21</v>
      </c>
    </row>
    <row r="8" spans="1:15" x14ac:dyDescent="0.3">
      <c r="A8" s="4"/>
      <c r="B8" s="4" t="s">
        <v>13</v>
      </c>
      <c r="C8" s="20"/>
      <c r="D8" s="20"/>
      <c r="E8" s="20"/>
      <c r="F8" s="20"/>
      <c r="G8" s="20"/>
      <c r="H8" s="20"/>
      <c r="I8" s="20"/>
      <c r="J8" s="20"/>
      <c r="K8" s="20">
        <v>15</v>
      </c>
      <c r="L8" s="20"/>
      <c r="M8" s="20"/>
      <c r="N8" s="20"/>
      <c r="O8" s="20">
        <v>15</v>
      </c>
    </row>
    <row r="9" spans="1:15" x14ac:dyDescent="0.3">
      <c r="B9" s="21" t="s">
        <v>43</v>
      </c>
      <c r="C9" s="21"/>
      <c r="D9" s="21"/>
      <c r="E9" s="21">
        <v>4</v>
      </c>
      <c r="F9" s="21">
        <v>12</v>
      </c>
      <c r="G9" s="21">
        <v>15</v>
      </c>
      <c r="H9" s="21">
        <v>21</v>
      </c>
      <c r="I9" s="21">
        <v>22</v>
      </c>
      <c r="J9" s="21">
        <v>22</v>
      </c>
      <c r="K9" s="21">
        <v>16</v>
      </c>
      <c r="L9" s="21"/>
      <c r="M9" s="21"/>
      <c r="N9" s="21"/>
      <c r="O9" s="21">
        <v>112</v>
      </c>
    </row>
  </sheetData>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F397FAA-E530-4021-9165-DF8C45073A3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Paramètres</vt:lpstr>
      <vt:lpstr>Suivi des congés des employés</vt:lpstr>
      <vt:lpstr>Liste des employés</vt:lpstr>
      <vt:lpstr>PQ - TCD</vt:lpstr>
      <vt:lpstr>d.employés</vt:lpstr>
      <vt:lpstr>s.fériés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Bérengère PETIT</dc:creator>
  <cp:lastModifiedBy>Jean-Eric</cp:lastModifiedBy>
  <cp:lastPrinted>2018-09-05T09:35:52Z</cp:lastPrinted>
  <dcterms:created xsi:type="dcterms:W3CDTF">2016-12-03T09:43:22Z</dcterms:created>
  <dcterms:modified xsi:type="dcterms:W3CDTF">2018-09-10T17:17:05Z</dcterms:modified>
</cp:coreProperties>
</file>