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19440" windowHeight="7995"/>
  </bookViews>
  <sheets>
    <sheet name="Commandes exceptionnelles" sheetId="1" r:id="rId1"/>
    <sheet name="Jour de livrais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E3" i="1" l="1"/>
</calcChain>
</file>

<file path=xl/sharedStrings.xml><?xml version="1.0" encoding="utf-8"?>
<sst xmlns="http://schemas.openxmlformats.org/spreadsheetml/2006/main" count="15" uniqueCount="14">
  <si>
    <t>Numéro de support</t>
  </si>
  <si>
    <t>Point de vente</t>
  </si>
  <si>
    <t>Vague</t>
  </si>
  <si>
    <t>CDTS</t>
  </si>
  <si>
    <t>Date de demande</t>
  </si>
  <si>
    <t>Date de livraison</t>
  </si>
  <si>
    <t>PDV</t>
  </si>
  <si>
    <t>Jour</t>
  </si>
  <si>
    <t>Lundi</t>
  </si>
  <si>
    <t>Mardi</t>
  </si>
  <si>
    <t>Mercredi</t>
  </si>
  <si>
    <t>Jeudi</t>
  </si>
  <si>
    <t>Vendredi</t>
  </si>
  <si>
    <t>http://forum.excel-pratique.com/excel/calcul-sur-une-date-t61170.html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</si>
</sst>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d\ 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1" xfId="0" applyNumberFormat="1" applyBorder="1"/>
    <xf numFmtId="165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95250</xdr:rowOff>
        </xdr:from>
        <xdr:to>
          <xdr:col>1</xdr:col>
          <xdr:colOff>28575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sur-une-date-t6117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6"/>
  <sheetViews>
    <sheetView showGridLines="0" tabSelected="1" workbookViewId="0">
      <selection activeCell="D24" sqref="D24"/>
    </sheetView>
  </sheetViews>
  <sheetFormatPr baseColWidth="10" defaultRowHeight="15" x14ac:dyDescent="0.25"/>
  <cols>
    <col min="1" max="1" width="18.42578125" bestFit="1" customWidth="1"/>
    <col min="2" max="2" width="20.42578125" customWidth="1"/>
    <col min="3" max="3" width="24.42578125" customWidth="1"/>
    <col min="4" max="4" width="20" customWidth="1"/>
    <col min="5" max="5" width="23.140625" customWidth="1"/>
    <col min="6" max="6" width="21" customWidth="1"/>
    <col min="7" max="7" width="16.42578125" customWidth="1"/>
    <col min="9" max="9" width="14.7109375" bestFit="1" customWidth="1"/>
  </cols>
  <sheetData>
    <row r="1" spans="1:9" x14ac:dyDescent="0.25">
      <c r="A1" s="15" t="s">
        <v>13</v>
      </c>
    </row>
    <row r="3" spans="1:9" x14ac:dyDescent="0.25">
      <c r="E3" s="2">
        <f ca="1">TODAY()</f>
        <v>42054</v>
      </c>
    </row>
    <row r="5" spans="1:9" x14ac:dyDescent="0.25">
      <c r="A5" s="8" t="s">
        <v>0</v>
      </c>
      <c r="B5" s="8" t="s">
        <v>3</v>
      </c>
      <c r="C5" s="8" t="s">
        <v>1</v>
      </c>
      <c r="D5" s="8" t="s">
        <v>2</v>
      </c>
      <c r="E5" s="8" t="s">
        <v>4</v>
      </c>
      <c r="F5" s="8" t="s">
        <v>5</v>
      </c>
      <c r="G5" s="9"/>
    </row>
    <row r="6" spans="1:9" x14ac:dyDescent="0.25">
      <c r="A6" s="4"/>
      <c r="B6" s="4"/>
      <c r="C6" s="4"/>
      <c r="D6" s="4"/>
      <c r="E6" s="10"/>
      <c r="F6" s="5"/>
      <c r="G6" s="1"/>
    </row>
    <row r="7" spans="1:9" x14ac:dyDescent="0.25">
      <c r="A7" s="6"/>
      <c r="B7" s="6"/>
      <c r="C7" s="6"/>
      <c r="D7" s="6"/>
      <c r="E7" s="11"/>
      <c r="F7" s="7"/>
      <c r="G7" s="1"/>
    </row>
    <row r="8" spans="1:9" x14ac:dyDescent="0.25">
      <c r="A8" s="6"/>
      <c r="B8" s="6"/>
      <c r="C8" s="6"/>
      <c r="D8" s="6"/>
      <c r="E8" s="11"/>
      <c r="F8" s="7"/>
      <c r="G8" s="1"/>
    </row>
    <row r="9" spans="1:9" x14ac:dyDescent="0.25">
      <c r="A9" s="3"/>
      <c r="B9" s="3"/>
      <c r="C9" s="3"/>
      <c r="D9" s="3"/>
      <c r="E9" s="12"/>
      <c r="F9" s="1"/>
      <c r="G9" s="1"/>
    </row>
    <row r="10" spans="1:9" x14ac:dyDescent="0.25">
      <c r="A10" s="1"/>
      <c r="B10" s="1"/>
      <c r="C10" s="1">
        <v>1855</v>
      </c>
      <c r="D10" s="1"/>
      <c r="E10" s="13">
        <v>42051</v>
      </c>
      <c r="F10" s="13">
        <f>$E10-WEEKDAY($E10-VLOOKUP($C10,'Jour de livraison'!$A$3:$C$8,3,0))+7</f>
        <v>42051</v>
      </c>
      <c r="G10" s="1"/>
      <c r="I10" s="14"/>
    </row>
    <row r="11" spans="1:9" x14ac:dyDescent="0.25">
      <c r="A11" s="1"/>
      <c r="B11" s="1"/>
      <c r="C11" s="1">
        <v>2241</v>
      </c>
      <c r="D11" s="1"/>
      <c r="E11" s="13">
        <v>42052</v>
      </c>
      <c r="F11" s="13">
        <f>$E11-WEEKDAY($E11-VLOOKUP($C11,'Jour de livraison'!$A$3:$C$8,3,0))+7</f>
        <v>42052</v>
      </c>
      <c r="G11" s="1"/>
      <c r="I11" s="14"/>
    </row>
    <row r="12" spans="1:9" x14ac:dyDescent="0.25">
      <c r="A12" s="1"/>
      <c r="B12" s="1"/>
      <c r="C12" s="1">
        <v>20337</v>
      </c>
      <c r="D12" s="1"/>
      <c r="E12" s="13">
        <v>42053</v>
      </c>
      <c r="F12" s="13">
        <f>$E12-WEEKDAY($E12-VLOOKUP($C12,'Jour de livraison'!$A$3:$C$8,3,0))+7</f>
        <v>42053</v>
      </c>
      <c r="G12" s="1"/>
      <c r="I12" s="14"/>
    </row>
    <row r="13" spans="1:9" x14ac:dyDescent="0.25">
      <c r="A13" s="1"/>
      <c r="B13" s="1"/>
      <c r="C13" s="1">
        <v>20337</v>
      </c>
      <c r="D13" s="1"/>
      <c r="E13" s="13">
        <v>42054</v>
      </c>
      <c r="F13" s="13">
        <f>$E13-WEEKDAY($E13-VLOOKUP($C13,'Jour de livraison'!$A$3:$C$8,3,0))+7</f>
        <v>42060</v>
      </c>
      <c r="G13" s="1"/>
      <c r="I13" s="14"/>
    </row>
    <row r="14" spans="1:9" x14ac:dyDescent="0.25">
      <c r="A14" s="1"/>
      <c r="B14" s="1"/>
      <c r="C14" s="1">
        <v>20241</v>
      </c>
      <c r="D14" s="1"/>
      <c r="E14" s="13">
        <v>42055</v>
      </c>
      <c r="F14" s="13">
        <f>$E14-WEEKDAY($E14-VLOOKUP($C14,'Jour de livraison'!$A$3:$C$8,3,0))+7</f>
        <v>42055</v>
      </c>
      <c r="G14" s="1"/>
      <c r="I14" s="14"/>
    </row>
    <row r="15" spans="1:9" x14ac:dyDescent="0.25">
      <c r="A15" s="1"/>
      <c r="B15" s="1"/>
      <c r="C15" s="1">
        <v>20363</v>
      </c>
      <c r="D15" s="1"/>
      <c r="E15" s="13">
        <v>42056</v>
      </c>
      <c r="F15" s="13">
        <f>$E15-WEEKDAY($E15-VLOOKUP($C15,'Jour de livraison'!$A$3:$C$8,3,0))+7</f>
        <v>42058</v>
      </c>
      <c r="G15" s="1"/>
      <c r="I15" s="14"/>
    </row>
    <row r="16" spans="1:9" x14ac:dyDescent="0.25">
      <c r="A16" s="1"/>
      <c r="B16" s="1"/>
      <c r="C16" s="1">
        <v>1855</v>
      </c>
      <c r="D16" s="1"/>
      <c r="E16" s="13">
        <v>42057</v>
      </c>
      <c r="F16" s="13">
        <f>$E16-WEEKDAY($E16-VLOOKUP($C16,'Jour de livraison'!$A$3:$C$8,3,0))+7</f>
        <v>42058</v>
      </c>
      <c r="G16" s="1"/>
      <c r="I16" s="14"/>
    </row>
  </sheetData>
  <conditionalFormatting sqref="E10:E16">
    <cfRule type="expression" dxfId="0" priority="8">
      <formula>"$E$9:$E$15&lt;=$E$3-3"</formula>
    </cfRule>
  </conditionalFormatting>
  <conditionalFormatting sqref="G10:G13">
    <cfRule type="colorScale" priority="1">
      <colorScale>
        <cfvo type="num" val="0"/>
        <cfvo type="num" val="0"/>
        <color rgb="FF92D050"/>
        <color rgb="FFFF0000"/>
      </colorScale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nsérer_ligne">
                <anchor moveWithCells="1" sizeWithCells="1">
                  <from>
                    <xdr:col>0</xdr:col>
                    <xdr:colOff>114300</xdr:colOff>
                    <xdr:row>1</xdr:row>
                    <xdr:rowOff>95250</xdr:rowOff>
                  </from>
                  <to>
                    <xdr:col>1</xdr:col>
                    <xdr:colOff>28575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3"/>
  <sheetViews>
    <sheetView workbookViewId="0">
      <selection activeCell="C9" sqref="C9"/>
    </sheetView>
  </sheetViews>
  <sheetFormatPr baseColWidth="10" defaultRowHeight="15" x14ac:dyDescent="0.25"/>
  <sheetData>
    <row r="2" spans="1:3" x14ac:dyDescent="0.25">
      <c r="A2" s="3" t="s">
        <v>6</v>
      </c>
      <c r="B2" s="3" t="s">
        <v>7</v>
      </c>
    </row>
    <row r="3" spans="1:3" x14ac:dyDescent="0.25">
      <c r="A3" s="3">
        <v>1855</v>
      </c>
      <c r="B3" s="3" t="s">
        <v>8</v>
      </c>
      <c r="C3">
        <v>2</v>
      </c>
    </row>
    <row r="4" spans="1:3" x14ac:dyDescent="0.25">
      <c r="A4" s="3">
        <v>2241</v>
      </c>
      <c r="B4" s="3" t="s">
        <v>9</v>
      </c>
      <c r="C4">
        <v>3</v>
      </c>
    </row>
    <row r="5" spans="1:3" x14ac:dyDescent="0.25">
      <c r="A5" s="3">
        <v>20337</v>
      </c>
      <c r="B5" s="3" t="s">
        <v>10</v>
      </c>
      <c r="C5">
        <v>4</v>
      </c>
    </row>
    <row r="6" spans="1:3" x14ac:dyDescent="0.25">
      <c r="A6" s="3">
        <v>5000</v>
      </c>
      <c r="B6" s="3" t="s">
        <v>11</v>
      </c>
      <c r="C6">
        <v>5</v>
      </c>
    </row>
    <row r="7" spans="1:3" x14ac:dyDescent="0.25">
      <c r="A7" s="3">
        <v>20241</v>
      </c>
      <c r="B7" s="3" t="s">
        <v>12</v>
      </c>
      <c r="C7">
        <v>6</v>
      </c>
    </row>
    <row r="8" spans="1:3" x14ac:dyDescent="0.25">
      <c r="A8" s="3">
        <v>20363</v>
      </c>
      <c r="B8" s="3" t="s">
        <v>8</v>
      </c>
      <c r="C8">
        <v>2</v>
      </c>
    </row>
    <row r="9" spans="1:3" x14ac:dyDescent="0.25">
      <c r="A9" s="1"/>
      <c r="B9" s="1"/>
    </row>
    <row r="10" spans="1:3" x14ac:dyDescent="0.25">
      <c r="A10" s="1"/>
      <c r="B10" s="1"/>
    </row>
    <row r="11" spans="1:3" x14ac:dyDescent="0.25">
      <c r="A11" s="1"/>
      <c r="B11" s="1"/>
    </row>
    <row r="12" spans="1:3" x14ac:dyDescent="0.25">
      <c r="A12" s="1"/>
      <c r="B12" s="1"/>
    </row>
    <row r="13" spans="1:3" x14ac:dyDescent="0.25">
      <c r="A13" s="1"/>
      <c r="B1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 exceptionnelles</vt:lpstr>
      <vt:lpstr>Jour de livraison</vt:lpstr>
      <vt:lpstr>Feuil3</vt:lpstr>
    </vt:vector>
  </TitlesOfParts>
  <Company>Groupement des Mousquetaires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des Mousquetaires</dc:creator>
  <cp:lastModifiedBy>Jean-Eric</cp:lastModifiedBy>
  <dcterms:created xsi:type="dcterms:W3CDTF">2015-02-19T12:25:54Z</dcterms:created>
  <dcterms:modified xsi:type="dcterms:W3CDTF">2015-02-19T18:47:15Z</dcterms:modified>
</cp:coreProperties>
</file>