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9320" windowHeight="12120" activeTab="3"/>
  </bookViews>
  <sheets>
    <sheet name="T1" sheetId="1" r:id="rId1"/>
    <sheet name="T2" sheetId="2" r:id="rId2"/>
    <sheet name="T3" sheetId="3" r:id="rId3"/>
    <sheet name="CHOIX" sheetId="4" r:id="rId4"/>
    <sheet name="Feuil2" sheetId="6" r:id="rId5"/>
  </sheets>
  <definedNames>
    <definedName name="DestinationsT1">'T1'!$B$4:$G$26</definedName>
    <definedName name="DestinationsT2">'T2'!$B$4:$F$26</definedName>
    <definedName name="DestinationsT3">'T3'!$B$4:$H$26</definedName>
    <definedName name="Dpt">Feuil2!$A$1:$A$21</definedName>
    <definedName name="PoidsT1">'T1'!$B$1:$G$1</definedName>
    <definedName name="PoidsT2">'T2'!$B$1:$F$1</definedName>
    <definedName name="PoidsT3">'T3'!$B$1:$H$1</definedName>
    <definedName name="PrixT1">'T1'!$C$4:$G$26</definedName>
    <definedName name="PrixT2">'T2'!$C$4:$F$26</definedName>
    <definedName name="PrixT3">'T3'!$C$4:$H$26</definedName>
  </definedNames>
  <calcPr calcId="145621"/>
</workbook>
</file>

<file path=xl/calcChain.xml><?xml version="1.0" encoding="utf-8"?>
<calcChain xmlns="http://schemas.openxmlformats.org/spreadsheetml/2006/main">
  <c r="B18" i="4" l="1"/>
  <c r="C18" i="4" s="1"/>
  <c r="B17" i="4"/>
  <c r="C17" i="4" s="1"/>
  <c r="C16" i="4"/>
  <c r="B20" i="4"/>
  <c r="B19" i="4" l="1"/>
  <c r="D18" i="4"/>
  <c r="D17" i="4"/>
  <c r="D16" i="4"/>
</calcChain>
</file>

<file path=xl/sharedStrings.xml><?xml version="1.0" encoding="utf-8"?>
<sst xmlns="http://schemas.openxmlformats.org/spreadsheetml/2006/main" count="109" uniqueCount="43">
  <si>
    <t>De</t>
  </si>
  <si>
    <t>A</t>
  </si>
  <si>
    <t>Dpt</t>
  </si>
  <si>
    <t>Destination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</si>
  <si>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</si>
  <si>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</si>
  <si>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</si>
  <si>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</si>
  <si>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</si>
  <si>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</si>
  <si>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</si>
  <si>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</si>
  <si>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</t>
  </si>
  <si>
    <t>DE</t>
  </si>
  <si>
    <t>Forfait</t>
  </si>
  <si>
    <t>POIDS</t>
  </si>
  <si>
    <t>Alpes-de-Haute-Provence (villes montagne)</t>
  </si>
  <si>
    <t>Hautes-Alpes (villes montagne)</t>
  </si>
  <si>
    <t>DESTINATION</t>
  </si>
  <si>
    <t>T1</t>
  </si>
  <si>
    <t>T2</t>
  </si>
  <si>
    <t>T3</t>
  </si>
  <si>
    <t>SAISIR LE DEPARTEMENT DE DESTINATION ET LE POIDS DE L'ENVOI</t>
  </si>
  <si>
    <t>REPONSE EN RETOUR : LES DIFFERENTS TARIFS PROPOSES AVEC INDICATION DU RANG DU MOINS CHER AU PLUS CHER</t>
  </si>
  <si>
    <t>TARIF</t>
  </si>
  <si>
    <t>PRIX</t>
  </si>
  <si>
    <t>CLASSEMENT</t>
  </si>
  <si>
    <t>Mon problème :</t>
  </si>
  <si>
    <t>J'ai différents tarifs pour expédier de la marchandise et je souhaite afficher le prix en saisissant le numéro de département et le poids.</t>
  </si>
  <si>
    <t>Les tranches de poids ne sont pas identiques selon les tarifs.</t>
  </si>
  <si>
    <t>Exemple :</t>
  </si>
  <si>
    <t>Ain</t>
  </si>
  <si>
    <t>Charente-Maritime (Îles)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</si>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</sst>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\-0.00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0" fillId="0" borderId="0" xfId="0" applyNumberFormat="1"/>
    <xf numFmtId="0" fontId="0" fillId="0" borderId="0" xfId="0" applyFill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2" fontId="0" fillId="2" borderId="0" xfId="0" applyNumberFormat="1" applyFill="1"/>
    <xf numFmtId="0" fontId="0" fillId="2" borderId="0" xfId="0" applyFill="1"/>
    <xf numFmtId="0" fontId="2" fillId="0" borderId="0" xfId="0" applyFont="1"/>
    <xf numFmtId="164" fontId="0" fillId="0" borderId="0" xfId="0" applyNumberFormat="1" applyFill="1" applyBorder="1"/>
    <xf numFmtId="164" fontId="0" fillId="0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workbookViewId="0">
      <selection activeCell="B22" sqref="B22"/>
    </sheetView>
  </sheetViews>
  <sheetFormatPr baseColWidth="10" defaultRowHeight="15" x14ac:dyDescent="0.25"/>
  <cols>
    <col min="2" max="2" width="39.7109375" customWidth="1"/>
  </cols>
  <sheetData>
    <row r="1" spans="1:7" x14ac:dyDescent="0.25">
      <c r="A1" t="s">
        <v>15</v>
      </c>
      <c r="B1" t="s">
        <v>0</v>
      </c>
      <c r="C1">
        <v>1</v>
      </c>
      <c r="D1">
        <v>9</v>
      </c>
      <c r="E1">
        <v>19</v>
      </c>
      <c r="F1">
        <v>29</v>
      </c>
      <c r="G1">
        <v>39</v>
      </c>
    </row>
    <row r="2" spans="1:7" x14ac:dyDescent="0.25">
      <c r="B2" t="s">
        <v>1</v>
      </c>
      <c r="C2">
        <v>9</v>
      </c>
      <c r="D2">
        <v>19</v>
      </c>
      <c r="E2">
        <v>29</v>
      </c>
      <c r="F2">
        <v>39</v>
      </c>
      <c r="G2">
        <v>40</v>
      </c>
    </row>
    <row r="3" spans="1:7" x14ac:dyDescent="0.25">
      <c r="A3" t="s">
        <v>2</v>
      </c>
      <c r="B3" t="s">
        <v>3</v>
      </c>
      <c r="C3" t="s">
        <v>14</v>
      </c>
      <c r="D3" t="s">
        <v>14</v>
      </c>
      <c r="E3" t="s">
        <v>14</v>
      </c>
      <c r="F3" t="s">
        <v>14</v>
      </c>
      <c r="G3" t="s">
        <v>14</v>
      </c>
    </row>
    <row r="4" spans="1:7" x14ac:dyDescent="0.25">
      <c r="A4">
        <v>1</v>
      </c>
      <c r="B4" t="s">
        <v>31</v>
      </c>
      <c r="C4" s="1">
        <v>11.453200000000001</v>
      </c>
      <c r="D4" s="1">
        <v>12.069749999999999</v>
      </c>
      <c r="E4" s="1">
        <v>13.323749999999999</v>
      </c>
      <c r="F4" s="1">
        <v>14.337399999999999</v>
      </c>
      <c r="G4" s="1">
        <v>17.023049999999998</v>
      </c>
    </row>
    <row r="5" spans="1:7" x14ac:dyDescent="0.25">
      <c r="A5">
        <v>2</v>
      </c>
      <c r="B5" t="s">
        <v>33</v>
      </c>
      <c r="C5" s="1">
        <v>12.884849999999998</v>
      </c>
      <c r="D5" s="1">
        <v>13.543200000000001</v>
      </c>
      <c r="E5" s="1">
        <v>14.901699999999998</v>
      </c>
      <c r="F5" s="1">
        <v>16.040749999999999</v>
      </c>
      <c r="G5" s="1">
        <v>19.133949999999999</v>
      </c>
    </row>
    <row r="6" spans="1:7" x14ac:dyDescent="0.25">
      <c r="A6">
        <v>3</v>
      </c>
      <c r="B6" t="s">
        <v>34</v>
      </c>
      <c r="C6" s="1">
        <v>9.6453500000000005</v>
      </c>
      <c r="D6" s="1">
        <v>10.14695</v>
      </c>
      <c r="E6" s="1">
        <v>11.171049999999999</v>
      </c>
      <c r="F6" s="1">
        <v>12.017499999999998</v>
      </c>
      <c r="G6" s="1">
        <v>14.28515</v>
      </c>
    </row>
    <row r="7" spans="1:7" x14ac:dyDescent="0.25">
      <c r="A7">
        <v>4</v>
      </c>
      <c r="B7" t="s">
        <v>35</v>
      </c>
      <c r="C7" s="14">
        <v>17.806799999999999</v>
      </c>
      <c r="D7" s="14">
        <v>18.757749999999998</v>
      </c>
      <c r="E7" s="14">
        <v>20.628299999999996</v>
      </c>
      <c r="F7" s="14">
        <v>22.216699999999999</v>
      </c>
      <c r="G7" s="14">
        <v>26.469849999999997</v>
      </c>
    </row>
    <row r="8" spans="1:7" x14ac:dyDescent="0.25">
      <c r="A8">
        <v>4</v>
      </c>
      <c r="B8" t="s">
        <v>16</v>
      </c>
      <c r="C8" s="14">
        <v>20.81</v>
      </c>
      <c r="D8" s="14">
        <v>22.16</v>
      </c>
      <c r="E8" s="14">
        <v>22.85</v>
      </c>
      <c r="F8" s="14">
        <v>24.78</v>
      </c>
      <c r="G8" s="14">
        <v>19.36</v>
      </c>
    </row>
    <row r="9" spans="1:7" x14ac:dyDescent="0.25">
      <c r="A9">
        <v>5</v>
      </c>
      <c r="B9" t="s">
        <v>36</v>
      </c>
      <c r="C9" s="14">
        <v>16.72</v>
      </c>
      <c r="D9" s="14">
        <v>17.629149999999999</v>
      </c>
      <c r="E9" s="14">
        <v>19.437000000000001</v>
      </c>
      <c r="F9" s="14">
        <v>20.910450000000001</v>
      </c>
      <c r="G9" s="14">
        <v>24.912799999999997</v>
      </c>
    </row>
    <row r="10" spans="1:7" x14ac:dyDescent="0.25">
      <c r="A10">
        <v>5</v>
      </c>
      <c r="B10" t="s">
        <v>17</v>
      </c>
      <c r="C10" s="14">
        <v>18.96</v>
      </c>
      <c r="D10" s="14">
        <v>20.38</v>
      </c>
      <c r="E10" s="14">
        <v>22.67</v>
      </c>
      <c r="F10" s="14">
        <v>24.88</v>
      </c>
      <c r="G10" s="14">
        <v>27.97</v>
      </c>
    </row>
    <row r="11" spans="1:7" x14ac:dyDescent="0.25">
      <c r="A11">
        <v>6</v>
      </c>
      <c r="B11" t="s">
        <v>37</v>
      </c>
      <c r="C11" s="1">
        <v>18.705499999999997</v>
      </c>
      <c r="D11" s="1">
        <v>19.729599999999998</v>
      </c>
      <c r="E11" s="1">
        <v>21.704649999999997</v>
      </c>
      <c r="F11" s="1">
        <v>23.345299999999998</v>
      </c>
      <c r="G11" s="1">
        <v>27.838799999999999</v>
      </c>
    </row>
    <row r="12" spans="1:7" x14ac:dyDescent="0.25">
      <c r="A12">
        <v>7</v>
      </c>
      <c r="B12" t="s">
        <v>38</v>
      </c>
      <c r="C12" s="1">
        <v>14.68225</v>
      </c>
      <c r="D12" s="1">
        <v>15.413749999999999</v>
      </c>
      <c r="E12" s="1">
        <v>17.002149999999997</v>
      </c>
      <c r="F12" s="1">
        <v>18.308399999999999</v>
      </c>
      <c r="G12" s="1">
        <v>21.809149999999999</v>
      </c>
    </row>
    <row r="13" spans="1:7" x14ac:dyDescent="0.25">
      <c r="A13">
        <v>8</v>
      </c>
      <c r="B13" t="s">
        <v>39</v>
      </c>
      <c r="C13" s="1">
        <v>14.086599999999999</v>
      </c>
      <c r="D13" s="1">
        <v>14.78675</v>
      </c>
      <c r="E13" s="1">
        <v>16.322899999999997</v>
      </c>
      <c r="F13" s="1">
        <v>17.566449999999996</v>
      </c>
      <c r="G13" s="1">
        <v>20.868649999999999</v>
      </c>
    </row>
    <row r="14" spans="1:7" x14ac:dyDescent="0.25">
      <c r="A14">
        <v>9</v>
      </c>
      <c r="B14" t="s">
        <v>40</v>
      </c>
      <c r="C14" s="1">
        <v>17.200700000000001</v>
      </c>
      <c r="D14" s="1">
        <v>18.141199999999998</v>
      </c>
      <c r="E14" s="1">
        <v>20.011749999999996</v>
      </c>
      <c r="F14" s="1">
        <v>21.537449999999996</v>
      </c>
      <c r="G14" s="1">
        <v>25.592049999999997</v>
      </c>
    </row>
    <row r="15" spans="1:7" x14ac:dyDescent="0.25">
      <c r="A15">
        <v>10</v>
      </c>
      <c r="B15" t="s">
        <v>41</v>
      </c>
      <c r="C15" s="1">
        <v>10.732149999999999</v>
      </c>
      <c r="D15" s="1">
        <v>11.286</v>
      </c>
      <c r="E15" s="1">
        <v>12.4146</v>
      </c>
      <c r="F15" s="1">
        <v>13.375999999999999</v>
      </c>
      <c r="G15" s="1">
        <v>15.9049</v>
      </c>
    </row>
    <row r="16" spans="1:7" x14ac:dyDescent="0.25">
      <c r="A16">
        <v>11</v>
      </c>
      <c r="B16" t="s">
        <v>42</v>
      </c>
      <c r="C16" s="1">
        <v>16.667749999999998</v>
      </c>
      <c r="D16" s="1">
        <v>17.566449999999996</v>
      </c>
      <c r="E16" s="1">
        <v>19.3325</v>
      </c>
      <c r="F16" s="1">
        <v>20.805949999999999</v>
      </c>
      <c r="G16" s="1">
        <v>24.787399999999998</v>
      </c>
    </row>
    <row r="17" spans="1:7" x14ac:dyDescent="0.25">
      <c r="A17">
        <v>12</v>
      </c>
      <c r="B17" t="s">
        <v>4</v>
      </c>
      <c r="C17" s="1">
        <v>13.961199999999998</v>
      </c>
      <c r="D17" s="1">
        <v>14.734499999999999</v>
      </c>
      <c r="E17" s="1">
        <v>16.20795</v>
      </c>
      <c r="F17" s="1">
        <v>17.451499999999999</v>
      </c>
      <c r="G17" s="1">
        <v>20.816400000000002</v>
      </c>
    </row>
    <row r="18" spans="1:7" x14ac:dyDescent="0.25">
      <c r="A18">
        <v>13</v>
      </c>
      <c r="B18" t="s">
        <v>5</v>
      </c>
      <c r="C18" s="1">
        <v>16.605049999999999</v>
      </c>
      <c r="D18" s="1">
        <v>17.451499999999999</v>
      </c>
      <c r="E18" s="1">
        <v>19.2698</v>
      </c>
      <c r="F18" s="1">
        <v>20.74325</v>
      </c>
      <c r="G18" s="1">
        <v>24.661999999999999</v>
      </c>
    </row>
    <row r="19" spans="1:7" x14ac:dyDescent="0.25">
      <c r="A19">
        <v>14</v>
      </c>
      <c r="B19" t="s">
        <v>6</v>
      </c>
      <c r="C19" s="1">
        <v>11.097899999999999</v>
      </c>
      <c r="D19" s="1">
        <v>11.672649999999999</v>
      </c>
      <c r="E19" s="1">
        <v>12.863949999999999</v>
      </c>
      <c r="F19" s="1">
        <v>13.888049999999998</v>
      </c>
      <c r="G19" s="1">
        <v>16.521449999999998</v>
      </c>
    </row>
    <row r="20" spans="1:7" x14ac:dyDescent="0.25">
      <c r="A20">
        <v>15</v>
      </c>
      <c r="B20" t="s">
        <v>7</v>
      </c>
      <c r="C20" s="1">
        <v>12.832599999999999</v>
      </c>
      <c r="D20" s="1">
        <v>13.49095</v>
      </c>
      <c r="E20" s="1">
        <v>14.849449999999999</v>
      </c>
      <c r="F20" s="1">
        <v>16.040749999999999</v>
      </c>
      <c r="G20" s="1">
        <v>19.071249999999999</v>
      </c>
    </row>
    <row r="21" spans="1:7" x14ac:dyDescent="0.25">
      <c r="A21">
        <v>16</v>
      </c>
      <c r="B21" t="s">
        <v>8</v>
      </c>
      <c r="C21" s="1">
        <v>11.390499999999999</v>
      </c>
      <c r="D21" s="1">
        <v>12.017499999999998</v>
      </c>
      <c r="E21" s="1">
        <v>13.261049999999999</v>
      </c>
      <c r="F21" s="1">
        <v>14.28515</v>
      </c>
      <c r="G21" s="1">
        <v>16.960349999999998</v>
      </c>
    </row>
    <row r="22" spans="1:7" x14ac:dyDescent="0.25">
      <c r="A22">
        <v>17</v>
      </c>
      <c r="B22" t="s">
        <v>9</v>
      </c>
      <c r="C22" s="14">
        <v>12.581799999999998</v>
      </c>
      <c r="D22" s="14">
        <v>13.261049999999999</v>
      </c>
      <c r="E22" s="14">
        <v>14.619549999999998</v>
      </c>
      <c r="F22" s="14">
        <v>15.758599999999999</v>
      </c>
      <c r="G22" s="14">
        <v>18.7682</v>
      </c>
    </row>
    <row r="23" spans="1:7" x14ac:dyDescent="0.25">
      <c r="A23">
        <v>17</v>
      </c>
      <c r="B23" t="s">
        <v>32</v>
      </c>
      <c r="C23" s="14">
        <v>15.02</v>
      </c>
      <c r="D23" s="14">
        <v>16.37</v>
      </c>
      <c r="E23" s="14">
        <v>18.07</v>
      </c>
      <c r="F23" s="14">
        <v>19.48</v>
      </c>
      <c r="G23" s="14">
        <v>23.04</v>
      </c>
    </row>
    <row r="24" spans="1:7" x14ac:dyDescent="0.25">
      <c r="A24">
        <v>18</v>
      </c>
      <c r="B24" t="s">
        <v>10</v>
      </c>
      <c r="C24" s="1">
        <v>7.7956999999999992</v>
      </c>
      <c r="D24" s="1">
        <v>8.2136999999999993</v>
      </c>
      <c r="E24" s="1">
        <v>9.0078999999999994</v>
      </c>
      <c r="F24" s="1">
        <v>9.7498499999999986</v>
      </c>
      <c r="G24" s="1">
        <v>11.557700000000001</v>
      </c>
    </row>
    <row r="25" spans="1:7" x14ac:dyDescent="0.25">
      <c r="A25">
        <v>19</v>
      </c>
      <c r="B25" t="s">
        <v>11</v>
      </c>
      <c r="C25" s="1">
        <v>12.1638</v>
      </c>
      <c r="D25" s="1">
        <v>12.748999999999999</v>
      </c>
      <c r="E25" s="1">
        <v>14.055249999999999</v>
      </c>
      <c r="F25" s="1">
        <v>15.183849999999998</v>
      </c>
      <c r="G25" s="1">
        <v>18.015799999999999</v>
      </c>
    </row>
    <row r="26" spans="1:7" x14ac:dyDescent="0.25">
      <c r="A26">
        <v>20</v>
      </c>
      <c r="B26" t="s">
        <v>12</v>
      </c>
      <c r="C26" s="1">
        <v>43.158499999999997</v>
      </c>
      <c r="D26" s="1">
        <v>45.457499999999996</v>
      </c>
      <c r="E26" s="1">
        <v>50.045049999999996</v>
      </c>
      <c r="F26" s="1">
        <v>53.901099999999992</v>
      </c>
      <c r="G26" s="1">
        <v>64.173449999999988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6"/>
  <sheetViews>
    <sheetView workbookViewId="0">
      <selection activeCell="B23" sqref="B23"/>
    </sheetView>
  </sheetViews>
  <sheetFormatPr baseColWidth="10" defaultRowHeight="15" x14ac:dyDescent="0.25"/>
  <cols>
    <col min="1" max="1" width="6.42578125" customWidth="1"/>
    <col min="2" max="2" width="40.7109375" bestFit="1" customWidth="1"/>
  </cols>
  <sheetData>
    <row r="1" spans="1:6" x14ac:dyDescent="0.25">
      <c r="B1" t="s">
        <v>13</v>
      </c>
      <c r="C1">
        <v>1</v>
      </c>
      <c r="D1">
        <v>10</v>
      </c>
      <c r="E1">
        <v>20</v>
      </c>
      <c r="F1">
        <v>30</v>
      </c>
    </row>
    <row r="2" spans="1:6" x14ac:dyDescent="0.25">
      <c r="B2" t="s">
        <v>1</v>
      </c>
      <c r="C2">
        <v>10</v>
      </c>
      <c r="D2">
        <v>20</v>
      </c>
      <c r="E2">
        <v>30</v>
      </c>
      <c r="F2">
        <v>40</v>
      </c>
    </row>
    <row r="3" spans="1:6" x14ac:dyDescent="0.25">
      <c r="C3" t="s">
        <v>14</v>
      </c>
      <c r="D3" t="s">
        <v>14</v>
      </c>
      <c r="E3" t="s">
        <v>14</v>
      </c>
      <c r="F3" t="s">
        <v>14</v>
      </c>
    </row>
    <row r="4" spans="1:6" x14ac:dyDescent="0.25">
      <c r="A4">
        <v>1</v>
      </c>
      <c r="B4" t="s">
        <v>31</v>
      </c>
      <c r="C4" s="1">
        <v>14.38542</v>
      </c>
      <c r="D4" s="1">
        <v>16.23762</v>
      </c>
      <c r="E4" s="1">
        <v>18.069239999999997</v>
      </c>
      <c r="F4" s="1">
        <v>20.158109999999997</v>
      </c>
    </row>
    <row r="5" spans="1:6" x14ac:dyDescent="0.25">
      <c r="A5">
        <v>2</v>
      </c>
      <c r="B5" t="s">
        <v>33</v>
      </c>
      <c r="C5" s="1">
        <v>18.6249</v>
      </c>
      <c r="D5" s="1">
        <v>20.343329999999998</v>
      </c>
      <c r="E5" s="1">
        <v>22.092629999999996</v>
      </c>
      <c r="F5" s="1">
        <v>23.811059999999998</v>
      </c>
    </row>
    <row r="6" spans="1:6" x14ac:dyDescent="0.25">
      <c r="A6">
        <v>3</v>
      </c>
      <c r="B6" t="s">
        <v>34</v>
      </c>
      <c r="C6" s="1">
        <v>11.53509</v>
      </c>
      <c r="D6" s="1">
        <v>12.22452</v>
      </c>
      <c r="E6" s="1">
        <v>14.858759999999998</v>
      </c>
      <c r="F6" s="1">
        <v>15.671669999999999</v>
      </c>
    </row>
    <row r="7" spans="1:6" x14ac:dyDescent="0.25">
      <c r="A7">
        <v>4</v>
      </c>
      <c r="B7" t="s">
        <v>35</v>
      </c>
      <c r="C7" s="14">
        <v>12.56409</v>
      </c>
      <c r="D7" s="14">
        <v>15.23949</v>
      </c>
      <c r="E7" s="14">
        <v>18.223589999999998</v>
      </c>
      <c r="F7" s="14">
        <v>21.742769999999997</v>
      </c>
    </row>
    <row r="8" spans="1:6" x14ac:dyDescent="0.25">
      <c r="A8">
        <v>4</v>
      </c>
      <c r="B8" t="s">
        <v>16</v>
      </c>
      <c r="C8" s="14">
        <v>12.56409</v>
      </c>
      <c r="D8" s="14">
        <v>15.23949</v>
      </c>
      <c r="E8" s="14">
        <v>18.223589999999998</v>
      </c>
      <c r="F8" s="14">
        <v>21.742769999999997</v>
      </c>
    </row>
    <row r="9" spans="1:6" x14ac:dyDescent="0.25">
      <c r="A9">
        <v>5</v>
      </c>
      <c r="B9" t="s">
        <v>36</v>
      </c>
      <c r="C9" s="14">
        <v>12.56409</v>
      </c>
      <c r="D9" s="14">
        <v>15.23949</v>
      </c>
      <c r="E9" s="14">
        <v>18.223589999999998</v>
      </c>
      <c r="F9" s="14">
        <v>21.742769999999997</v>
      </c>
    </row>
    <row r="10" spans="1:6" x14ac:dyDescent="0.25">
      <c r="A10">
        <v>5</v>
      </c>
      <c r="B10" t="s">
        <v>17</v>
      </c>
      <c r="C10" s="14">
        <v>12.56409</v>
      </c>
      <c r="D10" s="14">
        <v>15.23949</v>
      </c>
      <c r="E10" s="14">
        <v>18.223589999999998</v>
      </c>
      <c r="F10" s="14">
        <v>21.742769999999997</v>
      </c>
    </row>
    <row r="11" spans="1:6" x14ac:dyDescent="0.25">
      <c r="A11">
        <v>6</v>
      </c>
      <c r="B11" t="s">
        <v>37</v>
      </c>
      <c r="C11" s="1">
        <v>13.202069999999999</v>
      </c>
      <c r="D11" s="1">
        <v>16.68009</v>
      </c>
      <c r="E11" s="1">
        <v>20.477099999999997</v>
      </c>
      <c r="F11" s="1">
        <v>24.613679999999999</v>
      </c>
    </row>
    <row r="12" spans="1:6" x14ac:dyDescent="0.25">
      <c r="A12">
        <v>7</v>
      </c>
      <c r="B12" t="s">
        <v>38</v>
      </c>
      <c r="C12" s="1">
        <v>12.317129999999999</v>
      </c>
      <c r="D12" s="1">
        <v>14.879339999999999</v>
      </c>
      <c r="E12" s="1">
        <v>17.8017</v>
      </c>
      <c r="F12" s="1">
        <v>21.063629999999996</v>
      </c>
    </row>
    <row r="13" spans="1:6" x14ac:dyDescent="0.25">
      <c r="A13">
        <v>8</v>
      </c>
      <c r="B13" t="s">
        <v>39</v>
      </c>
      <c r="C13" s="1">
        <v>12.214229999999999</v>
      </c>
      <c r="D13" s="1">
        <v>14.55006</v>
      </c>
      <c r="E13" s="1">
        <v>17.204879999999996</v>
      </c>
      <c r="F13" s="1">
        <v>20.343329999999998</v>
      </c>
    </row>
    <row r="14" spans="1:6" x14ac:dyDescent="0.25">
      <c r="A14">
        <v>9</v>
      </c>
      <c r="B14" t="s">
        <v>40</v>
      </c>
      <c r="C14" s="1">
        <v>14.364839999999999</v>
      </c>
      <c r="D14" s="1">
        <v>17.791409999999999</v>
      </c>
      <c r="E14" s="1">
        <v>21.207689999999996</v>
      </c>
      <c r="F14" s="1">
        <v>24.870930000000001</v>
      </c>
    </row>
    <row r="15" spans="1:6" x14ac:dyDescent="0.25">
      <c r="A15">
        <v>10</v>
      </c>
      <c r="B15" t="s">
        <v>41</v>
      </c>
      <c r="C15" s="1">
        <v>18.666059999999998</v>
      </c>
      <c r="D15" s="1">
        <v>20.477099999999997</v>
      </c>
      <c r="E15" s="1">
        <v>22.246980000000001</v>
      </c>
      <c r="F15" s="1">
        <v>24.047729999999998</v>
      </c>
    </row>
    <row r="16" spans="1:6" x14ac:dyDescent="0.25">
      <c r="A16">
        <v>11</v>
      </c>
      <c r="B16" t="s">
        <v>42</v>
      </c>
      <c r="C16" s="1">
        <v>15.208619999999998</v>
      </c>
      <c r="D16" s="1">
        <v>19.468679999999999</v>
      </c>
      <c r="E16" s="1">
        <v>23.728739999999998</v>
      </c>
      <c r="F16" s="1">
        <v>28.225469999999998</v>
      </c>
    </row>
    <row r="17" spans="1:6" x14ac:dyDescent="0.25">
      <c r="A17">
        <v>12</v>
      </c>
      <c r="B17" t="s">
        <v>4</v>
      </c>
      <c r="C17" s="1">
        <v>16.340519999999998</v>
      </c>
      <c r="D17" s="1">
        <v>19.540709999999997</v>
      </c>
      <c r="E17" s="1">
        <v>21.598709999999997</v>
      </c>
      <c r="F17" s="1">
        <v>22.463069999999995</v>
      </c>
    </row>
    <row r="18" spans="1:6" x14ac:dyDescent="0.25">
      <c r="A18">
        <v>13</v>
      </c>
      <c r="B18" t="s">
        <v>5</v>
      </c>
      <c r="C18" s="1">
        <v>13.08888</v>
      </c>
      <c r="D18" s="1">
        <v>16.44342</v>
      </c>
      <c r="E18" s="1">
        <v>20.127239999999997</v>
      </c>
      <c r="F18" s="1">
        <v>24.150629999999996</v>
      </c>
    </row>
    <row r="19" spans="1:6" x14ac:dyDescent="0.25">
      <c r="A19">
        <v>14</v>
      </c>
      <c r="B19" t="s">
        <v>6</v>
      </c>
      <c r="C19" s="1">
        <v>12.625829999999999</v>
      </c>
      <c r="D19" s="1">
        <v>15.949499999999999</v>
      </c>
      <c r="E19" s="1">
        <v>19.396650000000001</v>
      </c>
      <c r="F19" s="1">
        <v>22.998149999999999</v>
      </c>
    </row>
    <row r="20" spans="1:6" x14ac:dyDescent="0.25">
      <c r="A20">
        <v>15</v>
      </c>
      <c r="B20" t="s">
        <v>7</v>
      </c>
      <c r="C20" s="1">
        <v>15.054269999999999</v>
      </c>
      <c r="D20" s="1">
        <v>17.544449999999998</v>
      </c>
      <c r="E20" s="1">
        <v>20.044919999999998</v>
      </c>
      <c r="F20" s="1">
        <v>22.782059999999998</v>
      </c>
    </row>
    <row r="21" spans="1:6" x14ac:dyDescent="0.25">
      <c r="A21">
        <v>16</v>
      </c>
      <c r="B21" t="s">
        <v>8</v>
      </c>
      <c r="C21" s="1">
        <v>11.53509</v>
      </c>
      <c r="D21" s="1">
        <v>13.376999999999999</v>
      </c>
      <c r="E21" s="1">
        <v>15.249779999999999</v>
      </c>
      <c r="F21" s="1">
        <v>17.184299999999997</v>
      </c>
    </row>
    <row r="22" spans="1:6" x14ac:dyDescent="0.25">
      <c r="A22">
        <v>17</v>
      </c>
      <c r="B22" t="s">
        <v>9</v>
      </c>
      <c r="C22" s="14">
        <v>18.03837</v>
      </c>
      <c r="D22" s="14">
        <v>20.168399999999998</v>
      </c>
      <c r="E22" s="14">
        <v>22.637999999999998</v>
      </c>
      <c r="F22" s="14">
        <v>26.054279999999999</v>
      </c>
    </row>
    <row r="23" spans="1:6" x14ac:dyDescent="0.25">
      <c r="A23">
        <v>17</v>
      </c>
      <c r="B23" t="s">
        <v>32</v>
      </c>
      <c r="C23" s="14">
        <v>18.03837</v>
      </c>
      <c r="D23" s="14">
        <v>20.168399999999998</v>
      </c>
      <c r="E23" s="14">
        <v>22.637999999999998</v>
      </c>
      <c r="F23" s="14">
        <v>26.054279999999999</v>
      </c>
    </row>
    <row r="24" spans="1:6" x14ac:dyDescent="0.25">
      <c r="A24">
        <v>18</v>
      </c>
      <c r="B24" t="s">
        <v>10</v>
      </c>
      <c r="C24" s="1">
        <v>10.907399999999999</v>
      </c>
      <c r="D24" s="1">
        <v>11.246969999999999</v>
      </c>
      <c r="E24" s="1">
        <v>11.761469999999999</v>
      </c>
      <c r="F24" s="1">
        <v>13.304969999999999</v>
      </c>
    </row>
    <row r="25" spans="1:6" x14ac:dyDescent="0.25">
      <c r="A25">
        <v>19</v>
      </c>
      <c r="B25" t="s">
        <v>11</v>
      </c>
      <c r="C25" s="1">
        <v>9.3741899999999987</v>
      </c>
      <c r="D25" s="1">
        <v>10.938269999999999</v>
      </c>
      <c r="E25" s="1">
        <v>15.57906</v>
      </c>
      <c r="F25" s="1">
        <v>17.12256</v>
      </c>
    </row>
    <row r="26" spans="1:6" x14ac:dyDescent="0.25">
      <c r="A26">
        <v>20</v>
      </c>
      <c r="B26" t="s">
        <v>12</v>
      </c>
      <c r="C26" s="1">
        <v>23.831639999999997</v>
      </c>
      <c r="D26" s="1">
        <v>32.958869999999997</v>
      </c>
      <c r="E26" s="1">
        <v>45.965429999999998</v>
      </c>
      <c r="F26" s="1">
        <v>53.682929999999999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6"/>
  <sheetViews>
    <sheetView workbookViewId="0">
      <selection activeCell="C4" sqref="C4:H26"/>
    </sheetView>
  </sheetViews>
  <sheetFormatPr baseColWidth="10" defaultRowHeight="15" x14ac:dyDescent="0.25"/>
  <cols>
    <col min="2" max="2" width="38" customWidth="1"/>
  </cols>
  <sheetData>
    <row r="1" spans="1:8" x14ac:dyDescent="0.25">
      <c r="B1" t="s">
        <v>13</v>
      </c>
      <c r="C1">
        <v>1</v>
      </c>
      <c r="D1">
        <v>5</v>
      </c>
      <c r="E1">
        <v>10</v>
      </c>
      <c r="F1">
        <v>15</v>
      </c>
      <c r="G1">
        <v>20</v>
      </c>
      <c r="H1">
        <v>30</v>
      </c>
    </row>
    <row r="2" spans="1:8" x14ac:dyDescent="0.25">
      <c r="B2" t="s">
        <v>1</v>
      </c>
      <c r="C2">
        <v>5</v>
      </c>
      <c r="D2">
        <v>10</v>
      </c>
      <c r="E2">
        <v>15</v>
      </c>
      <c r="F2">
        <v>20</v>
      </c>
      <c r="G2">
        <v>30</v>
      </c>
      <c r="H2">
        <v>40</v>
      </c>
    </row>
    <row r="3" spans="1:8" x14ac:dyDescent="0.25">
      <c r="C3" t="s">
        <v>14</v>
      </c>
      <c r="D3" t="s">
        <v>14</v>
      </c>
      <c r="E3" t="s">
        <v>14</v>
      </c>
      <c r="F3" t="s">
        <v>14</v>
      </c>
      <c r="G3" t="s">
        <v>14</v>
      </c>
      <c r="H3" t="s">
        <v>14</v>
      </c>
    </row>
    <row r="4" spans="1:8" x14ac:dyDescent="0.25">
      <c r="A4">
        <v>1</v>
      </c>
      <c r="B4" t="s">
        <v>31</v>
      </c>
      <c r="C4">
        <v>10.08</v>
      </c>
      <c r="D4">
        <v>12.08</v>
      </c>
      <c r="E4">
        <v>13.02</v>
      </c>
      <c r="F4">
        <v>13.79</v>
      </c>
      <c r="G4">
        <v>14.93</v>
      </c>
      <c r="H4">
        <v>17.29</v>
      </c>
    </row>
    <row r="5" spans="1:8" x14ac:dyDescent="0.25">
      <c r="A5">
        <v>2</v>
      </c>
      <c r="B5" t="s">
        <v>33</v>
      </c>
      <c r="C5">
        <v>8.86</v>
      </c>
      <c r="D5">
        <v>10.86</v>
      </c>
      <c r="E5">
        <v>12.77</v>
      </c>
      <c r="F5">
        <v>13.77</v>
      </c>
      <c r="G5">
        <v>14.54</v>
      </c>
      <c r="H5">
        <v>16.190000000000001</v>
      </c>
    </row>
    <row r="6" spans="1:8" x14ac:dyDescent="0.25">
      <c r="A6">
        <v>3</v>
      </c>
      <c r="B6" t="s">
        <v>34</v>
      </c>
      <c r="C6">
        <v>10.16</v>
      </c>
      <c r="D6">
        <v>12.16</v>
      </c>
      <c r="E6">
        <v>12.47</v>
      </c>
      <c r="F6">
        <v>13.47</v>
      </c>
      <c r="G6">
        <v>15.19</v>
      </c>
      <c r="H6">
        <v>17.64</v>
      </c>
    </row>
    <row r="7" spans="1:8" x14ac:dyDescent="0.25">
      <c r="A7">
        <v>4</v>
      </c>
      <c r="B7" t="s">
        <v>35</v>
      </c>
      <c r="C7" s="15">
        <v>11.04</v>
      </c>
      <c r="D7" s="15">
        <v>16.04</v>
      </c>
      <c r="E7" s="15">
        <v>16.62</v>
      </c>
      <c r="F7" s="15">
        <v>17.239999999999998</v>
      </c>
      <c r="G7" s="15">
        <v>18.11</v>
      </c>
      <c r="H7" s="15">
        <v>21.66</v>
      </c>
    </row>
    <row r="8" spans="1:8" x14ac:dyDescent="0.25">
      <c r="A8">
        <v>4</v>
      </c>
      <c r="B8" t="s">
        <v>16</v>
      </c>
      <c r="C8" s="15">
        <v>11.04</v>
      </c>
      <c r="D8" s="15">
        <v>16.04</v>
      </c>
      <c r="E8" s="15">
        <v>16.62</v>
      </c>
      <c r="F8" s="15">
        <v>17.239999999999998</v>
      </c>
      <c r="G8" s="15">
        <v>18.11</v>
      </c>
      <c r="H8" s="15">
        <v>21.66</v>
      </c>
    </row>
    <row r="9" spans="1:8" x14ac:dyDescent="0.25">
      <c r="A9">
        <v>5</v>
      </c>
      <c r="B9" t="s">
        <v>36</v>
      </c>
      <c r="C9" s="15">
        <v>10.4</v>
      </c>
      <c r="D9" s="15">
        <v>12.4</v>
      </c>
      <c r="E9" s="15">
        <v>14.28</v>
      </c>
      <c r="F9" s="15">
        <v>15.38</v>
      </c>
      <c r="G9" s="15">
        <v>16.38</v>
      </c>
      <c r="H9" s="15">
        <v>19.36</v>
      </c>
    </row>
    <row r="10" spans="1:8" x14ac:dyDescent="0.25">
      <c r="A10">
        <v>5</v>
      </c>
      <c r="B10" t="s">
        <v>17</v>
      </c>
      <c r="C10" s="15">
        <v>10.4</v>
      </c>
      <c r="D10" s="15">
        <v>12.4</v>
      </c>
      <c r="E10" s="15">
        <v>14.28</v>
      </c>
      <c r="F10" s="15">
        <v>15.38</v>
      </c>
      <c r="G10" s="15">
        <v>16.38</v>
      </c>
      <c r="H10" s="15">
        <v>19.36</v>
      </c>
    </row>
    <row r="11" spans="1:8" x14ac:dyDescent="0.25">
      <c r="A11">
        <v>6</v>
      </c>
      <c r="B11" t="s">
        <v>37</v>
      </c>
      <c r="C11">
        <v>15.83</v>
      </c>
      <c r="D11">
        <v>17.829999999999998</v>
      </c>
      <c r="E11">
        <v>19.190000000000001</v>
      </c>
      <c r="F11">
        <v>21.19</v>
      </c>
      <c r="G11">
        <v>22.48</v>
      </c>
      <c r="H11">
        <v>25.8</v>
      </c>
    </row>
    <row r="12" spans="1:8" x14ac:dyDescent="0.25">
      <c r="A12">
        <v>7</v>
      </c>
      <c r="B12" t="s">
        <v>38</v>
      </c>
      <c r="C12">
        <v>9.6</v>
      </c>
      <c r="D12">
        <v>11.6</v>
      </c>
      <c r="E12">
        <v>12.67</v>
      </c>
      <c r="F12">
        <v>14.67</v>
      </c>
      <c r="G12">
        <v>15.58</v>
      </c>
      <c r="H12">
        <v>17.260000000000002</v>
      </c>
    </row>
    <row r="13" spans="1:8" x14ac:dyDescent="0.25">
      <c r="A13">
        <v>8</v>
      </c>
      <c r="B13" t="s">
        <v>39</v>
      </c>
      <c r="C13">
        <v>9.06</v>
      </c>
      <c r="D13">
        <v>11.06</v>
      </c>
      <c r="E13">
        <v>12.18</v>
      </c>
      <c r="F13">
        <v>14.18</v>
      </c>
      <c r="G13">
        <v>15.16</v>
      </c>
      <c r="H13">
        <v>17.02</v>
      </c>
    </row>
    <row r="14" spans="1:8" x14ac:dyDescent="0.25">
      <c r="A14">
        <v>9</v>
      </c>
      <c r="B14" t="s">
        <v>40</v>
      </c>
      <c r="C14">
        <v>11.9</v>
      </c>
      <c r="D14">
        <v>13.9</v>
      </c>
      <c r="E14">
        <v>13.74</v>
      </c>
      <c r="F14">
        <v>14.78</v>
      </c>
      <c r="G14">
        <v>15.58</v>
      </c>
      <c r="H14">
        <v>17.600000000000001</v>
      </c>
    </row>
    <row r="15" spans="1:8" x14ac:dyDescent="0.25">
      <c r="A15">
        <v>10</v>
      </c>
      <c r="B15" t="s">
        <v>41</v>
      </c>
      <c r="C15">
        <v>10.119999999999999</v>
      </c>
      <c r="D15">
        <v>12.12</v>
      </c>
      <c r="E15">
        <v>12.35</v>
      </c>
      <c r="F15">
        <v>13.95</v>
      </c>
      <c r="G15">
        <v>15.02</v>
      </c>
      <c r="H15">
        <v>17.420000000000002</v>
      </c>
    </row>
    <row r="16" spans="1:8" x14ac:dyDescent="0.25">
      <c r="A16">
        <v>11</v>
      </c>
      <c r="B16" t="s">
        <v>42</v>
      </c>
      <c r="C16">
        <v>11.3</v>
      </c>
      <c r="D16">
        <v>13.3</v>
      </c>
      <c r="E16">
        <v>13.08</v>
      </c>
      <c r="F16">
        <v>13.98</v>
      </c>
      <c r="G16">
        <v>14.87</v>
      </c>
      <c r="H16">
        <v>16.809999999999999</v>
      </c>
    </row>
    <row r="17" spans="1:8" x14ac:dyDescent="0.25">
      <c r="A17">
        <v>12</v>
      </c>
      <c r="B17" t="s">
        <v>4</v>
      </c>
      <c r="C17">
        <v>11.14</v>
      </c>
      <c r="D17">
        <v>13.14</v>
      </c>
      <c r="E17">
        <v>12.74</v>
      </c>
      <c r="F17">
        <v>13.59</v>
      </c>
      <c r="G17">
        <v>14.35</v>
      </c>
      <c r="H17">
        <v>16.13</v>
      </c>
    </row>
    <row r="18" spans="1:8" x14ac:dyDescent="0.25">
      <c r="A18">
        <v>13</v>
      </c>
      <c r="B18" t="s">
        <v>5</v>
      </c>
      <c r="C18">
        <v>13.19</v>
      </c>
      <c r="D18">
        <v>15.19</v>
      </c>
      <c r="E18">
        <v>16.5</v>
      </c>
      <c r="F18">
        <v>17.97</v>
      </c>
      <c r="G18">
        <v>19.600000000000001</v>
      </c>
      <c r="H18">
        <v>22.34</v>
      </c>
    </row>
    <row r="19" spans="1:8" x14ac:dyDescent="0.25">
      <c r="A19">
        <v>14</v>
      </c>
      <c r="B19" t="s">
        <v>6</v>
      </c>
      <c r="C19">
        <v>11.03</v>
      </c>
      <c r="D19">
        <v>12.45</v>
      </c>
      <c r="E19">
        <v>13.08</v>
      </c>
      <c r="F19">
        <v>13.38</v>
      </c>
      <c r="G19">
        <v>14.03</v>
      </c>
      <c r="H19">
        <v>15.7</v>
      </c>
    </row>
    <row r="20" spans="1:8" x14ac:dyDescent="0.25">
      <c r="A20">
        <v>15</v>
      </c>
      <c r="B20" t="s">
        <v>7</v>
      </c>
      <c r="C20">
        <v>10.93</v>
      </c>
      <c r="D20">
        <v>11.78</v>
      </c>
      <c r="E20">
        <v>12.35</v>
      </c>
      <c r="F20">
        <v>13.06</v>
      </c>
      <c r="G20">
        <v>13.75</v>
      </c>
      <c r="H20">
        <v>15.32</v>
      </c>
    </row>
    <row r="21" spans="1:8" x14ac:dyDescent="0.25">
      <c r="A21">
        <v>16</v>
      </c>
      <c r="B21" t="s">
        <v>8</v>
      </c>
      <c r="C21">
        <v>8.69</v>
      </c>
      <c r="D21">
        <v>10.69</v>
      </c>
      <c r="E21">
        <v>11.44</v>
      </c>
      <c r="F21">
        <v>12.95</v>
      </c>
      <c r="G21">
        <v>14.04</v>
      </c>
      <c r="H21">
        <v>15.53</v>
      </c>
    </row>
    <row r="22" spans="1:8" x14ac:dyDescent="0.25">
      <c r="A22">
        <v>17</v>
      </c>
      <c r="B22" t="s">
        <v>9</v>
      </c>
      <c r="C22" s="15">
        <v>11.95</v>
      </c>
      <c r="D22" s="15">
        <v>13.08</v>
      </c>
      <c r="E22" s="15">
        <v>13.97</v>
      </c>
      <c r="F22" s="15">
        <v>14.02</v>
      </c>
      <c r="G22" s="15">
        <v>14.89</v>
      </c>
      <c r="H22" s="15">
        <v>16.559999999999999</v>
      </c>
    </row>
    <row r="23" spans="1:8" x14ac:dyDescent="0.25">
      <c r="A23">
        <v>17</v>
      </c>
      <c r="B23" t="s">
        <v>32</v>
      </c>
      <c r="C23" s="15">
        <v>11.95</v>
      </c>
      <c r="D23" s="15">
        <v>13.08</v>
      </c>
      <c r="E23" s="15">
        <v>13.97</v>
      </c>
      <c r="F23" s="15">
        <v>14.02</v>
      </c>
      <c r="G23" s="15">
        <v>14.89</v>
      </c>
      <c r="H23" s="15">
        <v>16.559999999999999</v>
      </c>
    </row>
    <row r="24" spans="1:8" x14ac:dyDescent="0.25">
      <c r="A24">
        <v>18</v>
      </c>
      <c r="B24" t="s">
        <v>10</v>
      </c>
      <c r="C24">
        <v>5.46</v>
      </c>
      <c r="D24">
        <v>7.46</v>
      </c>
      <c r="E24">
        <v>6.48</v>
      </c>
      <c r="F24">
        <v>6.48</v>
      </c>
      <c r="G24">
        <v>7.38</v>
      </c>
      <c r="H24">
        <v>7.8</v>
      </c>
    </row>
    <row r="25" spans="1:8" x14ac:dyDescent="0.25">
      <c r="A25">
        <v>19</v>
      </c>
      <c r="B25" t="s">
        <v>11</v>
      </c>
      <c r="C25">
        <v>10.45</v>
      </c>
      <c r="D25">
        <v>11.06</v>
      </c>
      <c r="E25">
        <v>11.47</v>
      </c>
      <c r="F25">
        <v>11.99</v>
      </c>
      <c r="G25">
        <v>12.31</v>
      </c>
      <c r="H25">
        <v>13.42</v>
      </c>
    </row>
    <row r="26" spans="1:8" x14ac:dyDescent="0.25">
      <c r="A26">
        <v>20</v>
      </c>
      <c r="B26" t="s">
        <v>12</v>
      </c>
      <c r="C26">
        <v>20.48</v>
      </c>
      <c r="D26">
        <v>25.48</v>
      </c>
      <c r="E26">
        <v>33.03</v>
      </c>
      <c r="F26">
        <v>38.74</v>
      </c>
      <c r="G26">
        <v>43.04</v>
      </c>
      <c r="H26">
        <v>47.96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20"/>
  <sheetViews>
    <sheetView tabSelected="1" workbookViewId="0">
      <selection activeCell="B20" sqref="B20"/>
    </sheetView>
  </sheetViews>
  <sheetFormatPr baseColWidth="10" defaultRowHeight="15" x14ac:dyDescent="0.25"/>
  <cols>
    <col min="1" max="1" width="15" customWidth="1"/>
    <col min="2" max="2" width="40.7109375" customWidth="1"/>
    <col min="4" max="4" width="12" customWidth="1"/>
  </cols>
  <sheetData>
    <row r="2" spans="1:8" x14ac:dyDescent="0.25">
      <c r="A2" t="s">
        <v>27</v>
      </c>
    </row>
    <row r="3" spans="1:8" x14ac:dyDescent="0.25">
      <c r="A3" t="s">
        <v>28</v>
      </c>
    </row>
    <row r="4" spans="1:8" x14ac:dyDescent="0.25">
      <c r="A4" t="s">
        <v>29</v>
      </c>
    </row>
    <row r="7" spans="1:8" x14ac:dyDescent="0.25">
      <c r="A7" t="s">
        <v>30</v>
      </c>
    </row>
    <row r="8" spans="1:8" x14ac:dyDescent="0.25">
      <c r="A8" s="3" t="s">
        <v>22</v>
      </c>
    </row>
    <row r="9" spans="1:8" ht="15.75" thickBot="1" x14ac:dyDescent="0.3"/>
    <row r="10" spans="1:8" ht="15.75" thickTop="1" x14ac:dyDescent="0.25">
      <c r="B10" t="s">
        <v>18</v>
      </c>
      <c r="C10" s="4">
        <v>4</v>
      </c>
    </row>
    <row r="11" spans="1:8" ht="15.75" thickBot="1" x14ac:dyDescent="0.3">
      <c r="B11" t="s">
        <v>15</v>
      </c>
      <c r="C11" s="5">
        <v>50</v>
      </c>
    </row>
    <row r="12" spans="1:8" ht="15.75" thickTop="1" x14ac:dyDescent="0.25"/>
    <row r="13" spans="1:8" x14ac:dyDescent="0.25">
      <c r="A13" s="3" t="s">
        <v>23</v>
      </c>
    </row>
    <row r="15" spans="1:8" x14ac:dyDescent="0.25">
      <c r="A15" s="6" t="s">
        <v>24</v>
      </c>
      <c r="B15" s="7" t="s">
        <v>18</v>
      </c>
      <c r="C15" s="7" t="s">
        <v>25</v>
      </c>
      <c r="D15" s="8" t="s">
        <v>26</v>
      </c>
    </row>
    <row r="16" spans="1:8" x14ac:dyDescent="0.25">
      <c r="A16" s="9" t="s">
        <v>19</v>
      </c>
      <c r="C16" s="17">
        <f>IFERROR(VLOOKUP($B16,DestinationsT1,MATCH(C$11,PoidsT1,1),0),0)</f>
        <v>0</v>
      </c>
      <c r="D16" s="10">
        <f>RANK($C16,$C$16:$C$18,1)</f>
        <v>1</v>
      </c>
      <c r="F16" s="1"/>
      <c r="H16" s="1"/>
    </row>
    <row r="17" spans="1:4" x14ac:dyDescent="0.25">
      <c r="A17" s="9" t="s">
        <v>20</v>
      </c>
      <c r="B17" t="str">
        <f>VLOOKUP(C$10,'T1'!$A$4:$B$26,2,FALSE)</f>
        <v>Alpes-de-Haute-Provence</v>
      </c>
      <c r="C17" s="17">
        <f>IFERROR(VLOOKUP($B17,DestinationsT2,MATCH(C$11,PoidsT2,1),0),0)</f>
        <v>21.742769999999997</v>
      </c>
      <c r="D17" s="10">
        <f>RANK($C17,$C$16:$C$18,1)</f>
        <v>3</v>
      </c>
    </row>
    <row r="18" spans="1:4" x14ac:dyDescent="0.25">
      <c r="A18" s="11" t="s">
        <v>21</v>
      </c>
      <c r="B18" s="12" t="str">
        <f>VLOOKUP(C$10,'T1'!$A$4:$B$26,2,FALSE)</f>
        <v>Alpes-de-Haute-Provence</v>
      </c>
      <c r="C18" s="18">
        <f>IFERROR(VLOOKUP($B18,DestinationsT3,MATCH(C$11,PoidsT3,1),0),0)</f>
        <v>21.66</v>
      </c>
      <c r="D18" s="13">
        <f>RANK($C18,$C$16:$C$18,1)</f>
        <v>2</v>
      </c>
    </row>
    <row r="19" spans="1:4" x14ac:dyDescent="0.25">
      <c r="B19" s="16" t="str">
        <f>IF(B16="","Vous devez affiner votre recherche.","")</f>
        <v>Vous devez affiner votre recherche.</v>
      </c>
      <c r="C19" s="2"/>
    </row>
    <row r="20" spans="1:4" x14ac:dyDescent="0.25">
      <c r="B20" s="16" t="str">
        <f>IF(C11&gt;40,"Poids supérieur aux barêmes.","")</f>
        <v>Poids supérieur aux barêmes.</v>
      </c>
    </row>
  </sheetData>
  <dataValidations count="2">
    <dataValidation type="list" allowBlank="1" showInputMessage="1" showErrorMessage="1" sqref="C10">
      <formula1>Dpt</formula1>
    </dataValidation>
    <dataValidation type="list" allowBlank="1" showInputMessage="1" showErrorMessage="1" sqref="B16">
      <formula1>"Alpes-de-Haute-Provence, Alpes-de-Haute-Provence (villes montagne)"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21"/>
  <sheetViews>
    <sheetView workbookViewId="0">
      <selection activeCell="G12" sqref="G12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T1</vt:lpstr>
      <vt:lpstr>T2</vt:lpstr>
      <vt:lpstr>T3</vt:lpstr>
      <vt:lpstr>CHOIX</vt:lpstr>
      <vt:lpstr>Feuil2</vt:lpstr>
      <vt:lpstr>DestinationsT1</vt:lpstr>
      <vt:lpstr>DestinationsT2</vt:lpstr>
      <vt:lpstr>DestinationsT3</vt:lpstr>
      <vt:lpstr>Dpt</vt:lpstr>
      <vt:lpstr>PoidsT1</vt:lpstr>
      <vt:lpstr>PoidsT2</vt:lpstr>
      <vt:lpstr>PoidsT3</vt:lpstr>
      <vt:lpstr>PrixT1</vt:lpstr>
      <vt:lpstr>PrixT2</vt:lpstr>
      <vt:lpstr>PrixT3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Antoinette CLOUX</dc:creator>
  <cp:lastModifiedBy>Jean-Eric Pelouas</cp:lastModifiedBy>
  <dcterms:created xsi:type="dcterms:W3CDTF">2014-04-03T14:50:19Z</dcterms:created>
  <dcterms:modified xsi:type="dcterms:W3CDTF">2014-04-07T09:42:52Z</dcterms:modified>
</cp:coreProperties>
</file>