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A24D198-2AD2-4298-8AAE-055E661BD1B4}" xr6:coauthVersionLast="47" xr6:coauthVersionMax="47" xr10:uidLastSave="{00000000-0000-0000-0000-000000000000}"/>
  <bookViews>
    <workbookView xWindow="-110" yWindow="-110" windowWidth="25820" windowHeight="16220" xr2:uid="{BC9E624E-379C-964E-A74C-ADE1AEAA8FBA}"/>
  </bookViews>
  <sheets>
    <sheet name="Vierge" sheetId="7" r:id="rId1"/>
    <sheet name="Joueurs" sheetId="8" r:id="rId2"/>
    <sheet name="Coachs" sheetId="11" r:id="rId3"/>
    <sheet name="RE" sheetId="10" r:id="rId4"/>
  </sheets>
  <definedNames>
    <definedName name="d.liste">OFFSET(INDEX(t_joueurs[Liste validation],1),,,COUNTIF(t_joueurs[Liste validation],"&gt;&lt;"))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1" l="1"/>
  <c r="C4" i="11"/>
  <c r="C2" i="11"/>
  <c r="A35" i="7" s="1"/>
  <c r="C4" i="10" l="1"/>
  <c r="C3" i="10"/>
  <c r="C2" i="10"/>
  <c r="A38" i="7" l="1"/>
  <c r="A39" i="7"/>
  <c r="D38" i="7"/>
  <c r="A41" i="7"/>
  <c r="A40" i="7"/>
  <c r="D41" i="7"/>
  <c r="D39" i="7"/>
  <c r="D40" i="7"/>
  <c r="C6" i="8"/>
  <c r="C5" i="8"/>
  <c r="C4" i="8"/>
  <c r="C3" i="8"/>
  <c r="C2" i="8"/>
  <c r="F6" i="8" l="1" a="1"/>
  <c r="F6" i="8" s="1"/>
  <c r="F2" i="8" a="1"/>
  <c r="F2" i="8" s="1"/>
  <c r="F3" i="8" a="1"/>
  <c r="F3" i="8" s="1"/>
  <c r="F5" i="8" a="1"/>
  <c r="F5" i="8" s="1"/>
  <c r="F4" i="8" a="1"/>
  <c r="F4" i="8" s="1"/>
  <c r="E12" i="7"/>
  <c r="E20" i="7"/>
  <c r="E28" i="7"/>
  <c r="A24" i="7"/>
  <c r="A23" i="7"/>
  <c r="A29" i="7"/>
  <c r="A17" i="7"/>
  <c r="A9" i="7"/>
  <c r="A10" i="7"/>
  <c r="E31" i="7"/>
  <c r="E23" i="7"/>
  <c r="E15" i="7"/>
  <c r="E9" i="7"/>
  <c r="E16" i="7"/>
  <c r="E24" i="7"/>
  <c r="E8" i="7"/>
  <c r="A31" i="7"/>
  <c r="A20" i="7"/>
  <c r="A11" i="7"/>
  <c r="A26" i="7"/>
  <c r="A30" i="7"/>
  <c r="A27" i="7"/>
  <c r="E27" i="7"/>
  <c r="E19" i="7"/>
  <c r="E11" i="7"/>
  <c r="E13" i="7"/>
  <c r="E21" i="7"/>
  <c r="E29" i="7"/>
  <c r="A28" i="7"/>
  <c r="A19" i="7"/>
  <c r="A25" i="7"/>
  <c r="A21" i="7"/>
  <c r="A13" i="7"/>
  <c r="A18" i="7"/>
  <c r="E30" i="7"/>
  <c r="E22" i="7"/>
  <c r="E14" i="7"/>
  <c r="E17" i="7"/>
  <c r="E25" i="7"/>
  <c r="A8" i="7"/>
  <c r="A22" i="7"/>
  <c r="A16" i="7"/>
  <c r="E10" i="7"/>
  <c r="A12" i="7"/>
  <c r="A14" i="7"/>
  <c r="A15" i="7"/>
  <c r="E26" i="7"/>
  <c r="E18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<sst xmlns="http://schemas.openxmlformats.org/spreadsheetml/2006/main" count="102" uniqueCount="82">
  <si>
    <t>H</t>
  </si>
  <si>
    <t>Compétition</t>
  </si>
  <si>
    <t>Championnat</t>
  </si>
  <si>
    <t>Coupe</t>
  </si>
  <si>
    <t>Amical</t>
  </si>
  <si>
    <t>L. Magnus</t>
  </si>
  <si>
    <t>F</t>
  </si>
  <si>
    <t>excel.</t>
  </si>
  <si>
    <t>elite</t>
  </si>
  <si>
    <t>D1</t>
  </si>
  <si>
    <t>D2</t>
  </si>
  <si>
    <t>D3</t>
  </si>
  <si>
    <t>Loisir</t>
  </si>
  <si>
    <t>u20</t>
  </si>
  <si>
    <t>u17</t>
  </si>
  <si>
    <t>u15</t>
  </si>
  <si>
    <t>u13</t>
  </si>
  <si>
    <t>u11</t>
  </si>
  <si>
    <t>u9</t>
  </si>
  <si>
    <t>aut</t>
  </si>
  <si>
    <t>Lignes</t>
  </si>
  <si>
    <t>Année</t>
  </si>
  <si>
    <t>N°</t>
  </si>
  <si>
    <t>Pos.</t>
  </si>
  <si>
    <t>C.A.</t>
  </si>
  <si>
    <t>Gardiens</t>
  </si>
  <si>
    <t>1ère</t>
  </si>
  <si>
    <t>2ème</t>
  </si>
  <si>
    <t>3ème</t>
  </si>
  <si>
    <t>4ème</t>
  </si>
  <si>
    <r>
      <rPr>
        <b/>
        <sz val="10"/>
        <rFont val="Arial"/>
        <family val="2"/>
        <charset val="1"/>
      </rPr>
      <t xml:space="preserve">Signature du coach :  </t>
    </r>
    <r>
      <rPr>
        <sz val="12"/>
        <color theme="1"/>
        <rFont val="Calibri"/>
        <family val="2"/>
        <scheme val="minor"/>
      </rPr>
      <t>(obligatoire)</t>
    </r>
  </si>
  <si>
    <t>Coach :</t>
  </si>
  <si>
    <t>N°licence</t>
  </si>
  <si>
    <t xml:space="preserve"> </t>
  </si>
  <si>
    <t>Officiels d'équipe :</t>
  </si>
  <si>
    <t>Une équipe doit comprendre au début du match, au minimum 9 joueurs et 1 coach. Elle devra comprendre au début de la 2ème période au moins 10 joueurs dont 1 gardien, et 1 coach, faute de quoi elle sera déclarée forfait.                                                              Une équipe comprend au maximum 22 joueurs dont 2 gardien de but.                              Un joueur arrivant au cours du match peut prendre part au jeu au plus tard à l'engagement du 2ème tiers-temps s'il a été porté sur la feuille de match avant le coup d'envoi, et s'il figurait sur la liste des joueurs remise préalablement au secrétaire de match (art 1-5.1).</t>
  </si>
  <si>
    <t>Fonction</t>
  </si>
  <si>
    <t>Mode d'emploi :</t>
  </si>
  <si>
    <t>Mettre les deux derniers chiffres de l'année de naissance du joueur</t>
  </si>
  <si>
    <t>Numéro de maillot dans l'ordre croissant</t>
  </si>
  <si>
    <t>Position sur la glace : G = Gardien, D = Défenseur, A = Attaquant</t>
  </si>
  <si>
    <t>C = Capitaine, A = Assistant-capitaine</t>
  </si>
  <si>
    <t>Ligne sur laquelle évolue le joueur, inscrire son numéro de maillot</t>
  </si>
  <si>
    <t>Facultative</t>
  </si>
  <si>
    <t>A REMETTRE 60 MINUTES AVANT LE COUP D'ENVOI AU SECRÉTAIRE DE MATCH ACCOMPAGNE DE</t>
  </si>
  <si>
    <r>
      <rPr>
        <sz val="14"/>
        <rFont val="Arial"/>
        <family val="2"/>
        <charset val="1"/>
      </rPr>
      <t xml:space="preserve">Les rencontres à suivre en direct sur internet : </t>
    </r>
    <r>
      <rPr>
        <b/>
        <sz val="14"/>
        <rFont val="Arial"/>
        <family val="2"/>
        <charset val="1"/>
      </rPr>
      <t>www.hockeyfrance.com</t>
    </r>
  </si>
  <si>
    <t>Prénom</t>
  </si>
  <si>
    <t>NOM</t>
  </si>
  <si>
    <t>Nom et Prénom</t>
  </si>
  <si>
    <t>BORDEREAU D'ÉQUIPE</t>
  </si>
  <si>
    <t>Date :  
 ??/??/23</t>
  </si>
  <si>
    <t>Lieu : 
?</t>
  </si>
  <si>
    <t>Heure :   
?</t>
  </si>
  <si>
    <t>Nom</t>
  </si>
  <si>
    <t>Nom famille</t>
  </si>
  <si>
    <t>Licence</t>
  </si>
  <si>
    <t>Fonctions</t>
  </si>
  <si>
    <t>Responsable d'équipe</t>
  </si>
  <si>
    <t>Poste</t>
  </si>
  <si>
    <t>aaaaa</t>
  </si>
  <si>
    <t>zzzzz</t>
  </si>
  <si>
    <t>eeee</t>
  </si>
  <si>
    <t>rrrrrr</t>
  </si>
  <si>
    <t>qqqqq</t>
  </si>
  <si>
    <t>ssss</t>
  </si>
  <si>
    <t>dddd</t>
  </si>
  <si>
    <t>fffff</t>
  </si>
  <si>
    <t>ggggg</t>
  </si>
  <si>
    <t>hhhhh</t>
  </si>
  <si>
    <t>aa</t>
  </si>
  <si>
    <t>zzzz</t>
  </si>
  <si>
    <t>rrr</t>
  </si>
  <si>
    <t>gfdgdf</t>
  </si>
  <si>
    <t>bbbbb</t>
  </si>
  <si>
    <t>nnnnn</t>
  </si>
  <si>
    <t>fdsfsd</t>
  </si>
  <si>
    <t>ghghgf</t>
  </si>
  <si>
    <t>hhhh</t>
  </si>
  <si>
    <t>jjjj</t>
  </si>
  <si>
    <t>Équipe :</t>
  </si>
  <si>
    <t>Liste validation</t>
  </si>
  <si>
    <t>DDN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</si>
</sst>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#####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Arial"/>
      <family val="2"/>
      <charset val="1"/>
    </font>
    <font>
      <sz val="11"/>
      <color theme="0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</font>
    <font>
      <sz val="11"/>
      <name val="Calibri"/>
      <family val="2"/>
      <charset val="1"/>
    </font>
    <font>
      <i/>
      <sz val="8"/>
      <name val="Arial"/>
      <family val="2"/>
      <charset val="1"/>
    </font>
    <font>
      <sz val="9"/>
      <name val="Arial"/>
      <family val="2"/>
      <charset val="1"/>
    </font>
    <font>
      <sz val="14"/>
      <name val="Arial"/>
      <family val="2"/>
      <charset val="1"/>
    </font>
    <font>
      <b/>
      <sz val="14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197B5A"/>
        <bgColor rgb="FFFFFFCC"/>
      </patternFill>
    </fill>
    <fill>
      <patternFill patternType="solid">
        <fgColor theme="0"/>
        <bgColor rgb="FFFFFFCC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3" xfId="0" applyFill="1" applyBorder="1"/>
    <xf numFmtId="0" fontId="6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ill="1" applyBorder="1"/>
    <xf numFmtId="0" fontId="0" fillId="2" borderId="0" xfId="0" applyFill="1" applyAlignment="1">
      <alignment horizontal="center" vertical="center"/>
    </xf>
    <xf numFmtId="0" fontId="0" fillId="0" borderId="0" xfId="1" applyNumberFormat="1" applyFont="1" applyBorder="1" applyAlignment="1" applyProtection="1">
      <alignment horizontal="center" vertical="center"/>
    </xf>
    <xf numFmtId="0" fontId="0" fillId="2" borderId="0" xfId="0" applyFill="1" applyAlignment="1">
      <alignment horizontal="center" vertical="top"/>
    </xf>
    <xf numFmtId="165" fontId="0" fillId="3" borderId="0" xfId="1" applyNumberFormat="1" applyFont="1" applyFill="1" applyBorder="1" applyAlignment="1" applyProtection="1">
      <alignment horizontal="center" vertical="center"/>
    </xf>
    <xf numFmtId="0" fontId="6" fillId="3" borderId="0" xfId="2" applyNumberFormat="1" applyFont="1" applyFill="1" applyBorder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3" xfId="1" applyNumberFormat="1" applyFont="1" applyBorder="1" applyAlignment="1" applyProtection="1">
      <alignment horizontal="center" vertical="center"/>
    </xf>
    <xf numFmtId="0" fontId="0" fillId="0" borderId="0" xfId="0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2" borderId="1" xfId="0" applyFill="1" applyBorder="1"/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0" borderId="3" xfId="2" applyNumberFormat="1" applyFont="1" applyBorder="1" applyAlignment="1" applyProtection="1">
      <alignment horizontal="center" vertical="center"/>
    </xf>
    <xf numFmtId="0" fontId="7" fillId="2" borderId="11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5" borderId="0" xfId="0" applyFill="1" applyAlignment="1">
      <alignment horizontal="center" vertical="center"/>
    </xf>
    <xf numFmtId="0" fontId="4" fillId="2" borderId="10" xfId="0" applyFont="1" applyFill="1" applyBorder="1"/>
    <xf numFmtId="0" fontId="0" fillId="2" borderId="3" xfId="0" applyFill="1" applyBorder="1"/>
    <xf numFmtId="0" fontId="4" fillId="0" borderId="8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15"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9807</xdr:colOff>
      <xdr:row>0</xdr:row>
      <xdr:rowOff>73706</xdr:rowOff>
    </xdr:from>
    <xdr:to>
      <xdr:col>1</xdr:col>
      <xdr:colOff>581024</xdr:colOff>
      <xdr:row>2</xdr:row>
      <xdr:rowOff>470581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9974EFA-D19F-554B-97F6-65EA5AD5F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6407" y="73706"/>
          <a:ext cx="571217" cy="879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868D62-9EF7-EA48-BCB8-7843F7646472}" name="t_joueurs" displayName="t_joueurs" ref="A1:F6" totalsRowShown="0" headerRowDxfId="14" headerRowCellStyle="Normal" dataCellStyle="Normal">
  <autoFilter ref="A1:F6" xr:uid="{4E2690E6-7EA2-C44E-AACB-06E8350E8DC5}"/>
  <tableColumns count="6">
    <tableColumn id="1" xr3:uid="{FBF3BCB2-7BE0-1044-A30D-970433196E45}" name="Nom" dataCellStyle="Normal"/>
    <tableColumn id="2" xr3:uid="{A9BFB5E8-C9D7-D245-87F5-C87D7A593C24}" name="Prénom" dataCellStyle="Normal"/>
    <tableColumn id="3" xr3:uid="{DEBC56AB-C4D6-F448-99E9-7547D5F93117}" name="Nom famille" dataCellStyle="Normal">
      <calculatedColumnFormula>A2&amp;" "&amp;B2</calculatedColumnFormula>
    </tableColumn>
    <tableColumn id="4" xr3:uid="{F1C75887-3631-2743-8F5E-B670633F5079}" name="DDN" dataCellStyle="Normal"/>
    <tableColumn id="5" xr3:uid="{D78B9E47-8BEB-7F4E-B6F6-3A37D74D411F}" name="Poste" dataCellStyle="Normal"/>
    <tableColumn id="6" xr3:uid="{4920C4DE-6AF5-4C4D-8FCC-2600AD456B90}" name="Liste validation" dataDxfId="13" dataCellStyle="Normal">
      <calculatedColumnFormula array="1">IFERROR(INDEX(t_joueurs[Nom famille],SMALL(IF(COUNTIF(Vierge!$B$8:$B$31,t_joueurs[Nom famille])=1,"",ROW(t_joueurs[Nom famille])-1),ROW(1:1))),"")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4AD11A-672B-5F4B-A121-1DCE6B86B225}" name="Tableau4" displayName="Tableau4" ref="A1:D4" totalsRowShown="0" headerRowDxfId="12" dataDxfId="11">
  <autoFilter ref="A1:D4" xr:uid="{42F2B638-B38F-1942-8442-B3CE390B326D}"/>
  <tableColumns count="4">
    <tableColumn id="1" xr3:uid="{52B5E8A5-6613-A247-8534-B550FFC12346}" name="Nom" dataDxfId="10"/>
    <tableColumn id="2" xr3:uid="{9D3374F5-2880-3645-AA18-6ED3694ABC50}" name="Prénom" dataDxfId="9"/>
    <tableColumn id="3" xr3:uid="{B117B453-F106-DC48-BE07-3E984C70451D}" name="Nom famille" dataDxfId="8">
      <calculatedColumnFormula>A2&amp;" "&amp;B2</calculatedColumnFormula>
    </tableColumn>
    <tableColumn id="4" xr3:uid="{ADF52D0E-3624-A34D-8AA4-CCF5DF30C62A}" name="Licenc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F9FD4-E477-C145-8AFD-FC1226436FF9}" name="Tableau3" displayName="Tableau3" ref="A1:E4" totalsRowShown="0" headerRowDxfId="6" dataDxfId="5">
  <autoFilter ref="A1:E4" xr:uid="{4DD0F3DF-DA2E-004E-A067-2927080E4BD1}"/>
  <tableColumns count="5">
    <tableColumn id="1" xr3:uid="{83BED4D8-6D9B-BF4B-BC8E-826972942B80}" name="Nom" dataDxfId="4"/>
    <tableColumn id="2" xr3:uid="{DD07B7F3-B8E6-8347-BEBE-5F2E7EF5D355}" name="Prénom" dataDxfId="3"/>
    <tableColumn id="3" xr3:uid="{F6E3F1A5-4BC1-C24C-BA75-5A0A353283CD}" name="Nom famille" dataDxfId="2">
      <calculatedColumnFormula>A2&amp;" "&amp;B2</calculatedColumnFormula>
    </tableColumn>
    <tableColumn id="4" xr3:uid="{9520529F-E129-634E-8E35-79644CBD337C}" name="Licence" dataDxfId="1"/>
    <tableColumn id="5" xr3:uid="{19224091-9DAE-EF4C-B27C-BDE3A63E3622}" name="Fonction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525" row="1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74F49190-AA12-4EA1-97FB-624DD70CB649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1C061C78-1F2B-44DA-8678-6BE9A3DB8154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4B256-7A57-E64A-959C-CED6138E4118}">
  <sheetPr codeName="Sheet1">
    <pageSetUpPr fitToPage="1"/>
  </sheetPr>
  <dimension ref="A1:T54"/>
  <sheetViews>
    <sheetView tabSelected="1" topLeftCell="A3" zoomScaleNormal="100" workbookViewId="0">
      <selection activeCell="B14" sqref="B14:C14"/>
    </sheetView>
  </sheetViews>
  <sheetFormatPr defaultColWidth="9.1640625" defaultRowHeight="15.5" x14ac:dyDescent="0.35"/>
  <cols>
    <col min="1" max="1" width="9.6640625" customWidth="1"/>
    <col min="2" max="2" width="19.83203125" customWidth="1"/>
    <col min="3" max="3" width="15.5" customWidth="1"/>
    <col min="4" max="6" width="7.33203125" customWidth="1"/>
    <col min="7" max="17" width="3.33203125" customWidth="1"/>
    <col min="18" max="18" width="3.5" style="2" customWidth="1"/>
    <col min="19" max="1015" width="10.6640625" customWidth="1"/>
  </cols>
  <sheetData>
    <row r="1" spans="1:20" ht="16" thickBot="1" x14ac:dyDescent="0.4">
      <c r="A1" s="54"/>
      <c r="B1" s="54"/>
      <c r="C1" s="1"/>
      <c r="D1" s="1"/>
      <c r="E1" s="1"/>
      <c r="F1" s="1"/>
      <c r="G1" s="1"/>
      <c r="H1" s="1"/>
      <c r="I1" s="1"/>
      <c r="J1" s="54"/>
      <c r="K1" s="54"/>
      <c r="L1" s="54"/>
      <c r="M1" s="54"/>
      <c r="N1" s="54"/>
      <c r="O1" s="54"/>
      <c r="P1" s="54"/>
      <c r="Q1" s="54"/>
      <c r="R1" s="54"/>
    </row>
    <row r="2" spans="1:20" ht="20.5" thickBot="1" x14ac:dyDescent="0.45">
      <c r="A2" s="54"/>
      <c r="B2" s="54"/>
      <c r="C2" s="56" t="s">
        <v>49</v>
      </c>
      <c r="D2" s="56"/>
      <c r="E2" s="56"/>
      <c r="F2" s="56"/>
      <c r="G2" s="56"/>
      <c r="H2" s="56"/>
      <c r="I2" s="56"/>
      <c r="J2" s="54"/>
      <c r="K2" s="54"/>
      <c r="L2" s="54"/>
      <c r="M2" s="54"/>
      <c r="N2" s="54"/>
      <c r="O2" s="54"/>
      <c r="P2" s="54"/>
      <c r="Q2" s="54"/>
      <c r="R2" s="54"/>
    </row>
    <row r="3" spans="1:20" ht="45" customHeight="1" x14ac:dyDescent="0.35">
      <c r="A3" s="55"/>
      <c r="B3" s="55"/>
      <c r="C3" s="1"/>
      <c r="D3" s="1"/>
      <c r="E3" s="1"/>
      <c r="F3" s="1"/>
      <c r="G3" s="1"/>
      <c r="H3" s="1"/>
      <c r="I3" s="1"/>
      <c r="J3" s="55"/>
      <c r="K3" s="55"/>
      <c r="L3" s="55"/>
      <c r="M3" s="55"/>
      <c r="N3" s="55"/>
      <c r="O3" s="55"/>
      <c r="P3" s="55"/>
      <c r="Q3" s="55"/>
      <c r="R3" s="55"/>
    </row>
    <row r="4" spans="1:20" s="5" customFormat="1" ht="16" thickBot="1" x14ac:dyDescent="0.4">
      <c r="A4" s="57" t="s">
        <v>50</v>
      </c>
      <c r="B4" s="57" t="s">
        <v>51</v>
      </c>
      <c r="C4" s="57" t="s">
        <v>52</v>
      </c>
      <c r="D4" s="3" t="s">
        <v>0</v>
      </c>
      <c r="E4" s="59" t="s">
        <v>1</v>
      </c>
      <c r="F4" s="59"/>
      <c r="G4" s="60" t="s">
        <v>2</v>
      </c>
      <c r="H4" s="61"/>
      <c r="I4" s="61"/>
      <c r="J4" s="61"/>
      <c r="K4" s="62"/>
      <c r="L4" s="63" t="s">
        <v>3</v>
      </c>
      <c r="M4" s="63"/>
      <c r="N4" s="63" t="s">
        <v>4</v>
      </c>
      <c r="O4" s="63"/>
      <c r="P4" s="35" t="s">
        <v>5</v>
      </c>
      <c r="Q4" s="35"/>
      <c r="R4" s="36"/>
    </row>
    <row r="5" spans="1:20" s="5" customFormat="1" x14ac:dyDescent="0.35">
      <c r="A5" s="58"/>
      <c r="B5" s="58"/>
      <c r="C5" s="58"/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36" t="s">
        <v>12</v>
      </c>
      <c r="K5" s="36"/>
      <c r="L5" s="4" t="s">
        <v>13</v>
      </c>
      <c r="M5" s="4" t="s">
        <v>14</v>
      </c>
      <c r="N5" s="6" t="s">
        <v>15</v>
      </c>
      <c r="O5" s="3" t="s">
        <v>16</v>
      </c>
      <c r="P5" s="3" t="s">
        <v>17</v>
      </c>
      <c r="Q5" s="4" t="s">
        <v>18</v>
      </c>
      <c r="R5" s="7" t="s">
        <v>19</v>
      </c>
    </row>
    <row r="6" spans="1:20" s="5" customFormat="1" ht="20.25" customHeight="1" x14ac:dyDescent="0.35">
      <c r="A6" s="52" t="s">
        <v>79</v>
      </c>
      <c r="B6" s="52"/>
      <c r="C6" s="52"/>
      <c r="D6" s="52"/>
      <c r="E6" s="52"/>
      <c r="F6" s="52"/>
      <c r="G6" s="8"/>
      <c r="H6" s="8"/>
      <c r="I6" s="8"/>
      <c r="J6" s="8"/>
      <c r="K6" s="8"/>
      <c r="L6" s="53" t="s">
        <v>20</v>
      </c>
      <c r="M6" s="53"/>
      <c r="N6" s="8"/>
      <c r="O6" s="8"/>
      <c r="P6" s="8"/>
      <c r="Q6" s="8"/>
      <c r="R6" s="9"/>
    </row>
    <row r="7" spans="1:20" ht="16" customHeight="1" x14ac:dyDescent="0.35">
      <c r="A7" s="10" t="s">
        <v>21</v>
      </c>
      <c r="B7" s="10" t="s">
        <v>47</v>
      </c>
      <c r="C7" s="10" t="s">
        <v>46</v>
      </c>
      <c r="D7" s="10" t="s">
        <v>22</v>
      </c>
      <c r="E7" s="10" t="s">
        <v>23</v>
      </c>
      <c r="F7" s="10" t="s">
        <v>24</v>
      </c>
      <c r="G7" s="1"/>
      <c r="H7" s="11" t="s">
        <v>25</v>
      </c>
      <c r="I7" s="11"/>
      <c r="J7" s="11"/>
      <c r="K7" s="1"/>
      <c r="L7" s="51"/>
      <c r="M7" s="51"/>
      <c r="N7" s="1"/>
      <c r="O7" s="1"/>
      <c r="P7" s="1"/>
      <c r="Q7" s="1"/>
    </row>
    <row r="8" spans="1:20" ht="16" customHeight="1" x14ac:dyDescent="0.35">
      <c r="A8" s="3" t="str">
        <f>IFERROR(VLOOKUP(B8,Joueurs!$C$2:$D$6,2,FALSE),"")</f>
        <v/>
      </c>
      <c r="B8" s="31"/>
      <c r="C8" s="32"/>
      <c r="D8" s="13"/>
      <c r="E8" s="4" t="str">
        <f>IFERROR(VLOOKUP(B8,Joueurs!$C$2:$E$6,3,FALSE)&amp;"","")</f>
        <v/>
      </c>
      <c r="F8" s="4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20" ht="16" customHeight="1" x14ac:dyDescent="0.35">
      <c r="A9" s="3" t="str">
        <f>IFERROR(VLOOKUP(B9,Joueurs!$C$2:$D$6,2,FALSE),"")</f>
        <v/>
      </c>
      <c r="B9" s="31"/>
      <c r="C9" s="32"/>
      <c r="D9" s="13"/>
      <c r="E9" s="4" t="str">
        <f>IFERROR(VLOOKUP(B9,Joueurs!$C$2:$E$6,3,FALSE)&amp;"","")</f>
        <v/>
      </c>
      <c r="F9" s="4"/>
      <c r="G9" s="1"/>
      <c r="H9" s="1"/>
      <c r="I9" s="1"/>
      <c r="J9" s="1"/>
      <c r="K9" s="1"/>
      <c r="L9" s="51"/>
      <c r="M9" s="51"/>
      <c r="N9" s="1"/>
      <c r="O9" s="1"/>
      <c r="P9" s="1"/>
      <c r="Q9" s="1"/>
      <c r="T9" s="14"/>
    </row>
    <row r="10" spans="1:20" ht="16" customHeight="1" x14ac:dyDescent="0.35">
      <c r="A10" s="3" t="str">
        <f>IFERROR(VLOOKUP(B10,Joueurs!$C$2:$D$6,2,FALSE),"")</f>
        <v/>
      </c>
      <c r="B10" s="31"/>
      <c r="C10" s="32"/>
      <c r="D10" s="13"/>
      <c r="E10" s="4" t="str">
        <f>IFERROR(VLOOKUP(B10,Joueurs!$C$2:$E$6,3,FALSE)&amp;"","")</f>
        <v/>
      </c>
      <c r="F10" s="4"/>
      <c r="G10" s="1"/>
      <c r="H10" s="15"/>
      <c r="I10" s="15"/>
      <c r="J10" s="15"/>
      <c r="K10" s="15"/>
      <c r="L10" s="15"/>
      <c r="M10" s="15"/>
      <c r="N10" s="15"/>
      <c r="O10" s="15"/>
      <c r="P10" s="15"/>
      <c r="Q10" s="15"/>
    </row>
    <row r="11" spans="1:20" ht="16" customHeight="1" x14ac:dyDescent="0.35">
      <c r="A11" s="3" t="str">
        <f>IFERROR(VLOOKUP(B11,Joueurs!$C$2:$D$6,2,FALSE),"")</f>
        <v/>
      </c>
      <c r="B11" s="31"/>
      <c r="C11" s="32"/>
      <c r="D11" s="13"/>
      <c r="E11" s="4" t="str">
        <f>IFERROR(VLOOKUP(B11,Joueurs!$C$2:$E$6,3,FALSE)&amp;"","")</f>
        <v/>
      </c>
      <c r="F11" s="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20" ht="16" customHeight="1" x14ac:dyDescent="0.35">
      <c r="A12" s="3" t="str">
        <f>IFERROR(VLOOKUP(B12,Joueurs!$C$2:$D$6,2,FALSE),"")</f>
        <v/>
      </c>
      <c r="B12" s="31"/>
      <c r="C12" s="32"/>
      <c r="D12" s="13"/>
      <c r="E12" s="4" t="str">
        <f>IFERROR(VLOOKUP(B12,Joueurs!$C$2:$E$6,3,FALSE)&amp;"","")</f>
        <v/>
      </c>
      <c r="F12" s="4"/>
      <c r="G12" s="1"/>
      <c r="H12" s="11" t="s">
        <v>26</v>
      </c>
      <c r="I12" s="11"/>
      <c r="J12" s="51"/>
      <c r="K12" s="51"/>
      <c r="L12" s="1"/>
      <c r="M12" s="1"/>
      <c r="N12" s="51"/>
      <c r="O12" s="51"/>
      <c r="P12" s="1"/>
      <c r="Q12" s="1"/>
    </row>
    <row r="13" spans="1:20" x14ac:dyDescent="0.35">
      <c r="A13" s="3" t="str">
        <f>IFERROR(VLOOKUP(B13,Joueurs!$C$2:$D$6,2,FALSE),"")</f>
        <v/>
      </c>
      <c r="B13" s="31"/>
      <c r="C13" s="32"/>
      <c r="D13" s="13"/>
      <c r="E13" s="4" t="str">
        <f>IFERROR(VLOOKUP(B13,Joueurs!$C$2:$E$6,3,FALSE)&amp;"","")</f>
        <v/>
      </c>
      <c r="F13" s="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0" x14ac:dyDescent="0.35">
      <c r="A14" s="3" t="str">
        <f>IFERROR(VLOOKUP(B14,Joueurs!$C$2:$D$6,2,FALSE),"")</f>
        <v/>
      </c>
      <c r="B14" s="31"/>
      <c r="C14" s="32"/>
      <c r="D14" s="13"/>
      <c r="E14" s="4" t="str">
        <f>IFERROR(VLOOKUP(B14,Joueurs!$C$2:$E$6,3,FALSE)&amp;"","")</f>
        <v/>
      </c>
      <c r="F14" s="4"/>
      <c r="G14" s="1"/>
      <c r="H14" s="51"/>
      <c r="I14" s="51"/>
      <c r="J14" s="1"/>
      <c r="K14" s="1"/>
      <c r="L14" s="51"/>
      <c r="M14" s="51"/>
      <c r="N14" s="1"/>
      <c r="O14" s="1"/>
      <c r="P14" s="51"/>
      <c r="Q14" s="51"/>
    </row>
    <row r="15" spans="1:20" ht="16" customHeight="1" x14ac:dyDescent="0.35">
      <c r="A15" s="3" t="str">
        <f>IFERROR(VLOOKUP(B15,Joueurs!$C$2:$D$6,2,FALSE),"")</f>
        <v/>
      </c>
      <c r="B15" s="31"/>
      <c r="C15" s="32"/>
      <c r="D15" s="13"/>
      <c r="E15" s="4" t="str">
        <f>IFERROR(VLOOKUP(B15,Joueurs!$C$2:$E$6,3,FALSE)&amp;"","")</f>
        <v/>
      </c>
      <c r="F15" s="4"/>
      <c r="G15" s="1"/>
      <c r="H15" s="15"/>
      <c r="I15" s="15"/>
      <c r="J15" s="15"/>
      <c r="K15" s="15"/>
      <c r="L15" s="15"/>
      <c r="M15" s="15"/>
      <c r="N15" s="15"/>
      <c r="O15" s="15"/>
      <c r="P15" s="15"/>
      <c r="Q15" s="15"/>
    </row>
    <row r="16" spans="1:20" ht="16" customHeight="1" x14ac:dyDescent="0.35">
      <c r="A16" s="3" t="str">
        <f>IFERROR(VLOOKUP(B16,Joueurs!$C$2:$D$6,2,FALSE),"")</f>
        <v/>
      </c>
      <c r="B16" s="31"/>
      <c r="C16" s="32"/>
      <c r="D16" s="13"/>
      <c r="E16" s="4" t="str">
        <f>IFERROR(VLOOKUP(B16,Joueurs!$C$2:$E$6,3,FALSE)&amp;"","")</f>
        <v/>
      </c>
      <c r="F16" s="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T16" s="17"/>
    </row>
    <row r="17" spans="1:17" ht="16" customHeight="1" x14ac:dyDescent="0.35">
      <c r="A17" s="3" t="str">
        <f>IFERROR(VLOOKUP(B17,Joueurs!$C$2:$D$6,2,FALSE),"")</f>
        <v/>
      </c>
      <c r="B17" s="31"/>
      <c r="C17" s="32"/>
      <c r="D17" s="13"/>
      <c r="E17" s="4" t="str">
        <f>IFERROR(VLOOKUP(B17,Joueurs!$C$2:$E$6,3,FALSE)&amp;"","")</f>
        <v/>
      </c>
      <c r="F17" s="4"/>
      <c r="G17" s="1"/>
      <c r="H17" s="11" t="s">
        <v>27</v>
      </c>
      <c r="I17" s="11"/>
      <c r="J17" s="51"/>
      <c r="K17" s="51"/>
      <c r="L17" s="1"/>
      <c r="M17" s="1"/>
      <c r="N17" s="51"/>
      <c r="O17" s="51"/>
      <c r="P17" s="1"/>
      <c r="Q17" s="1"/>
    </row>
    <row r="18" spans="1:17" ht="16" customHeight="1" x14ac:dyDescent="0.35">
      <c r="A18" s="3" t="str">
        <f>IFERROR(VLOOKUP(B18,Joueurs!$C$2:$D$6,2,FALSE),"")</f>
        <v/>
      </c>
      <c r="B18" s="31"/>
      <c r="C18" s="32"/>
      <c r="D18" s="13"/>
      <c r="E18" s="4" t="str">
        <f>IFERROR(VLOOKUP(B18,Joueurs!$C$2:$E$6,3,FALSE)&amp;"","")</f>
        <v/>
      </c>
      <c r="F18" s="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6" customHeight="1" x14ac:dyDescent="0.35">
      <c r="A19" s="3" t="str">
        <f>IFERROR(VLOOKUP(B19,Joueurs!$C$2:$D$6,2,FALSE),"")</f>
        <v/>
      </c>
      <c r="B19" s="31"/>
      <c r="C19" s="32"/>
      <c r="D19" s="13"/>
      <c r="E19" s="4" t="str">
        <f>IFERROR(VLOOKUP(B19,Joueurs!$C$2:$E$6,3,FALSE)&amp;"","")</f>
        <v/>
      </c>
      <c r="F19" s="4"/>
      <c r="G19" s="1"/>
      <c r="H19" s="51"/>
      <c r="I19" s="51"/>
      <c r="J19" s="1"/>
      <c r="K19" s="1"/>
      <c r="L19" s="51"/>
      <c r="M19" s="51"/>
      <c r="N19" s="1"/>
      <c r="O19" s="1"/>
      <c r="P19" s="51"/>
      <c r="Q19" s="51"/>
    </row>
    <row r="20" spans="1:17" ht="16" customHeight="1" x14ac:dyDescent="0.35">
      <c r="A20" s="3" t="str">
        <f>IFERROR(VLOOKUP(B20,Joueurs!$C$2:$D$6,2,FALSE),"")</f>
        <v/>
      </c>
      <c r="B20" s="31"/>
      <c r="C20" s="32"/>
      <c r="D20" s="13"/>
      <c r="E20" s="4" t="str">
        <f>IFERROR(VLOOKUP(B20,Joueurs!$C$2:$E$6,3,FALSE)&amp;"","")</f>
        <v/>
      </c>
      <c r="F20" s="4"/>
      <c r="G20" s="1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ht="16" customHeight="1" x14ac:dyDescent="0.35">
      <c r="A21" s="3" t="str">
        <f>IFERROR(VLOOKUP(B21,Joueurs!$C$2:$D$6,2,FALSE),"")</f>
        <v/>
      </c>
      <c r="B21" s="31"/>
      <c r="C21" s="32"/>
      <c r="D21" s="13"/>
      <c r="E21" s="4" t="str">
        <f>IFERROR(VLOOKUP(B21,Joueurs!$C$2:$E$6,3,FALSE)&amp;"","")</f>
        <v/>
      </c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6" customHeight="1" x14ac:dyDescent="0.35">
      <c r="A22" s="3" t="str">
        <f>IFERROR(VLOOKUP(B22,Joueurs!$C$2:$D$6,2,FALSE),"")</f>
        <v/>
      </c>
      <c r="B22" s="31"/>
      <c r="C22" s="32"/>
      <c r="D22" s="13"/>
      <c r="E22" s="4" t="str">
        <f>IFERROR(VLOOKUP(B22,Joueurs!$C$2:$E$6,3,FALSE)&amp;"","")</f>
        <v/>
      </c>
      <c r="F22" s="4"/>
      <c r="G22" s="1"/>
      <c r="H22" s="11" t="s">
        <v>28</v>
      </c>
      <c r="I22" s="11"/>
      <c r="J22" s="51"/>
      <c r="K22" s="51"/>
      <c r="L22" s="1"/>
      <c r="M22" s="1"/>
      <c r="N22" s="51"/>
      <c r="O22" s="51"/>
      <c r="P22" s="1"/>
      <c r="Q22" s="1"/>
    </row>
    <row r="23" spans="1:17" ht="16" customHeight="1" x14ac:dyDescent="0.35">
      <c r="A23" s="3" t="str">
        <f>IFERROR(VLOOKUP(B23,Joueurs!$C$2:$D$6,2,FALSE),"")</f>
        <v/>
      </c>
      <c r="B23" s="31"/>
      <c r="C23" s="32"/>
      <c r="D23" s="13"/>
      <c r="E23" s="4" t="str">
        <f>IFERROR(VLOOKUP(B23,Joueurs!$C$2:$E$6,3,FALSE)&amp;"","")</f>
        <v/>
      </c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6" customHeight="1" x14ac:dyDescent="0.35">
      <c r="A24" s="3" t="str">
        <f>IFERROR(VLOOKUP(B24,Joueurs!$C$2:$D$6,2,FALSE),"")</f>
        <v/>
      </c>
      <c r="B24" s="31"/>
      <c r="C24" s="32"/>
      <c r="D24" s="13"/>
      <c r="E24" s="4" t="str">
        <f>IFERROR(VLOOKUP(B24,Joueurs!$C$2:$E$6,3,FALSE)&amp;"","")</f>
        <v/>
      </c>
      <c r="F24" s="4"/>
      <c r="G24" s="1"/>
      <c r="H24" s="51"/>
      <c r="I24" s="51"/>
      <c r="J24" s="1"/>
      <c r="K24" s="1"/>
      <c r="L24" s="51"/>
      <c r="M24" s="51"/>
      <c r="N24" s="1"/>
      <c r="O24" s="1"/>
      <c r="P24" s="51"/>
      <c r="Q24" s="51"/>
    </row>
    <row r="25" spans="1:17" ht="16" customHeight="1" x14ac:dyDescent="0.35">
      <c r="A25" s="3" t="str">
        <f>IFERROR(VLOOKUP(B25,Joueurs!$C$2:$D$6,2,FALSE),"")</f>
        <v/>
      </c>
      <c r="B25" s="31"/>
      <c r="C25" s="32"/>
      <c r="D25" s="13"/>
      <c r="E25" s="4" t="str">
        <f>IFERROR(VLOOKUP(B25,Joueurs!$C$2:$E$6,3,FALSE)&amp;"","")</f>
        <v/>
      </c>
      <c r="F25" s="4"/>
      <c r="G25" s="1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7" ht="16" customHeight="1" x14ac:dyDescent="0.35">
      <c r="A26" s="3" t="str">
        <f>IFERROR(VLOOKUP(B26,Joueurs!$C$2:$D$6,2,FALSE),"")</f>
        <v/>
      </c>
      <c r="B26" s="31"/>
      <c r="C26" s="32"/>
      <c r="D26" s="13"/>
      <c r="E26" s="4" t="str">
        <f>IFERROR(VLOOKUP(B26,Joueurs!$C$2:$E$6,3,FALSE)&amp;"","")</f>
        <v/>
      </c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6" customHeight="1" x14ac:dyDescent="0.35">
      <c r="A27" s="3" t="str">
        <f>IFERROR(VLOOKUP(B27,Joueurs!$C$2:$D$6,2,FALSE),"")</f>
        <v/>
      </c>
      <c r="B27" s="31"/>
      <c r="C27" s="32"/>
      <c r="D27" s="13"/>
      <c r="E27" s="4" t="str">
        <f>IFERROR(VLOOKUP(B27,Joueurs!$C$2:$E$6,3,FALSE)&amp;"","")</f>
        <v/>
      </c>
      <c r="F27" s="4"/>
      <c r="G27" s="1"/>
      <c r="H27" s="11" t="s">
        <v>29</v>
      </c>
      <c r="I27" s="11"/>
      <c r="J27" s="51"/>
      <c r="K27" s="51"/>
      <c r="L27" s="1"/>
      <c r="M27" s="1"/>
      <c r="N27" s="51"/>
      <c r="O27" s="51"/>
      <c r="P27" s="1"/>
      <c r="Q27" s="1"/>
    </row>
    <row r="28" spans="1:17" ht="16" customHeight="1" x14ac:dyDescent="0.35">
      <c r="A28" s="3" t="str">
        <f>IFERROR(VLOOKUP(B28,Joueurs!$C$2:$D$6,2,FALSE),"")</f>
        <v/>
      </c>
      <c r="B28" s="31"/>
      <c r="C28" s="32"/>
      <c r="D28" s="13"/>
      <c r="E28" s="4" t="str">
        <f>IFERROR(VLOOKUP(B28,Joueurs!$C$2:$E$6,3,FALSE)&amp;"","")</f>
        <v/>
      </c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6" customHeight="1" x14ac:dyDescent="0.35">
      <c r="A29" s="3" t="str">
        <f>IFERROR(VLOOKUP(B29,Joueurs!$C$2:$D$6,2,FALSE),"")</f>
        <v/>
      </c>
      <c r="B29" s="31"/>
      <c r="C29" s="32"/>
      <c r="D29" s="13"/>
      <c r="E29" s="4" t="str">
        <f>IFERROR(VLOOKUP(B29,Joueurs!$C$2:$E$6,3,FALSE)&amp;"","")</f>
        <v/>
      </c>
      <c r="F29" s="4"/>
      <c r="G29" s="1"/>
      <c r="H29" s="51"/>
      <c r="I29" s="51"/>
      <c r="J29" s="1"/>
      <c r="K29" s="1"/>
      <c r="L29" s="51"/>
      <c r="M29" s="51"/>
      <c r="N29" s="1"/>
      <c r="O29" s="1"/>
      <c r="P29" s="51"/>
      <c r="Q29" s="51"/>
    </row>
    <row r="30" spans="1:17" ht="16" customHeight="1" x14ac:dyDescent="0.35">
      <c r="A30" s="3" t="str">
        <f>IFERROR(VLOOKUP(B30,Joueurs!$C$2:$D$6,2,FALSE),"")</f>
        <v/>
      </c>
      <c r="B30" s="31"/>
      <c r="C30" s="32"/>
      <c r="D30" s="13"/>
      <c r="E30" s="4" t="str">
        <f>IFERROR(VLOOKUP(B30,Joueurs!$C$2:$E$6,3,FALSE)&amp;"","")</f>
        <v/>
      </c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6" thickBot="1" x14ac:dyDescent="0.4">
      <c r="A31" s="3" t="str">
        <f>IFERROR(VLOOKUP(B31,Joueurs!$C$2:$D$6,2,FALSE),"")</f>
        <v/>
      </c>
      <c r="B31" s="31"/>
      <c r="C31" s="32"/>
      <c r="D31" s="4"/>
      <c r="E31" s="4" t="str">
        <f>IFERROR(VLOOKUP(B31,Joueurs!$C$2:$E$6,3,FALSE)&amp;"","")</f>
        <v/>
      </c>
      <c r="F31" s="12"/>
      <c r="G31" s="1"/>
      <c r="H31" s="50" t="s">
        <v>30</v>
      </c>
      <c r="I31" s="50"/>
      <c r="J31" s="50"/>
      <c r="K31" s="50"/>
      <c r="L31" s="50"/>
      <c r="M31" s="50"/>
      <c r="N31" s="50"/>
      <c r="O31" s="50"/>
      <c r="P31" s="50"/>
      <c r="Q31" s="50"/>
    </row>
    <row r="32" spans="1:17" ht="16" thickBot="1" x14ac:dyDescent="0.4">
      <c r="A32" s="1"/>
      <c r="B32" s="1"/>
      <c r="C32" s="1"/>
      <c r="D32" s="1"/>
      <c r="E32" s="1"/>
      <c r="F32" s="1"/>
      <c r="G32" s="1"/>
      <c r="H32" s="34"/>
      <c r="I32" s="34"/>
      <c r="J32" s="34"/>
      <c r="K32" s="34"/>
      <c r="L32" s="34"/>
      <c r="M32" s="34"/>
      <c r="N32" s="34"/>
      <c r="O32" s="34"/>
      <c r="P32" s="34"/>
      <c r="Q32" s="34"/>
    </row>
    <row r="33" spans="1:17" ht="16" thickBot="1" x14ac:dyDescent="0.4">
      <c r="A33" s="11" t="s">
        <v>31</v>
      </c>
      <c r="B33" s="1"/>
      <c r="C33" s="1"/>
      <c r="D33" s="1"/>
      <c r="E33" s="1"/>
      <c r="F33" s="1"/>
      <c r="G33" s="1"/>
      <c r="H33" s="34"/>
      <c r="I33" s="34"/>
      <c r="J33" s="34"/>
      <c r="K33" s="34"/>
      <c r="L33" s="34"/>
      <c r="M33" s="34"/>
      <c r="N33" s="34"/>
      <c r="O33" s="34"/>
      <c r="P33" s="34"/>
      <c r="Q33" s="34"/>
    </row>
    <row r="34" spans="1:17" ht="16" thickBot="1" x14ac:dyDescent="0.4">
      <c r="A34" s="4" t="s">
        <v>32</v>
      </c>
      <c r="B34" s="35" t="s">
        <v>48</v>
      </c>
      <c r="C34" s="36"/>
      <c r="D34" s="1"/>
      <c r="E34" s="1"/>
      <c r="F34" s="1"/>
      <c r="G34" s="1"/>
      <c r="H34" s="34"/>
      <c r="I34" s="34"/>
      <c r="J34" s="34"/>
      <c r="K34" s="34"/>
      <c r="L34" s="34"/>
      <c r="M34" s="34"/>
      <c r="N34" s="34"/>
      <c r="O34" s="34"/>
      <c r="P34" s="34"/>
      <c r="Q34" s="34"/>
    </row>
    <row r="35" spans="1:17" ht="16" customHeight="1" x14ac:dyDescent="0.35">
      <c r="A35" s="29" t="str">
        <f>IFERROR(VLOOKUP(B35,Tableau4[[Nom famille]:[Licence]],2,FALSE),"")</f>
        <v/>
      </c>
      <c r="B35" s="37"/>
      <c r="C35" s="37"/>
      <c r="D35" s="1" t="s">
        <v>33</v>
      </c>
      <c r="E35" s="1"/>
      <c r="F35" s="1"/>
      <c r="G35" s="18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6" customHeight="1" x14ac:dyDescent="0.35">
      <c r="A36" s="11" t="s">
        <v>34</v>
      </c>
      <c r="B36" s="1"/>
      <c r="C36" s="1"/>
      <c r="D36" s="1"/>
      <c r="E36" s="1"/>
      <c r="F36" s="1"/>
      <c r="G36" s="16"/>
      <c r="H36" s="1"/>
      <c r="I36" s="38" t="s">
        <v>35</v>
      </c>
      <c r="J36" s="39"/>
      <c r="K36" s="39"/>
      <c r="L36" s="39"/>
      <c r="M36" s="39"/>
      <c r="N36" s="39"/>
      <c r="O36" s="39"/>
      <c r="P36" s="39"/>
      <c r="Q36" s="40"/>
    </row>
    <row r="37" spans="1:17" ht="16" customHeight="1" x14ac:dyDescent="0.35">
      <c r="A37" s="4" t="s">
        <v>32</v>
      </c>
      <c r="B37" s="47" t="s">
        <v>48</v>
      </c>
      <c r="C37" s="47"/>
      <c r="D37" s="48" t="s">
        <v>36</v>
      </c>
      <c r="E37" s="48"/>
      <c r="F37" s="47"/>
      <c r="G37" s="16"/>
      <c r="H37" s="1"/>
      <c r="I37" s="41"/>
      <c r="J37" s="42"/>
      <c r="K37" s="42"/>
      <c r="L37" s="42"/>
      <c r="M37" s="42"/>
      <c r="N37" s="42"/>
      <c r="O37" s="42"/>
      <c r="P37" s="42"/>
      <c r="Q37" s="43"/>
    </row>
    <row r="38" spans="1:17" ht="16" customHeight="1" x14ac:dyDescent="0.35">
      <c r="A38" s="3" t="str">
        <f>IFERROR(VLOOKUP(B38,RE!$C$2:$D$4,2,FALSE),"")</f>
        <v/>
      </c>
      <c r="B38" s="37"/>
      <c r="C38" s="37"/>
      <c r="D38" s="35" t="str">
        <f>IFERROR(VLOOKUP(Vierge!B38,RE!C$2:E$4,3,FALSE),"")</f>
        <v/>
      </c>
      <c r="E38" s="35"/>
      <c r="F38" s="36"/>
      <c r="G38" s="16"/>
      <c r="H38" s="1"/>
      <c r="I38" s="41"/>
      <c r="J38" s="42"/>
      <c r="K38" s="42"/>
      <c r="L38" s="42"/>
      <c r="M38" s="42"/>
      <c r="N38" s="42"/>
      <c r="O38" s="42"/>
      <c r="P38" s="42"/>
      <c r="Q38" s="43"/>
    </row>
    <row r="39" spans="1:17" ht="16" customHeight="1" x14ac:dyDescent="0.35">
      <c r="A39" s="3" t="str">
        <f>IFERROR(VLOOKUP(B39,RE!$C$2:$D$4,2,FALSE),"")</f>
        <v/>
      </c>
      <c r="B39" s="37"/>
      <c r="C39" s="37"/>
      <c r="D39" s="35" t="str">
        <f>IFERROR(VLOOKUP(Vierge!B39,RE!C$2:E$4,3,FALSE),"")</f>
        <v/>
      </c>
      <c r="E39" s="35"/>
      <c r="F39" s="36"/>
      <c r="G39" s="1"/>
      <c r="H39" s="1"/>
      <c r="I39" s="41"/>
      <c r="J39" s="42"/>
      <c r="K39" s="42"/>
      <c r="L39" s="42"/>
      <c r="M39" s="42"/>
      <c r="N39" s="42"/>
      <c r="O39" s="42"/>
      <c r="P39" s="42"/>
      <c r="Q39" s="43"/>
    </row>
    <row r="40" spans="1:17" ht="16" customHeight="1" x14ac:dyDescent="0.35">
      <c r="A40" s="3" t="str">
        <f>IFERROR(VLOOKUP(B40,RE!$C$2:$D$4,2,FALSE),"")</f>
        <v/>
      </c>
      <c r="B40" s="37"/>
      <c r="C40" s="37"/>
      <c r="D40" s="35" t="str">
        <f>IFERROR(VLOOKUP(Vierge!B40,RE!C$2:E$4,3,FALSE),"")</f>
        <v/>
      </c>
      <c r="E40" s="35"/>
      <c r="F40" s="36"/>
      <c r="G40" s="1"/>
      <c r="H40" s="1"/>
      <c r="I40" s="41"/>
      <c r="J40" s="42"/>
      <c r="K40" s="42"/>
      <c r="L40" s="42"/>
      <c r="M40" s="42"/>
      <c r="N40" s="42"/>
      <c r="O40" s="42"/>
      <c r="P40" s="42"/>
      <c r="Q40" s="43"/>
    </row>
    <row r="41" spans="1:17" ht="16" customHeight="1" x14ac:dyDescent="0.35">
      <c r="A41" s="3" t="str">
        <f>IFERROR(VLOOKUP(B41,RE!$C$2:$D$4,2,FALSE),"")</f>
        <v/>
      </c>
      <c r="B41" s="37"/>
      <c r="C41" s="37"/>
      <c r="D41" s="35" t="str">
        <f>IFERROR(VLOOKUP(Vierge!B41,RE!C$2:E$4,3,FALSE),"")</f>
        <v/>
      </c>
      <c r="E41" s="35"/>
      <c r="F41" s="36"/>
      <c r="G41" s="1"/>
      <c r="H41" s="1"/>
      <c r="I41" s="41"/>
      <c r="J41" s="42"/>
      <c r="K41" s="42"/>
      <c r="L41" s="42"/>
      <c r="M41" s="42"/>
      <c r="N41" s="42"/>
      <c r="O41" s="42"/>
      <c r="P41" s="42"/>
      <c r="Q41" s="43"/>
    </row>
    <row r="42" spans="1:17" ht="12.75" customHeight="1" x14ac:dyDescent="0.35">
      <c r="A42" s="19"/>
      <c r="B42" s="20"/>
      <c r="C42" s="20"/>
      <c r="D42" s="21"/>
      <c r="E42" s="21"/>
      <c r="F42" s="21"/>
      <c r="G42" s="1"/>
      <c r="H42" s="1"/>
      <c r="I42" s="41"/>
      <c r="J42" s="42"/>
      <c r="K42" s="42"/>
      <c r="L42" s="42"/>
      <c r="M42" s="42"/>
      <c r="N42" s="42"/>
      <c r="O42" s="42"/>
      <c r="P42" s="42"/>
      <c r="Q42" s="43"/>
    </row>
    <row r="43" spans="1:17" ht="12.75" customHeight="1" x14ac:dyDescent="0.35">
      <c r="A43" s="11" t="s">
        <v>37</v>
      </c>
      <c r="B43" s="1"/>
      <c r="C43" s="1"/>
      <c r="D43" s="1"/>
      <c r="E43" s="1"/>
      <c r="F43" s="1"/>
      <c r="G43" s="1"/>
      <c r="H43" s="1"/>
      <c r="I43" s="41"/>
      <c r="J43" s="42"/>
      <c r="K43" s="42"/>
      <c r="L43" s="42"/>
      <c r="M43" s="42"/>
      <c r="N43" s="42"/>
      <c r="O43" s="42"/>
      <c r="P43" s="42"/>
      <c r="Q43" s="43"/>
    </row>
    <row r="44" spans="1:17" ht="12.75" customHeight="1" x14ac:dyDescent="0.35">
      <c r="A44" s="4" t="s">
        <v>21</v>
      </c>
      <c r="B44" s="22" t="s">
        <v>38</v>
      </c>
      <c r="C44" s="23"/>
      <c r="D44" s="23"/>
      <c r="E44" s="23"/>
      <c r="F44" s="24"/>
      <c r="G44" s="1"/>
      <c r="H44" s="1"/>
      <c r="I44" s="41"/>
      <c r="J44" s="42"/>
      <c r="K44" s="42"/>
      <c r="L44" s="42"/>
      <c r="M44" s="42"/>
      <c r="N44" s="42"/>
      <c r="O44" s="42"/>
      <c r="P44" s="42"/>
      <c r="Q44" s="43"/>
    </row>
    <row r="45" spans="1:17" x14ac:dyDescent="0.35">
      <c r="A45" s="4" t="s">
        <v>22</v>
      </c>
      <c r="B45" s="22" t="s">
        <v>39</v>
      </c>
      <c r="C45" s="23"/>
      <c r="D45" s="23"/>
      <c r="E45" s="23"/>
      <c r="F45" s="24"/>
      <c r="G45" s="1"/>
      <c r="H45" s="1"/>
      <c r="I45" s="41"/>
      <c r="J45" s="42"/>
      <c r="K45" s="42"/>
      <c r="L45" s="42"/>
      <c r="M45" s="42"/>
      <c r="N45" s="42"/>
      <c r="O45" s="42"/>
      <c r="P45" s="42"/>
      <c r="Q45" s="43"/>
    </row>
    <row r="46" spans="1:17" x14ac:dyDescent="0.35">
      <c r="A46" s="4" t="s">
        <v>23</v>
      </c>
      <c r="B46" s="22" t="s">
        <v>40</v>
      </c>
      <c r="C46" s="23"/>
      <c r="D46" s="23"/>
      <c r="E46" s="23"/>
      <c r="F46" s="24"/>
      <c r="G46" s="25"/>
      <c r="H46" s="25"/>
      <c r="I46" s="41"/>
      <c r="J46" s="42"/>
      <c r="K46" s="42"/>
      <c r="L46" s="42"/>
      <c r="M46" s="42"/>
      <c r="N46" s="42"/>
      <c r="O46" s="42"/>
      <c r="P46" s="42"/>
      <c r="Q46" s="43"/>
    </row>
    <row r="47" spans="1:17" ht="20.25" customHeight="1" x14ac:dyDescent="0.35">
      <c r="A47" s="4" t="s">
        <v>24</v>
      </c>
      <c r="B47" s="22" t="s">
        <v>41</v>
      </c>
      <c r="C47" s="23"/>
      <c r="D47" s="23"/>
      <c r="E47" s="23"/>
      <c r="F47" s="24"/>
      <c r="G47" s="16"/>
      <c r="H47" s="16"/>
      <c r="I47" s="41"/>
      <c r="J47" s="42"/>
      <c r="K47" s="42"/>
      <c r="L47" s="42"/>
      <c r="M47" s="42"/>
      <c r="N47" s="42"/>
      <c r="O47" s="42"/>
      <c r="P47" s="42"/>
      <c r="Q47" s="43"/>
    </row>
    <row r="48" spans="1:17" ht="15" customHeight="1" x14ac:dyDescent="0.35">
      <c r="A48" s="4" t="s">
        <v>20</v>
      </c>
      <c r="B48" s="22" t="s">
        <v>42</v>
      </c>
      <c r="C48" s="23"/>
      <c r="D48" s="23"/>
      <c r="E48" s="23"/>
      <c r="F48" s="24"/>
      <c r="G48" s="16"/>
      <c r="H48" s="16"/>
      <c r="I48" s="44"/>
      <c r="J48" s="45"/>
      <c r="K48" s="45"/>
      <c r="L48" s="45"/>
      <c r="M48" s="45"/>
      <c r="N48" s="45"/>
      <c r="O48" s="45"/>
      <c r="P48" s="45"/>
      <c r="Q48" s="46"/>
    </row>
    <row r="49" spans="1:17" ht="17.5" x14ac:dyDescent="0.35">
      <c r="A49" s="4" t="s">
        <v>36</v>
      </c>
      <c r="B49" s="22" t="s">
        <v>43</v>
      </c>
      <c r="C49" s="23"/>
      <c r="D49" s="23"/>
      <c r="E49" s="23"/>
      <c r="F49" s="24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1:17" x14ac:dyDescent="0.35">
      <c r="A50" s="2"/>
      <c r="B50" s="2"/>
      <c r="C50" s="2"/>
      <c r="D50" s="2"/>
      <c r="E50" s="2"/>
      <c r="F50" s="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x14ac:dyDescent="0.35">
      <c r="A51" s="49" t="s">
        <v>44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</row>
    <row r="52" spans="1:17" ht="17.5" x14ac:dyDescent="0.35">
      <c r="A52" s="21"/>
      <c r="B52" s="21"/>
      <c r="C52" s="21"/>
      <c r="D52" s="21"/>
      <c r="E52" s="21"/>
      <c r="F52" s="21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ht="18" x14ac:dyDescent="0.35">
      <c r="A53" s="33" t="s">
        <v>45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</sheetData>
  <mergeCells count="77">
    <mergeCell ref="A1:B3"/>
    <mergeCell ref="J1:R3"/>
    <mergeCell ref="C2:I2"/>
    <mergeCell ref="A4:A5"/>
    <mergeCell ref="B4:B5"/>
    <mergeCell ref="C4:C5"/>
    <mergeCell ref="E4:F4"/>
    <mergeCell ref="G4:K4"/>
    <mergeCell ref="L4:M4"/>
    <mergeCell ref="N4:O4"/>
    <mergeCell ref="J17:K17"/>
    <mergeCell ref="N17:O17"/>
    <mergeCell ref="P4:R4"/>
    <mergeCell ref="J5:K5"/>
    <mergeCell ref="A6:F6"/>
    <mergeCell ref="L6:M6"/>
    <mergeCell ref="L7:M7"/>
    <mergeCell ref="L9:M9"/>
    <mergeCell ref="J12:K12"/>
    <mergeCell ref="N12:O12"/>
    <mergeCell ref="H14:I14"/>
    <mergeCell ref="L14:M14"/>
    <mergeCell ref="P14:Q14"/>
    <mergeCell ref="B8:C8"/>
    <mergeCell ref="B9:C9"/>
    <mergeCell ref="B10:C10"/>
    <mergeCell ref="H31:Q31"/>
    <mergeCell ref="H19:I19"/>
    <mergeCell ref="L19:M19"/>
    <mergeCell ref="P19:Q19"/>
    <mergeCell ref="J22:K22"/>
    <mergeCell ref="N22:O22"/>
    <mergeCell ref="H24:I24"/>
    <mergeCell ref="L24:M24"/>
    <mergeCell ref="P24:Q24"/>
    <mergeCell ref="J27:K27"/>
    <mergeCell ref="N27:O27"/>
    <mergeCell ref="H29:I29"/>
    <mergeCell ref="L29:M29"/>
    <mergeCell ref="P29:Q29"/>
    <mergeCell ref="A53:Q53"/>
    <mergeCell ref="H32:Q34"/>
    <mergeCell ref="B34:C34"/>
    <mergeCell ref="B35:C35"/>
    <mergeCell ref="I36:Q48"/>
    <mergeCell ref="B37:C37"/>
    <mergeCell ref="D37:F37"/>
    <mergeCell ref="B38:C38"/>
    <mergeCell ref="D38:F38"/>
    <mergeCell ref="B39:C39"/>
    <mergeCell ref="D39:F39"/>
    <mergeCell ref="B40:C40"/>
    <mergeCell ref="D40:F40"/>
    <mergeCell ref="B41:C41"/>
    <mergeCell ref="D41:F41"/>
    <mergeCell ref="A51:Q51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1:C31"/>
    <mergeCell ref="B26:C26"/>
    <mergeCell ref="B27:C27"/>
    <mergeCell ref="B28:C28"/>
    <mergeCell ref="B29:C29"/>
    <mergeCell ref="B30:C30"/>
  </mergeCells>
  <dataValidations count="3">
    <dataValidation type="list" allowBlank="1" showInputMessage="1" showErrorMessage="1" sqref="B8:C31" xr:uid="{50F44544-17F6-274B-85D2-A95C3EF41E37}">
      <formula1>d.liste</formula1>
    </dataValidation>
    <dataValidation type="list" allowBlank="1" showInputMessage="1" showErrorMessage="1" sqref="B35:C35" xr:uid="{22C34BE6-9C56-1D4C-A353-0A01F3B967F5}">
      <formula1>INDIRECT("Tableau4[Nom famille]")</formula1>
    </dataValidation>
    <dataValidation type="list" allowBlank="1" showInputMessage="1" showErrorMessage="1" sqref="B38:C41" xr:uid="{7A559A4A-08CB-414D-9D6D-E2E421DE9909}">
      <formula1>INDIRECT("Tableau3[Nom famille]")</formula1>
    </dataValidation>
  </dataValidations>
  <pageMargins left="0.25" right="0.25" top="0.75" bottom="0.75" header="0.3" footer="0.3"/>
  <pageSetup paperSize="9" scale="86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7866-F8D6-7348-9F75-CDDA4719CBBF}">
  <sheetPr codeName="Sheet2"/>
  <dimension ref="A1:F6"/>
  <sheetViews>
    <sheetView zoomScaleNormal="100" workbookViewId="0">
      <selection activeCell="J6" sqref="J6"/>
    </sheetView>
  </sheetViews>
  <sheetFormatPr defaultColWidth="10.6640625" defaultRowHeight="15.5" x14ac:dyDescent="0.35"/>
  <cols>
    <col min="1" max="1" width="6.9140625" bestFit="1" customWidth="1"/>
    <col min="2" max="2" width="9.5" bestFit="1" customWidth="1"/>
    <col min="3" max="3" width="13.1640625" bestFit="1" customWidth="1"/>
    <col min="4" max="4" width="6.6640625" bestFit="1" customWidth="1"/>
    <col min="5" max="5" width="7.5" bestFit="1" customWidth="1"/>
    <col min="6" max="6" width="15.5" bestFit="1" customWidth="1"/>
  </cols>
  <sheetData>
    <row r="1" spans="1:6" x14ac:dyDescent="0.35">
      <c r="A1" s="30" t="s">
        <v>53</v>
      </c>
      <c r="B1" s="30" t="s">
        <v>46</v>
      </c>
      <c r="C1" s="30" t="s">
        <v>54</v>
      </c>
      <c r="D1" s="30" t="s">
        <v>81</v>
      </c>
      <c r="E1" s="30" t="s">
        <v>58</v>
      </c>
      <c r="F1" s="30" t="s">
        <v>80</v>
      </c>
    </row>
    <row r="2" spans="1:6" x14ac:dyDescent="0.35">
      <c r="A2" t="s">
        <v>59</v>
      </c>
      <c r="B2" t="s">
        <v>64</v>
      </c>
      <c r="C2" t="str">
        <f>A2&amp;" "&amp;B2</f>
        <v>aaaaa ssss</v>
      </c>
      <c r="D2">
        <v>12</v>
      </c>
      <c r="F2" t="str" cm="1">
        <f t="array" ref="F2">IFERROR(INDEX(t_joueurs[Nom famille],SMALL(IF(COUNTIF(Vierge!$B$8:$B$31,t_joueurs[Nom famille])=1,"",ROW(t_joueurs[Nom famille])-1),ROW(1:1))),"")</f>
        <v>aaaaa ssss</v>
      </c>
    </row>
    <row r="3" spans="1:6" x14ac:dyDescent="0.35">
      <c r="A3" t="s">
        <v>60</v>
      </c>
      <c r="B3" t="s">
        <v>65</v>
      </c>
      <c r="C3" t="str">
        <f t="shared" ref="C3:C6" si="0">A3&amp;" "&amp;B3</f>
        <v>zzzzz dddd</v>
      </c>
      <c r="D3">
        <v>12</v>
      </c>
      <c r="F3" t="str" cm="1">
        <f t="array" ref="F3">IFERROR(INDEX(t_joueurs[Nom famille],SMALL(IF(COUNTIF(Vierge!$B$8:$B$31,t_joueurs[Nom famille])=1,"",ROW(t_joueurs[Nom famille])-1),ROW(2:2))),"")</f>
        <v>zzzzz dddd</v>
      </c>
    </row>
    <row r="4" spans="1:6" x14ac:dyDescent="0.35">
      <c r="A4" t="s">
        <v>61</v>
      </c>
      <c r="B4" t="s">
        <v>66</v>
      </c>
      <c r="C4" t="str">
        <f t="shared" si="0"/>
        <v>eeee fffff</v>
      </c>
      <c r="D4">
        <v>11</v>
      </c>
      <c r="F4" t="str" cm="1">
        <f t="array" ref="F4">IFERROR(INDEX(t_joueurs[Nom famille],SMALL(IF(COUNTIF(Vierge!$B$8:$B$31,t_joueurs[Nom famille])=1,"",ROW(t_joueurs[Nom famille])-1),ROW(3:3))),"")</f>
        <v>eeee fffff</v>
      </c>
    </row>
    <row r="5" spans="1:6" x14ac:dyDescent="0.35">
      <c r="A5" t="s">
        <v>62</v>
      </c>
      <c r="B5" t="s">
        <v>67</v>
      </c>
      <c r="C5" t="str">
        <f t="shared" si="0"/>
        <v>rrrrrr ggggg</v>
      </c>
      <c r="D5">
        <v>11</v>
      </c>
      <c r="F5" t="str" cm="1">
        <f t="array" ref="F5">IFERROR(INDEX(t_joueurs[Nom famille],SMALL(IF(COUNTIF(Vierge!$B$8:$B$31,t_joueurs[Nom famille])=1,"",ROW(t_joueurs[Nom famille])-1),ROW(4:4))),"")</f>
        <v>rrrrrr ggggg</v>
      </c>
    </row>
    <row r="6" spans="1:6" x14ac:dyDescent="0.35">
      <c r="A6" t="s">
        <v>63</v>
      </c>
      <c r="B6" t="s">
        <v>68</v>
      </c>
      <c r="C6" t="str">
        <f t="shared" si="0"/>
        <v>qqqqq hhhhh</v>
      </c>
      <c r="D6">
        <v>12</v>
      </c>
      <c r="F6" t="str" cm="1">
        <f t="array" ref="F6">IFERROR(INDEX(t_joueurs[Nom famille],SMALL(IF(COUNTIF(Vierge!$B$8:$B$31,t_joueurs[Nom famille])=1,"",ROW(t_joueurs[Nom famille])-1),ROW(5:5))),"")</f>
        <v>qqqqq hhhhh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BEEEB-03C4-754A-AEA9-32E0232B1148}">
  <sheetPr codeName="Sheet3"/>
  <dimension ref="A1:D4"/>
  <sheetViews>
    <sheetView workbookViewId="0">
      <selection activeCell="B4" sqref="B4"/>
    </sheetView>
  </sheetViews>
  <sheetFormatPr defaultColWidth="10.83203125" defaultRowHeight="15.5" x14ac:dyDescent="0.35"/>
  <cols>
    <col min="1" max="1" width="19.83203125" style="14" customWidth="1"/>
    <col min="2" max="2" width="17.33203125" style="14" customWidth="1"/>
    <col min="3" max="3" width="30.5" style="14" customWidth="1"/>
    <col min="4" max="4" width="23.1640625" style="14" customWidth="1"/>
    <col min="5" max="16384" width="10.83203125" style="14"/>
  </cols>
  <sheetData>
    <row r="1" spans="1:4" x14ac:dyDescent="0.35">
      <c r="A1" s="14" t="s">
        <v>53</v>
      </c>
      <c r="B1" s="14" t="s">
        <v>46</v>
      </c>
      <c r="C1" s="14" t="s">
        <v>54</v>
      </c>
      <c r="D1" s="14" t="s">
        <v>55</v>
      </c>
    </row>
    <row r="2" spans="1:4" x14ac:dyDescent="0.35">
      <c r="A2" s="14" t="s">
        <v>69</v>
      </c>
      <c r="B2" s="14" t="s">
        <v>72</v>
      </c>
      <c r="C2" s="14" t="str">
        <f>A2&amp;" "&amp;B2</f>
        <v>aa gfdgdf</v>
      </c>
      <c r="D2" s="14">
        <v>222</v>
      </c>
    </row>
    <row r="3" spans="1:4" x14ac:dyDescent="0.35">
      <c r="A3" s="14" t="s">
        <v>70</v>
      </c>
      <c r="B3" s="14" t="s">
        <v>73</v>
      </c>
      <c r="C3" s="14" t="str">
        <f t="shared" ref="C3:C4" si="0">A3&amp;" "&amp;B3</f>
        <v>zzzz bbbbb</v>
      </c>
      <c r="D3" s="14">
        <v>333</v>
      </c>
    </row>
    <row r="4" spans="1:4" x14ac:dyDescent="0.35">
      <c r="A4" s="14" t="s">
        <v>71</v>
      </c>
      <c r="B4" s="14" t="s">
        <v>74</v>
      </c>
      <c r="C4" s="14" t="str">
        <f t="shared" si="0"/>
        <v>rrr nnnnn</v>
      </c>
      <c r="D4" s="14">
        <v>444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06E9-E024-FF4C-AB38-0A4718E012E6}">
  <sheetPr codeName="Sheet4"/>
  <dimension ref="A1:E4"/>
  <sheetViews>
    <sheetView workbookViewId="0">
      <selection activeCell="A5" sqref="A5:XFD7"/>
    </sheetView>
  </sheetViews>
  <sheetFormatPr defaultColWidth="10.83203125" defaultRowHeight="15.5" x14ac:dyDescent="0.35"/>
  <cols>
    <col min="1" max="1" width="18.33203125" style="14" customWidth="1"/>
    <col min="2" max="2" width="14.83203125" style="14" customWidth="1"/>
    <col min="3" max="3" width="20.33203125" style="14" customWidth="1"/>
    <col min="4" max="4" width="27.33203125" style="14" customWidth="1"/>
    <col min="5" max="5" width="32.1640625" style="14" customWidth="1"/>
    <col min="6" max="16384" width="10.83203125" style="14"/>
  </cols>
  <sheetData>
    <row r="1" spans="1:5" x14ac:dyDescent="0.35">
      <c r="A1" s="14" t="s">
        <v>53</v>
      </c>
      <c r="B1" s="14" t="s">
        <v>46</v>
      </c>
      <c r="C1" s="14" t="s">
        <v>54</v>
      </c>
      <c r="D1" s="28" t="s">
        <v>55</v>
      </c>
      <c r="E1" s="14" t="s">
        <v>56</v>
      </c>
    </row>
    <row r="2" spans="1:5" x14ac:dyDescent="0.35">
      <c r="A2" s="14" t="s">
        <v>75</v>
      </c>
      <c r="B2" s="14" t="s">
        <v>76</v>
      </c>
      <c r="C2" s="14" t="str">
        <f>A2&amp;" "&amp;B2</f>
        <v>fdsfsd ghghgf</v>
      </c>
      <c r="D2" s="28">
        <v>0</v>
      </c>
      <c r="E2" s="14" t="s">
        <v>57</v>
      </c>
    </row>
    <row r="3" spans="1:5" x14ac:dyDescent="0.35">
      <c r="A3" s="14" t="s">
        <v>65</v>
      </c>
      <c r="B3" s="14" t="s">
        <v>66</v>
      </c>
      <c r="C3" s="14" t="str">
        <f t="shared" ref="C3:C4" si="0">A3&amp;" "&amp;B3</f>
        <v>dddd fffff</v>
      </c>
      <c r="D3" s="28">
        <v>2</v>
      </c>
      <c r="E3" s="14" t="s">
        <v>57</v>
      </c>
    </row>
    <row r="4" spans="1:5" x14ac:dyDescent="0.35">
      <c r="A4" s="14" t="s">
        <v>77</v>
      </c>
      <c r="B4" s="14" t="s">
        <v>78</v>
      </c>
      <c r="C4" s="14" t="str">
        <f t="shared" si="0"/>
        <v>hhhh jjjj</v>
      </c>
      <c r="D4" s="28">
        <v>3</v>
      </c>
      <c r="E4" s="14" t="s">
        <v>57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Vierge</vt:lpstr>
      <vt:lpstr>Joueurs</vt:lpstr>
      <vt:lpstr>Coachs</vt:lpstr>
      <vt:lpstr>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xyl</dc:creator>
  <cp:lastModifiedBy>Jean-Eric</cp:lastModifiedBy>
  <cp:lastPrinted>2023-09-30T11:31:02Z</cp:lastPrinted>
  <dcterms:created xsi:type="dcterms:W3CDTF">2023-08-16T09:41:49Z</dcterms:created>
  <dcterms:modified xsi:type="dcterms:W3CDTF">2023-10-03T13:14:23Z</dcterms:modified>
</cp:coreProperties>
</file>