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07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E0EC16D-019D-40E3-A086-83FAFFB989CA}" xr6:coauthVersionLast="47" xr6:coauthVersionMax="47" xr10:uidLastSave="{00000000-0000-0000-0000-000000000000}"/>
  <bookViews>
    <workbookView xWindow="-110" yWindow="-110" windowWidth="25820" windowHeight="16220" xr2:uid="{F7EBD8A5-5078-4D8E-9ECC-0097CEDF2BF5}"/>
  </bookViews>
  <sheets>
    <sheet name="Accueil" sheetId="1" r:id="rId1"/>
    <sheet name="Modèle" sheetId="2" r:id="rId2"/>
  </sheets>
  <definedNames>
    <definedName name="_année">Accueil!$C$2</definedName>
    <definedName name="_fériés">Accueil!$F$3:$F$14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F8" i="1"/>
  <c r="F7" i="1"/>
  <c r="F4" i="1"/>
  <c r="F9" i="1"/>
  <c r="F10" i="1"/>
  <c r="F11" i="1"/>
  <c r="F12" i="1"/>
  <c r="F13" i="1"/>
  <c r="F14" i="1"/>
  <c r="F6" i="1"/>
  <c r="F5" i="1"/>
</calcChain>
</file>

<file path=xl/sharedStrings.xml><?xml version="1.0" encoding="utf-8"?>
<sst xmlns="http://schemas.openxmlformats.org/spreadsheetml/2006/main" count="20" uniqueCount="20">
  <si>
    <t>Année</t>
  </si>
  <si>
    <t>Date</t>
  </si>
  <si>
    <t>Lundi de Pâques</t>
  </si>
  <si>
    <t>Fête du travail</t>
  </si>
  <si>
    <t>Victoire 39/45</t>
  </si>
  <si>
    <t>Ascension</t>
  </si>
  <si>
    <t>Lundi de Pentecôte</t>
  </si>
  <si>
    <t>Fête Nationale</t>
  </si>
  <si>
    <t>Assomption</t>
  </si>
  <si>
    <t>Toussaint</t>
  </si>
  <si>
    <t>Armistice 14/18</t>
  </si>
  <si>
    <t>Noël </t>
  </si>
  <si>
    <t>Jour de l'an n+1</t>
  </si>
  <si>
    <t>Jour de l'an n</t>
  </si>
  <si>
    <t>Jour férié</t>
  </si>
  <si>
    <t>lun.</t>
  </si>
  <si>
    <t>mar.</t>
  </si>
  <si>
    <t>mer.</t>
  </si>
  <si>
    <t>jeu.</t>
  </si>
  <si>
    <t>ven.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</si>
</sst>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ddd\)\ dd/mm/yyyy"/>
    <numFmt numFmtId="165" formatCode="&quot;S&quot;00"/>
  </numFmts>
  <fonts count="4" x14ac:knownFonts="1">
    <font>
      <sz val="10"/>
      <color theme="1"/>
      <name val="Consolas"/>
      <family val="2"/>
    </font>
    <font>
      <b/>
      <u val="singleAccounting"/>
      <sz val="10"/>
      <color theme="1"/>
      <name val="Consolas"/>
      <family val="3"/>
    </font>
    <font>
      <sz val="8"/>
      <name val="Consolas"/>
      <family val="2"/>
    </font>
    <font>
      <sz val="10"/>
      <color rgb="FF00000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Continuous"/>
    </xf>
    <xf numFmtId="0" fontId="0" fillId="0" borderId="0" xfId="0" applyProtection="1">
      <protection locked="0"/>
    </xf>
    <xf numFmtId="14" fontId="1" fillId="0" borderId="0" xfId="0" applyNumberFormat="1" applyFont="1"/>
    <xf numFmtId="165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603250</xdr:colOff>
          <xdr:row>0</xdr:row>
          <xdr:rowOff>158750</xdr:rowOff>
        </xdr:from>
        <xdr:to>
          <xdr:col>9</xdr:col>
          <xdr:colOff>12700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Créer planning</a:t>
              </a:r>
            </a:p>
          </xdr:txBody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7B833-B8CB-494C-8E85-82481AAE080C}">
  <sheetPr codeName="Sheet1"/>
  <dimension ref="B2:J14"/>
  <sheetViews>
    <sheetView showGridLines="0" tabSelected="1" workbookViewId="0">
      <selection activeCell="E25" sqref="E25"/>
    </sheetView>
  </sheetViews>
  <sheetFormatPr defaultRowHeight="13" x14ac:dyDescent="0.3"/>
  <cols>
    <col min="1" max="1" width="1.6328125" customWidth="1"/>
    <col min="5" max="5" width="19" bestFit="1" customWidth="1"/>
    <col min="6" max="6" width="17" bestFit="1" customWidth="1"/>
  </cols>
  <sheetData>
    <row r="2" spans="2:10" ht="16" x14ac:dyDescent="0.6">
      <c r="B2" s="3" t="s">
        <v>0</v>
      </c>
      <c r="C2" s="5">
        <v>2024</v>
      </c>
      <c r="D2" s="2"/>
      <c r="E2" s="6" t="s">
        <v>14</v>
      </c>
      <c r="F2" s="6" t="s">
        <v>1</v>
      </c>
      <c r="G2" s="2"/>
      <c r="H2" s="2">
        <v>45296</v>
      </c>
    </row>
    <row r="3" spans="2:10" x14ac:dyDescent="0.3">
      <c r="E3" t="s">
        <v>13</v>
      </c>
      <c r="F3" s="1">
        <f>DATE(_année,1,1)</f>
        <v>45292</v>
      </c>
    </row>
    <row r="4" spans="2:10" x14ac:dyDescent="0.3">
      <c r="E4" t="s">
        <v>2</v>
      </c>
      <c r="F4" s="1">
        <f>(FLOOR(DAY(MINUTE(_année/38)/2+56)&amp;"/5/"&amp;_année,7)-34)+1</f>
        <v>45383</v>
      </c>
    </row>
    <row r="5" spans="2:10" x14ac:dyDescent="0.3">
      <c r="E5" t="s">
        <v>3</v>
      </c>
      <c r="F5" s="1">
        <f>DATE(_année,1,1)</f>
        <v>45292</v>
      </c>
    </row>
    <row r="6" spans="2:10" x14ac:dyDescent="0.3">
      <c r="E6" t="s">
        <v>4</v>
      </c>
      <c r="F6" s="1">
        <f>DATE(_année,1,1)</f>
        <v>45292</v>
      </c>
    </row>
    <row r="7" spans="2:10" x14ac:dyDescent="0.3">
      <c r="E7" t="s">
        <v>5</v>
      </c>
      <c r="F7" s="1">
        <f>(FLOOR(DAY(MINUTE(_année/38)/2+56)&amp;"/5/"&amp;_année,7)-34)+39</f>
        <v>45421</v>
      </c>
    </row>
    <row r="8" spans="2:10" x14ac:dyDescent="0.3">
      <c r="E8" t="s">
        <v>6</v>
      </c>
      <c r="F8" s="1">
        <f>(FLOOR(DAY(MINUTE(_année/38)/2+56)&amp;"/5/"&amp;_année,7)-34)+50</f>
        <v>45432</v>
      </c>
    </row>
    <row r="9" spans="2:10" x14ac:dyDescent="0.3">
      <c r="E9" t="s">
        <v>7</v>
      </c>
      <c r="F9" s="1">
        <f>DATE(_année,7,14)</f>
        <v>45487</v>
      </c>
    </row>
    <row r="10" spans="2:10" x14ac:dyDescent="0.3">
      <c r="E10" t="s">
        <v>8</v>
      </c>
      <c r="F10" s="1">
        <f>DATE(_année,8,15)</f>
        <v>45519</v>
      </c>
    </row>
    <row r="11" spans="2:10" x14ac:dyDescent="0.3">
      <c r="E11" t="s">
        <v>9</v>
      </c>
      <c r="F11" s="1">
        <f>DATE(_année,11,1)</f>
        <v>45597</v>
      </c>
      <c r="J11" s="7"/>
    </row>
    <row r="12" spans="2:10" x14ac:dyDescent="0.3">
      <c r="E12" t="s">
        <v>10</v>
      </c>
      <c r="F12" s="1">
        <f>DATE(_année,11,11)</f>
        <v>45607</v>
      </c>
    </row>
    <row r="13" spans="2:10" x14ac:dyDescent="0.3">
      <c r="E13" t="s">
        <v>11</v>
      </c>
      <c r="F13" s="1">
        <f>DATE(_année,12,25)</f>
        <v>45651</v>
      </c>
    </row>
    <row r="14" spans="2:10" x14ac:dyDescent="0.3">
      <c r="E14" t="s">
        <v>12</v>
      </c>
      <c r="F14" s="1">
        <f>DATE(_année+1,1,1)</f>
        <v>45658</v>
      </c>
    </row>
  </sheetData>
  <sheetProtection sheet="1" objects="1" scenarios="1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locked="0" defaultSize="0" print="0" autoFill="0" autoPict="0" macro="[0]!CreateWeeklyData">
                <anchor moveWithCells="1" sizeWithCells="1">
                  <from>
                    <xdr:col>6</xdr:col>
                    <xdr:colOff>603250</xdr:colOff>
                    <xdr:row>0</xdr:row>
                    <xdr:rowOff>158750</xdr:rowOff>
                  </from>
                  <to>
                    <xdr:col>9</xdr:col>
                    <xdr:colOff>12700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FD2B1-0004-4E00-A4EA-E5965D8938B4}">
  <sheetPr codeName="Sheet2"/>
  <dimension ref="D2:H4"/>
  <sheetViews>
    <sheetView showGridLines="0" workbookViewId="0">
      <selection activeCell="H19" sqref="H19"/>
    </sheetView>
  </sheetViews>
  <sheetFormatPr defaultRowHeight="13" x14ac:dyDescent="0.3"/>
  <sheetData>
    <row r="2" spans="4:8" x14ac:dyDescent="0.3">
      <c r="D2" s="4"/>
      <c r="E2" s="4"/>
      <c r="F2" s="4"/>
      <c r="G2" s="4"/>
      <c r="H2" s="4"/>
    </row>
    <row r="3" spans="4:8" x14ac:dyDescent="0.3">
      <c r="D3" t="s">
        <v>15</v>
      </c>
      <c r="E3" t="s">
        <v>16</v>
      </c>
      <c r="F3" t="s">
        <v>17</v>
      </c>
      <c r="G3" t="s">
        <v>18</v>
      </c>
      <c r="H3" t="s">
        <v>19</v>
      </c>
    </row>
    <row r="4" spans="4:8" x14ac:dyDescent="0.3">
      <c r="D4" s="8"/>
      <c r="E4" s="8"/>
      <c r="F4" s="8"/>
      <c r="G4" s="8"/>
      <c r="H4" s="8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Accueil</vt:lpstr>
      <vt:lpstr>Modèle</vt:lpstr>
      <vt:lpstr>_année</vt:lpstr>
      <vt:lpstr>_fériés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2023-09-15T10:38:29Z</dcterms:created>
  <dcterms:modified xsi:type="dcterms:W3CDTF">2023-09-15T11:25:55Z</dcterms:modified>
</cp:coreProperties>
</file>