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30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D3D8EF5-5ED3-4549-8C4A-E6F5EB531539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Opérations" sheetId="1" r:id="rId1"/>
    <sheet name="Résultats journaliers" sheetId="10" r:id="rId2"/>
    <sheet name="Graphique" sheetId="11" r:id="rId3"/>
    <sheet name="Listes" sheetId="5" state="hidden" r:id="rId4"/>
    <sheet name="Tmp" sheetId="7" state="hidden" r:id="rId5"/>
  </sheets>
  <definedNames>
    <definedName name="_xlnm._FilterDatabase" localSheetId="0" hidden="1">Opérations!$A$1:$G$72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0" l="1" a="1"/>
  <c r="D3" i="10" s="1"/>
  <c r="E3" i="10" a="1"/>
  <c r="E3" i="10" s="1"/>
  <c r="F3" i="10" a="1"/>
  <c r="F3" i="10" s="1"/>
  <c r="G3" i="10" a="1"/>
  <c r="G3" i="10" s="1"/>
  <c r="H3" i="10" a="1"/>
  <c r="H3" i="10" s="1"/>
  <c r="I3" i="10" a="1"/>
  <c r="I3" i="10" s="1"/>
  <c r="J3" i="10" a="1"/>
  <c r="J3" i="10" s="1"/>
  <c r="K3" i="10" a="1"/>
  <c r="K3" i="10" s="1"/>
  <c r="L3" i="10" a="1"/>
  <c r="L3" i="10" s="1"/>
  <c r="M3" i="10" a="1"/>
  <c r="M3" i="10" s="1"/>
  <c r="N3" i="10" a="1"/>
  <c r="N3" i="10" s="1"/>
  <c r="O3" i="10" a="1"/>
  <c r="O3" i="10" s="1"/>
  <c r="P3" i="10" a="1"/>
  <c r="P3" i="10" s="1"/>
  <c r="Q3" i="10" a="1"/>
  <c r="Q3" i="10" s="1"/>
  <c r="R3" i="10" a="1"/>
  <c r="R3" i="10" s="1"/>
  <c r="S3" i="10" a="1"/>
  <c r="S3" i="10" s="1"/>
  <c r="T3" i="10" a="1"/>
  <c r="T3" i="10" s="1"/>
  <c r="U3" i="10" a="1"/>
  <c r="U3" i="10" s="1"/>
  <c r="V3" i="10" a="1"/>
  <c r="V3" i="10" s="1"/>
  <c r="W3" i="10" a="1"/>
  <c r="W3" i="10" s="1"/>
  <c r="X3" i="10" a="1"/>
  <c r="X3" i="10" s="1"/>
  <c r="D4" i="10" a="1"/>
  <c r="D4" i="10" s="1"/>
  <c r="E4" i="10" a="1"/>
  <c r="E4" i="10" s="1"/>
  <c r="F4" i="10" a="1"/>
  <c r="F4" i="10" s="1"/>
  <c r="G4" i="10" a="1"/>
  <c r="G4" i="10" s="1"/>
  <c r="H4" i="10" a="1"/>
  <c r="H4" i="10" s="1"/>
  <c r="I4" i="10" a="1"/>
  <c r="I4" i="10" s="1"/>
  <c r="J4" i="10" a="1"/>
  <c r="J4" i="10" s="1"/>
  <c r="K4" i="10" a="1"/>
  <c r="K4" i="10" s="1"/>
  <c r="L4" i="10" a="1"/>
  <c r="L4" i="10" s="1"/>
  <c r="M4" i="10" a="1"/>
  <c r="M4" i="10" s="1"/>
  <c r="N4" i="10" a="1"/>
  <c r="N4" i="10" s="1"/>
  <c r="O4" i="10" a="1"/>
  <c r="O4" i="10" s="1"/>
  <c r="P4" i="10" a="1"/>
  <c r="P4" i="10" s="1"/>
  <c r="Q4" i="10" a="1"/>
  <c r="Q4" i="10" s="1"/>
  <c r="R4" i="10" a="1"/>
  <c r="R4" i="10" s="1"/>
  <c r="S4" i="10" a="1"/>
  <c r="S4" i="10" s="1"/>
  <c r="T4" i="10" a="1"/>
  <c r="T4" i="10" s="1"/>
  <c r="U4" i="10" a="1"/>
  <c r="U4" i="10" s="1"/>
  <c r="V4" i="10" a="1"/>
  <c r="V4" i="10" s="1"/>
  <c r="W4" i="10" a="1"/>
  <c r="W4" i="10" s="1"/>
  <c r="X4" i="10" a="1"/>
  <c r="X4" i="10" s="1"/>
  <c r="D5" i="10" a="1"/>
  <c r="D5" i="10" s="1"/>
  <c r="E5" i="10" a="1"/>
  <c r="E5" i="10" s="1"/>
  <c r="F5" i="10" a="1"/>
  <c r="F5" i="10" s="1"/>
  <c r="G5" i="10" a="1"/>
  <c r="G5" i="10" s="1"/>
  <c r="H5" i="10" a="1"/>
  <c r="H5" i="10" s="1"/>
  <c r="I5" i="10" a="1"/>
  <c r="I5" i="10" s="1"/>
  <c r="J5" i="10" a="1"/>
  <c r="J5" i="10" s="1"/>
  <c r="K5" i="10" a="1"/>
  <c r="K5" i="10" s="1"/>
  <c r="L5" i="10" a="1"/>
  <c r="L5" i="10" s="1"/>
  <c r="M5" i="10" a="1"/>
  <c r="M5" i="10" s="1"/>
  <c r="N5" i="10" a="1"/>
  <c r="N5" i="10" s="1"/>
  <c r="O5" i="10" a="1"/>
  <c r="O5" i="10" s="1"/>
  <c r="P5" i="10" a="1"/>
  <c r="P5" i="10" s="1"/>
  <c r="Q5" i="10" a="1"/>
  <c r="Q5" i="10" s="1"/>
  <c r="R5" i="10" a="1"/>
  <c r="R5" i="10" s="1"/>
  <c r="S5" i="10" a="1"/>
  <c r="S5" i="10" s="1"/>
  <c r="T5" i="10" a="1"/>
  <c r="T5" i="10" s="1"/>
  <c r="U5" i="10" a="1"/>
  <c r="U5" i="10" s="1"/>
  <c r="V5" i="10" a="1"/>
  <c r="V5" i="10" s="1"/>
  <c r="W5" i="10" a="1"/>
  <c r="W5" i="10" s="1"/>
  <c r="X5" i="10" a="1"/>
  <c r="X5" i="10" s="1"/>
  <c r="D6" i="10" a="1"/>
  <c r="D6" i="10" s="1"/>
  <c r="E6" i="10" a="1"/>
  <c r="E6" i="10" s="1"/>
  <c r="F6" i="10" a="1"/>
  <c r="F6" i="10" s="1"/>
  <c r="G6" i="10" a="1"/>
  <c r="G6" i="10" s="1"/>
  <c r="H6" i="10" a="1"/>
  <c r="H6" i="10" s="1"/>
  <c r="I6" i="10" a="1"/>
  <c r="I6" i="10" s="1"/>
  <c r="J6" i="10" a="1"/>
  <c r="J6" i="10" s="1"/>
  <c r="K6" i="10" a="1"/>
  <c r="K6" i="10" s="1"/>
  <c r="L6" i="10" a="1"/>
  <c r="L6" i="10" s="1"/>
  <c r="M6" i="10" a="1"/>
  <c r="M6" i="10" s="1"/>
  <c r="N6" i="10" a="1"/>
  <c r="N6" i="10" s="1"/>
  <c r="O6" i="10" a="1"/>
  <c r="O6" i="10" s="1"/>
  <c r="P6" i="10" a="1"/>
  <c r="P6" i="10" s="1"/>
  <c r="Q6" i="10" a="1"/>
  <c r="Q6" i="10" s="1"/>
  <c r="R6" i="10" a="1"/>
  <c r="R6" i="10" s="1"/>
  <c r="S6" i="10" a="1"/>
  <c r="S6" i="10" s="1"/>
  <c r="T6" i="10" a="1"/>
  <c r="T6" i="10" s="1"/>
  <c r="U6" i="10" a="1"/>
  <c r="U6" i="10" s="1"/>
  <c r="V6" i="10" a="1"/>
  <c r="V6" i="10" s="1"/>
  <c r="W6" i="10" a="1"/>
  <c r="W6" i="10" s="1"/>
  <c r="X6" i="10" a="1"/>
  <c r="X6" i="10" s="1"/>
  <c r="D7" i="10" a="1"/>
  <c r="D7" i="10" s="1"/>
  <c r="E7" i="10" a="1"/>
  <c r="E7" i="10" s="1"/>
  <c r="F7" i="10" a="1"/>
  <c r="F7" i="10" s="1"/>
  <c r="G7" i="10" a="1"/>
  <c r="G7" i="10" s="1"/>
  <c r="H7" i="10" a="1"/>
  <c r="H7" i="10" s="1"/>
  <c r="I7" i="10" a="1"/>
  <c r="I7" i="10" s="1"/>
  <c r="J7" i="10" a="1"/>
  <c r="J7" i="10" s="1"/>
  <c r="K7" i="10" a="1"/>
  <c r="K7" i="10" s="1"/>
  <c r="L7" i="10" a="1"/>
  <c r="L7" i="10" s="1"/>
  <c r="M7" i="10" a="1"/>
  <c r="M7" i="10" s="1"/>
  <c r="N7" i="10" a="1"/>
  <c r="N7" i="10" s="1"/>
  <c r="O7" i="10" a="1"/>
  <c r="O7" i="10" s="1"/>
  <c r="P7" i="10" a="1"/>
  <c r="P7" i="10" s="1"/>
  <c r="Q7" i="10" a="1"/>
  <c r="Q7" i="10" s="1"/>
  <c r="R7" i="10" a="1"/>
  <c r="R7" i="10" s="1"/>
  <c r="S7" i="10" a="1"/>
  <c r="S7" i="10" s="1"/>
  <c r="T7" i="10" a="1"/>
  <c r="T7" i="10" s="1"/>
  <c r="U7" i="10" a="1"/>
  <c r="U7" i="10" s="1"/>
  <c r="V7" i="10" a="1"/>
  <c r="V7" i="10" s="1"/>
  <c r="W7" i="10" a="1"/>
  <c r="W7" i="10" s="1"/>
  <c r="X7" i="10" a="1"/>
  <c r="X7" i="10" s="1"/>
  <c r="D8" i="10" a="1"/>
  <c r="D8" i="10" s="1"/>
  <c r="E8" i="10" a="1"/>
  <c r="E8" i="10" s="1"/>
  <c r="F8" i="10" a="1"/>
  <c r="F8" i="10" s="1"/>
  <c r="G8" i="10" a="1"/>
  <c r="G8" i="10" s="1"/>
  <c r="H8" i="10" a="1"/>
  <c r="H8" i="10" s="1"/>
  <c r="I8" i="10" a="1"/>
  <c r="I8" i="10" s="1"/>
  <c r="J8" i="10" a="1"/>
  <c r="J8" i="10" s="1"/>
  <c r="K8" i="10" a="1"/>
  <c r="K8" i="10" s="1"/>
  <c r="L8" i="10" a="1"/>
  <c r="L8" i="10" s="1"/>
  <c r="M8" i="10" a="1"/>
  <c r="M8" i="10" s="1"/>
  <c r="N8" i="10" a="1"/>
  <c r="N8" i="10" s="1"/>
  <c r="O8" i="10" a="1"/>
  <c r="O8" i="10" s="1"/>
  <c r="P8" i="10" a="1"/>
  <c r="P8" i="10" s="1"/>
  <c r="Q8" i="10" a="1"/>
  <c r="Q8" i="10" s="1"/>
  <c r="R8" i="10" a="1"/>
  <c r="R8" i="10" s="1"/>
  <c r="S8" i="10" a="1"/>
  <c r="S8" i="10" s="1"/>
  <c r="T8" i="10" a="1"/>
  <c r="T8" i="10" s="1"/>
  <c r="U8" i="10" a="1"/>
  <c r="U8" i="10" s="1"/>
  <c r="V8" i="10" a="1"/>
  <c r="V8" i="10" s="1"/>
  <c r="W8" i="10" a="1"/>
  <c r="W8" i="10" s="1"/>
  <c r="X8" i="10" a="1"/>
  <c r="X8" i="10" s="1"/>
  <c r="D9" i="10" a="1"/>
  <c r="D9" i="10" s="1"/>
  <c r="E9" i="10" a="1"/>
  <c r="E9" i="10" s="1"/>
  <c r="F9" i="10" a="1"/>
  <c r="F9" i="10" s="1"/>
  <c r="G9" i="10" a="1"/>
  <c r="G9" i="10" s="1"/>
  <c r="H9" i="10" a="1"/>
  <c r="H9" i="10" s="1"/>
  <c r="I9" i="10" a="1"/>
  <c r="I9" i="10" s="1"/>
  <c r="J9" i="10" a="1"/>
  <c r="J9" i="10" s="1"/>
  <c r="K9" i="10" a="1"/>
  <c r="K9" i="10" s="1"/>
  <c r="L9" i="10" a="1"/>
  <c r="L9" i="10" s="1"/>
  <c r="M9" i="10" a="1"/>
  <c r="M9" i="10" s="1"/>
  <c r="N9" i="10" a="1"/>
  <c r="N9" i="10" s="1"/>
  <c r="O9" i="10" a="1"/>
  <c r="O9" i="10" s="1"/>
  <c r="P9" i="10" a="1"/>
  <c r="P9" i="10" s="1"/>
  <c r="Q9" i="10" a="1"/>
  <c r="Q9" i="10" s="1"/>
  <c r="R9" i="10" a="1"/>
  <c r="R9" i="10" s="1"/>
  <c r="S9" i="10" a="1"/>
  <c r="S9" i="10" s="1"/>
  <c r="T9" i="10" a="1"/>
  <c r="T9" i="10" s="1"/>
  <c r="U9" i="10" a="1"/>
  <c r="U9" i="10" s="1"/>
  <c r="V9" i="10" a="1"/>
  <c r="V9" i="10" s="1"/>
  <c r="W9" i="10" a="1"/>
  <c r="W9" i="10" s="1"/>
  <c r="X9" i="10" a="1"/>
  <c r="X9" i="10" s="1"/>
  <c r="D10" i="10" a="1"/>
  <c r="D10" i="10" s="1"/>
  <c r="E10" i="10" a="1"/>
  <c r="E10" i="10" s="1"/>
  <c r="F10" i="10" a="1"/>
  <c r="F10" i="10" s="1"/>
  <c r="G10" i="10" a="1"/>
  <c r="G10" i="10" s="1"/>
  <c r="H10" i="10" a="1"/>
  <c r="H10" i="10" s="1"/>
  <c r="I10" i="10" a="1"/>
  <c r="I10" i="10" s="1"/>
  <c r="J10" i="10" a="1"/>
  <c r="J10" i="10" s="1"/>
  <c r="K10" i="10" a="1"/>
  <c r="K10" i="10" s="1"/>
  <c r="L10" i="10" a="1"/>
  <c r="L10" i="10" s="1"/>
  <c r="M10" i="10" a="1"/>
  <c r="M10" i="10" s="1"/>
  <c r="N10" i="10" a="1"/>
  <c r="N10" i="10" s="1"/>
  <c r="O10" i="10" a="1"/>
  <c r="O10" i="10" s="1"/>
  <c r="P10" i="10" a="1"/>
  <c r="P10" i="10" s="1"/>
  <c r="Q10" i="10" a="1"/>
  <c r="Q10" i="10" s="1"/>
  <c r="R10" i="10" a="1"/>
  <c r="R10" i="10" s="1"/>
  <c r="S10" i="10" a="1"/>
  <c r="S10" i="10" s="1"/>
  <c r="T10" i="10" a="1"/>
  <c r="T10" i="10" s="1"/>
  <c r="U10" i="10" a="1"/>
  <c r="U10" i="10" s="1"/>
  <c r="V10" i="10" a="1"/>
  <c r="V10" i="10" s="1"/>
  <c r="W10" i="10" a="1"/>
  <c r="W10" i="10" s="1"/>
  <c r="X10" i="10" a="1"/>
  <c r="X10" i="10" s="1"/>
  <c r="D11" i="10" a="1"/>
  <c r="D11" i="10" s="1"/>
  <c r="E11" i="10" a="1"/>
  <c r="E11" i="10" s="1"/>
  <c r="F11" i="10" a="1"/>
  <c r="F11" i="10" s="1"/>
  <c r="G11" i="10" a="1"/>
  <c r="G11" i="10" s="1"/>
  <c r="H11" i="10" a="1"/>
  <c r="H11" i="10" s="1"/>
  <c r="I11" i="10" a="1"/>
  <c r="I11" i="10" s="1"/>
  <c r="J11" i="10" a="1"/>
  <c r="J11" i="10" s="1"/>
  <c r="K11" i="10" a="1"/>
  <c r="K11" i="10" s="1"/>
  <c r="L11" i="10" a="1"/>
  <c r="L11" i="10" s="1"/>
  <c r="M11" i="10" a="1"/>
  <c r="M11" i="10" s="1"/>
  <c r="N11" i="10" a="1"/>
  <c r="N11" i="10" s="1"/>
  <c r="O11" i="10" a="1"/>
  <c r="O11" i="10" s="1"/>
  <c r="P11" i="10" a="1"/>
  <c r="P11" i="10" s="1"/>
  <c r="Q11" i="10" a="1"/>
  <c r="Q11" i="10" s="1"/>
  <c r="R11" i="10" a="1"/>
  <c r="R11" i="10" s="1"/>
  <c r="S11" i="10" a="1"/>
  <c r="S11" i="10" s="1"/>
  <c r="T11" i="10" a="1"/>
  <c r="T11" i="10" s="1"/>
  <c r="U11" i="10" a="1"/>
  <c r="U11" i="10" s="1"/>
  <c r="V11" i="10" a="1"/>
  <c r="V11" i="10" s="1"/>
  <c r="W11" i="10" a="1"/>
  <c r="W11" i="10" s="1"/>
  <c r="X11" i="10" a="1"/>
  <c r="X11" i="10" s="1"/>
  <c r="D12" i="10" a="1"/>
  <c r="D12" i="10" s="1"/>
  <c r="E12" i="10" a="1"/>
  <c r="E12" i="10" s="1"/>
  <c r="F12" i="10" a="1"/>
  <c r="F12" i="10" s="1"/>
  <c r="G12" i="10" a="1"/>
  <c r="G12" i="10" s="1"/>
  <c r="H12" i="10" a="1"/>
  <c r="H12" i="10" s="1"/>
  <c r="I12" i="10" a="1"/>
  <c r="I12" i="10" s="1"/>
  <c r="J12" i="10" a="1"/>
  <c r="J12" i="10" s="1"/>
  <c r="K12" i="10" a="1"/>
  <c r="K12" i="10" s="1"/>
  <c r="L12" i="10" a="1"/>
  <c r="L12" i="10" s="1"/>
  <c r="M12" i="10" a="1"/>
  <c r="M12" i="10" s="1"/>
  <c r="N12" i="10" a="1"/>
  <c r="N12" i="10" s="1"/>
  <c r="O12" i="10" a="1"/>
  <c r="O12" i="10" s="1"/>
  <c r="P12" i="10" a="1"/>
  <c r="P12" i="10" s="1"/>
  <c r="Q12" i="10" a="1"/>
  <c r="Q12" i="10" s="1"/>
  <c r="R12" i="10" a="1"/>
  <c r="R12" i="10" s="1"/>
  <c r="S12" i="10" a="1"/>
  <c r="S12" i="10" s="1"/>
  <c r="T12" i="10" a="1"/>
  <c r="T12" i="10" s="1"/>
  <c r="U12" i="10" a="1"/>
  <c r="U12" i="10" s="1"/>
  <c r="V12" i="10" a="1"/>
  <c r="V12" i="10" s="1"/>
  <c r="W12" i="10" a="1"/>
  <c r="W12" i="10" s="1"/>
  <c r="X12" i="10" a="1"/>
  <c r="X12" i="10" s="1"/>
  <c r="D13" i="10" a="1"/>
  <c r="D13" i="10" s="1"/>
  <c r="E13" i="10" a="1"/>
  <c r="E13" i="10" s="1"/>
  <c r="F13" i="10" a="1"/>
  <c r="F13" i="10" s="1"/>
  <c r="G13" i="10" a="1"/>
  <c r="G13" i="10" s="1"/>
  <c r="H13" i="10" a="1"/>
  <c r="H13" i="10" s="1"/>
  <c r="I13" i="10" a="1"/>
  <c r="I13" i="10" s="1"/>
  <c r="J13" i="10" a="1"/>
  <c r="J13" i="10" s="1"/>
  <c r="K13" i="10" a="1"/>
  <c r="K13" i="10" s="1"/>
  <c r="L13" i="10" a="1"/>
  <c r="L13" i="10" s="1"/>
  <c r="M13" i="10" a="1"/>
  <c r="M13" i="10" s="1"/>
  <c r="N13" i="10" a="1"/>
  <c r="N13" i="10" s="1"/>
  <c r="O13" i="10" a="1"/>
  <c r="O13" i="10" s="1"/>
  <c r="P13" i="10" a="1"/>
  <c r="P13" i="10" s="1"/>
  <c r="Q13" i="10" a="1"/>
  <c r="Q13" i="10" s="1"/>
  <c r="R13" i="10" a="1"/>
  <c r="R13" i="10" s="1"/>
  <c r="S13" i="10" a="1"/>
  <c r="S13" i="10" s="1"/>
  <c r="T13" i="10" a="1"/>
  <c r="T13" i="10" s="1"/>
  <c r="U13" i="10" a="1"/>
  <c r="U13" i="10" s="1"/>
  <c r="V13" i="10" a="1"/>
  <c r="V13" i="10" s="1"/>
  <c r="W13" i="10" a="1"/>
  <c r="W13" i="10" s="1"/>
  <c r="X13" i="10" a="1"/>
  <c r="X13" i="10" s="1"/>
  <c r="D14" i="10" a="1"/>
  <c r="D14" i="10" s="1"/>
  <c r="E14" i="10" a="1"/>
  <c r="E14" i="10" s="1"/>
  <c r="F14" i="10" a="1"/>
  <c r="F14" i="10" s="1"/>
  <c r="G14" i="10" a="1"/>
  <c r="G14" i="10" s="1"/>
  <c r="H14" i="10" a="1"/>
  <c r="H14" i="10" s="1"/>
  <c r="I14" i="10" a="1"/>
  <c r="I14" i="10" s="1"/>
  <c r="J14" i="10" a="1"/>
  <c r="J14" i="10" s="1"/>
  <c r="K14" i="10" a="1"/>
  <c r="K14" i="10" s="1"/>
  <c r="L14" i="10" a="1"/>
  <c r="L14" i="10" s="1"/>
  <c r="M14" i="10" a="1"/>
  <c r="M14" i="10" s="1"/>
  <c r="N14" i="10" a="1"/>
  <c r="N14" i="10" s="1"/>
  <c r="O14" i="10" a="1"/>
  <c r="O14" i="10" s="1"/>
  <c r="P14" i="10" a="1"/>
  <c r="P14" i="10" s="1"/>
  <c r="Q14" i="10" a="1"/>
  <c r="Q14" i="10" s="1"/>
  <c r="R14" i="10" a="1"/>
  <c r="R14" i="10" s="1"/>
  <c r="S14" i="10" a="1"/>
  <c r="S14" i="10" s="1"/>
  <c r="T14" i="10" a="1"/>
  <c r="T14" i="10" s="1"/>
  <c r="U14" i="10" a="1"/>
  <c r="U14" i="10" s="1"/>
  <c r="V14" i="10" a="1"/>
  <c r="V14" i="10" s="1"/>
  <c r="W14" i="10" a="1"/>
  <c r="W14" i="10" s="1"/>
  <c r="X14" i="10" a="1"/>
  <c r="X14" i="10" s="1"/>
  <c r="D15" i="10" a="1"/>
  <c r="D15" i="10" s="1"/>
  <c r="E15" i="10" a="1"/>
  <c r="E15" i="10" s="1"/>
  <c r="F15" i="10" a="1"/>
  <c r="F15" i="10" s="1"/>
  <c r="G15" i="10" a="1"/>
  <c r="G15" i="10" s="1"/>
  <c r="H15" i="10" a="1"/>
  <c r="H15" i="10" s="1"/>
  <c r="I15" i="10" a="1"/>
  <c r="I15" i="10" s="1"/>
  <c r="J15" i="10" a="1"/>
  <c r="J15" i="10" s="1"/>
  <c r="K15" i="10" a="1"/>
  <c r="K15" i="10" s="1"/>
  <c r="L15" i="10" a="1"/>
  <c r="L15" i="10" s="1"/>
  <c r="M15" i="10" a="1"/>
  <c r="M15" i="10" s="1"/>
  <c r="N15" i="10" a="1"/>
  <c r="N15" i="10" s="1"/>
  <c r="O15" i="10" a="1"/>
  <c r="O15" i="10" s="1"/>
  <c r="P15" i="10" a="1"/>
  <c r="P15" i="10" s="1"/>
  <c r="Q15" i="10" a="1"/>
  <c r="Q15" i="10" s="1"/>
  <c r="R15" i="10" a="1"/>
  <c r="R15" i="10" s="1"/>
  <c r="S15" i="10" a="1"/>
  <c r="S15" i="10" s="1"/>
  <c r="T15" i="10" a="1"/>
  <c r="T15" i="10" s="1"/>
  <c r="U15" i="10" a="1"/>
  <c r="U15" i="10" s="1"/>
  <c r="V15" i="10" a="1"/>
  <c r="V15" i="10" s="1"/>
  <c r="W15" i="10" a="1"/>
  <c r="W15" i="10" s="1"/>
  <c r="X15" i="10" a="1"/>
  <c r="X15" i="10" s="1"/>
  <c r="D16" i="10" a="1"/>
  <c r="D16" i="10" s="1"/>
  <c r="E16" i="10" a="1"/>
  <c r="E16" i="10" s="1"/>
  <c r="F16" i="10" a="1"/>
  <c r="F16" i="10" s="1"/>
  <c r="G16" i="10" a="1"/>
  <c r="G16" i="10" s="1"/>
  <c r="H16" i="10" a="1"/>
  <c r="H16" i="10" s="1"/>
  <c r="I16" i="10" a="1"/>
  <c r="I16" i="10" s="1"/>
  <c r="J16" i="10" a="1"/>
  <c r="J16" i="10" s="1"/>
  <c r="K16" i="10" a="1"/>
  <c r="K16" i="10" s="1"/>
  <c r="L16" i="10" a="1"/>
  <c r="L16" i="10" s="1"/>
  <c r="M16" i="10" a="1"/>
  <c r="M16" i="10" s="1"/>
  <c r="N16" i="10" a="1"/>
  <c r="N16" i="10" s="1"/>
  <c r="O16" i="10" a="1"/>
  <c r="O16" i="10" s="1"/>
  <c r="P16" i="10" a="1"/>
  <c r="P16" i="10" s="1"/>
  <c r="Q16" i="10" a="1"/>
  <c r="Q16" i="10" s="1"/>
  <c r="R16" i="10" a="1"/>
  <c r="R16" i="10" s="1"/>
  <c r="S16" i="10" a="1"/>
  <c r="S16" i="10" s="1"/>
  <c r="T16" i="10" a="1"/>
  <c r="T16" i="10" s="1"/>
  <c r="U16" i="10" a="1"/>
  <c r="U16" i="10" s="1"/>
  <c r="V16" i="10" a="1"/>
  <c r="V16" i="10" s="1"/>
  <c r="W16" i="10" a="1"/>
  <c r="W16" i="10" s="1"/>
  <c r="X16" i="10" a="1"/>
  <c r="X16" i="10" s="1"/>
  <c r="D17" i="10" a="1"/>
  <c r="D17" i="10" s="1"/>
  <c r="E17" i="10" a="1"/>
  <c r="E17" i="10" s="1"/>
  <c r="F17" i="10" a="1"/>
  <c r="F17" i="10" s="1"/>
  <c r="G17" i="10" a="1"/>
  <c r="G17" i="10" s="1"/>
  <c r="H17" i="10" a="1"/>
  <c r="H17" i="10" s="1"/>
  <c r="I17" i="10" a="1"/>
  <c r="I17" i="10" s="1"/>
  <c r="J17" i="10" a="1"/>
  <c r="J17" i="10" s="1"/>
  <c r="K17" i="10" a="1"/>
  <c r="K17" i="10" s="1"/>
  <c r="L17" i="10" a="1"/>
  <c r="L17" i="10" s="1"/>
  <c r="M17" i="10" a="1"/>
  <c r="M17" i="10" s="1"/>
  <c r="N17" i="10" a="1"/>
  <c r="N17" i="10" s="1"/>
  <c r="O17" i="10" a="1"/>
  <c r="O17" i="10" s="1"/>
  <c r="P17" i="10" a="1"/>
  <c r="P17" i="10" s="1"/>
  <c r="Q17" i="10" a="1"/>
  <c r="Q17" i="10" s="1"/>
  <c r="R17" i="10" a="1"/>
  <c r="R17" i="10" s="1"/>
  <c r="S17" i="10" a="1"/>
  <c r="S17" i="10" s="1"/>
  <c r="T17" i="10" a="1"/>
  <c r="T17" i="10" s="1"/>
  <c r="U17" i="10" a="1"/>
  <c r="U17" i="10" s="1"/>
  <c r="V17" i="10" a="1"/>
  <c r="V17" i="10" s="1"/>
  <c r="W17" i="10" a="1"/>
  <c r="W17" i="10" s="1"/>
  <c r="X17" i="10" a="1"/>
  <c r="X17" i="10" s="1"/>
  <c r="D18" i="10" a="1"/>
  <c r="D18" i="10" s="1"/>
  <c r="E18" i="10" a="1"/>
  <c r="E18" i="10" s="1"/>
  <c r="F18" i="10" a="1"/>
  <c r="F18" i="10" s="1"/>
  <c r="G18" i="10" a="1"/>
  <c r="G18" i="10" s="1"/>
  <c r="H18" i="10" a="1"/>
  <c r="H18" i="10" s="1"/>
  <c r="I18" i="10" a="1"/>
  <c r="I18" i="10" s="1"/>
  <c r="J18" i="10" a="1"/>
  <c r="J18" i="10" s="1"/>
  <c r="K18" i="10" a="1"/>
  <c r="K18" i="10" s="1"/>
  <c r="L18" i="10" a="1"/>
  <c r="L18" i="10" s="1"/>
  <c r="M18" i="10" a="1"/>
  <c r="M18" i="10" s="1"/>
  <c r="N18" i="10" a="1"/>
  <c r="N18" i="10" s="1"/>
  <c r="O18" i="10" a="1"/>
  <c r="O18" i="10" s="1"/>
  <c r="P18" i="10" a="1"/>
  <c r="P18" i="10" s="1"/>
  <c r="Q18" i="10" a="1"/>
  <c r="Q18" i="10" s="1"/>
  <c r="R18" i="10" a="1"/>
  <c r="R18" i="10" s="1"/>
  <c r="S18" i="10" a="1"/>
  <c r="S18" i="10" s="1"/>
  <c r="T18" i="10" a="1"/>
  <c r="T18" i="10" s="1"/>
  <c r="U18" i="10" a="1"/>
  <c r="U18" i="10" s="1"/>
  <c r="V18" i="10" a="1"/>
  <c r="V18" i="10" s="1"/>
  <c r="W18" i="10" a="1"/>
  <c r="W18" i="10" s="1"/>
  <c r="X18" i="10" a="1"/>
  <c r="X18" i="10" s="1"/>
  <c r="D19" i="10" a="1"/>
  <c r="D19" i="10" s="1"/>
  <c r="E19" i="10" a="1"/>
  <c r="E19" i="10" s="1"/>
  <c r="F19" i="10" a="1"/>
  <c r="F19" i="10" s="1"/>
  <c r="G19" i="10" a="1"/>
  <c r="G19" i="10" s="1"/>
  <c r="H19" i="10" a="1"/>
  <c r="H19" i="10" s="1"/>
  <c r="I19" i="10" a="1"/>
  <c r="I19" i="10" s="1"/>
  <c r="J19" i="10" a="1"/>
  <c r="J19" i="10" s="1"/>
  <c r="K19" i="10" a="1"/>
  <c r="K19" i="10" s="1"/>
  <c r="L19" i="10" a="1"/>
  <c r="L19" i="10" s="1"/>
  <c r="M19" i="10" a="1"/>
  <c r="M19" i="10" s="1"/>
  <c r="N19" i="10" a="1"/>
  <c r="N19" i="10" s="1"/>
  <c r="O19" i="10" a="1"/>
  <c r="O19" i="10" s="1"/>
  <c r="P19" i="10" a="1"/>
  <c r="P19" i="10" s="1"/>
  <c r="Q19" i="10" a="1"/>
  <c r="Q19" i="10" s="1"/>
  <c r="R19" i="10" a="1"/>
  <c r="R19" i="10" s="1"/>
  <c r="S19" i="10" a="1"/>
  <c r="S19" i="10" s="1"/>
  <c r="T19" i="10" a="1"/>
  <c r="T19" i="10" s="1"/>
  <c r="U19" i="10" a="1"/>
  <c r="U19" i="10" s="1"/>
  <c r="V19" i="10" a="1"/>
  <c r="V19" i="10" s="1"/>
  <c r="W19" i="10" a="1"/>
  <c r="W19" i="10" s="1"/>
  <c r="X19" i="10" a="1"/>
  <c r="X19" i="10" s="1"/>
  <c r="D20" i="10" a="1"/>
  <c r="D20" i="10" s="1"/>
  <c r="E20" i="10" a="1"/>
  <c r="E20" i="10" s="1"/>
  <c r="F20" i="10" a="1"/>
  <c r="F20" i="10" s="1"/>
  <c r="G20" i="10" a="1"/>
  <c r="G20" i="10" s="1"/>
  <c r="H20" i="10" a="1"/>
  <c r="H20" i="10" s="1"/>
  <c r="I20" i="10" a="1"/>
  <c r="I20" i="10" s="1"/>
  <c r="J20" i="10" a="1"/>
  <c r="J20" i="10" s="1"/>
  <c r="K20" i="10" a="1"/>
  <c r="K20" i="10" s="1"/>
  <c r="L20" i="10" a="1"/>
  <c r="L20" i="10" s="1"/>
  <c r="M20" i="10" a="1"/>
  <c r="M20" i="10" s="1"/>
  <c r="N20" i="10" a="1"/>
  <c r="N20" i="10" s="1"/>
  <c r="O20" i="10" a="1"/>
  <c r="O20" i="10" s="1"/>
  <c r="P20" i="10" a="1"/>
  <c r="P20" i="10" s="1"/>
  <c r="Q20" i="10" a="1"/>
  <c r="Q20" i="10" s="1"/>
  <c r="R20" i="10" a="1"/>
  <c r="R20" i="10" s="1"/>
  <c r="S20" i="10" a="1"/>
  <c r="S20" i="10" s="1"/>
  <c r="T20" i="10" a="1"/>
  <c r="T20" i="10" s="1"/>
  <c r="U20" i="10" a="1"/>
  <c r="U20" i="10" s="1"/>
  <c r="V20" i="10" a="1"/>
  <c r="V20" i="10" s="1"/>
  <c r="W20" i="10" a="1"/>
  <c r="W20" i="10" s="1"/>
  <c r="X20" i="10" a="1"/>
  <c r="X20" i="10" s="1"/>
  <c r="D21" i="10" a="1"/>
  <c r="D21" i="10" s="1"/>
  <c r="E21" i="10" a="1"/>
  <c r="E21" i="10" s="1"/>
  <c r="F21" i="10" a="1"/>
  <c r="F21" i="10" s="1"/>
  <c r="G21" i="10" a="1"/>
  <c r="G21" i="10" s="1"/>
  <c r="H21" i="10" a="1"/>
  <c r="H21" i="10" s="1"/>
  <c r="I21" i="10" a="1"/>
  <c r="I21" i="10" s="1"/>
  <c r="J21" i="10" a="1"/>
  <c r="J21" i="10" s="1"/>
  <c r="K21" i="10" a="1"/>
  <c r="K21" i="10" s="1"/>
  <c r="L21" i="10" a="1"/>
  <c r="L21" i="10" s="1"/>
  <c r="M21" i="10" a="1"/>
  <c r="M21" i="10" s="1"/>
  <c r="N21" i="10" a="1"/>
  <c r="N21" i="10" s="1"/>
  <c r="O21" i="10" a="1"/>
  <c r="O21" i="10" s="1"/>
  <c r="P21" i="10" a="1"/>
  <c r="P21" i="10" s="1"/>
  <c r="Q21" i="10" a="1"/>
  <c r="Q21" i="10" s="1"/>
  <c r="R21" i="10" a="1"/>
  <c r="R21" i="10" s="1"/>
  <c r="S21" i="10" a="1"/>
  <c r="S21" i="10" s="1"/>
  <c r="T21" i="10" a="1"/>
  <c r="T21" i="10" s="1"/>
  <c r="U21" i="10" a="1"/>
  <c r="U21" i="10" s="1"/>
  <c r="V21" i="10" a="1"/>
  <c r="V21" i="10" s="1"/>
  <c r="W21" i="10" a="1"/>
  <c r="W21" i="10" s="1"/>
  <c r="X21" i="10" a="1"/>
  <c r="X21" i="10" s="1"/>
  <c r="D22" i="10" a="1"/>
  <c r="D22" i="10" s="1"/>
  <c r="E22" i="10" a="1"/>
  <c r="E22" i="10" s="1"/>
  <c r="F22" i="10" a="1"/>
  <c r="F22" i="10" s="1"/>
  <c r="G22" i="10" a="1"/>
  <c r="G22" i="10" s="1"/>
  <c r="H22" i="10" a="1"/>
  <c r="H22" i="10" s="1"/>
  <c r="I22" i="10" a="1"/>
  <c r="I22" i="10" s="1"/>
  <c r="J22" i="10" a="1"/>
  <c r="J22" i="10" s="1"/>
  <c r="K22" i="10" a="1"/>
  <c r="K22" i="10" s="1"/>
  <c r="L22" i="10" a="1"/>
  <c r="L22" i="10" s="1"/>
  <c r="M22" i="10" a="1"/>
  <c r="M22" i="10" s="1"/>
  <c r="N22" i="10" a="1"/>
  <c r="N22" i="10" s="1"/>
  <c r="O22" i="10" a="1"/>
  <c r="O22" i="10" s="1"/>
  <c r="P22" i="10" a="1"/>
  <c r="P22" i="10" s="1"/>
  <c r="Q22" i="10" a="1"/>
  <c r="Q22" i="10" s="1"/>
  <c r="R22" i="10" a="1"/>
  <c r="R22" i="10" s="1"/>
  <c r="S22" i="10" a="1"/>
  <c r="S22" i="10" s="1"/>
  <c r="T22" i="10" a="1"/>
  <c r="T22" i="10" s="1"/>
  <c r="U22" i="10" a="1"/>
  <c r="U22" i="10" s="1"/>
  <c r="V22" i="10" a="1"/>
  <c r="V22" i="10" s="1"/>
  <c r="W22" i="10" a="1"/>
  <c r="W22" i="10" s="1"/>
  <c r="X22" i="10" a="1"/>
  <c r="X22" i="10" s="1"/>
  <c r="D23" i="10" a="1"/>
  <c r="D23" i="10" s="1"/>
  <c r="E23" i="10" a="1"/>
  <c r="E23" i="10" s="1"/>
  <c r="F23" i="10" a="1"/>
  <c r="F23" i="10" s="1"/>
  <c r="G23" i="10" a="1"/>
  <c r="G23" i="10" s="1"/>
  <c r="H23" i="10" a="1"/>
  <c r="H23" i="10" s="1"/>
  <c r="I23" i="10" a="1"/>
  <c r="I23" i="10" s="1"/>
  <c r="J23" i="10" a="1"/>
  <c r="J23" i="10" s="1"/>
  <c r="K23" i="10" a="1"/>
  <c r="K23" i="10" s="1"/>
  <c r="L23" i="10" a="1"/>
  <c r="L23" i="10" s="1"/>
  <c r="M23" i="10" a="1"/>
  <c r="M23" i="10" s="1"/>
  <c r="N23" i="10" a="1"/>
  <c r="N23" i="10" s="1"/>
  <c r="O23" i="10" a="1"/>
  <c r="O23" i="10" s="1"/>
  <c r="P23" i="10" a="1"/>
  <c r="P23" i="10" s="1"/>
  <c r="Q23" i="10" a="1"/>
  <c r="Q23" i="10" s="1"/>
  <c r="R23" i="10" a="1"/>
  <c r="R23" i="10" s="1"/>
  <c r="S23" i="10" a="1"/>
  <c r="S23" i="10" s="1"/>
  <c r="T23" i="10" a="1"/>
  <c r="T23" i="10" s="1"/>
  <c r="U23" i="10" a="1"/>
  <c r="U23" i="10" s="1"/>
  <c r="V23" i="10" a="1"/>
  <c r="V23" i="10" s="1"/>
  <c r="W23" i="10" a="1"/>
  <c r="W23" i="10" s="1"/>
  <c r="X23" i="10" a="1"/>
  <c r="X23" i="10" s="1"/>
  <c r="D24" i="10" a="1"/>
  <c r="D24" i="10" s="1"/>
  <c r="E24" i="10" a="1"/>
  <c r="E24" i="10" s="1"/>
  <c r="F24" i="10" a="1"/>
  <c r="F24" i="10" s="1"/>
  <c r="G24" i="10" a="1"/>
  <c r="G24" i="10" s="1"/>
  <c r="H24" i="10" a="1"/>
  <c r="H24" i="10" s="1"/>
  <c r="I24" i="10" a="1"/>
  <c r="I24" i="10" s="1"/>
  <c r="J24" i="10" a="1"/>
  <c r="J24" i="10" s="1"/>
  <c r="K24" i="10" a="1"/>
  <c r="K24" i="10" s="1"/>
  <c r="L24" i="10" a="1"/>
  <c r="L24" i="10" s="1"/>
  <c r="M24" i="10" a="1"/>
  <c r="M24" i="10" s="1"/>
  <c r="N24" i="10" a="1"/>
  <c r="N24" i="10" s="1"/>
  <c r="O24" i="10" a="1"/>
  <c r="O24" i="10" s="1"/>
  <c r="P24" i="10" a="1"/>
  <c r="P24" i="10" s="1"/>
  <c r="Q24" i="10" a="1"/>
  <c r="Q24" i="10" s="1"/>
  <c r="R24" i="10" a="1"/>
  <c r="R24" i="10" s="1"/>
  <c r="S24" i="10" a="1"/>
  <c r="S24" i="10" s="1"/>
  <c r="T24" i="10" a="1"/>
  <c r="T24" i="10" s="1"/>
  <c r="U24" i="10" a="1"/>
  <c r="U24" i="10" s="1"/>
  <c r="V24" i="10" a="1"/>
  <c r="V24" i="10" s="1"/>
  <c r="W24" i="10" a="1"/>
  <c r="W24" i="10" s="1"/>
  <c r="X24" i="10" a="1"/>
  <c r="X24" i="10" s="1"/>
  <c r="D25" i="10" a="1"/>
  <c r="D25" i="10" s="1"/>
  <c r="E25" i="10" a="1"/>
  <c r="E25" i="10" s="1"/>
  <c r="F25" i="10" a="1"/>
  <c r="F25" i="10" s="1"/>
  <c r="G25" i="10" a="1"/>
  <c r="G25" i="10" s="1"/>
  <c r="H25" i="10" a="1"/>
  <c r="H25" i="10" s="1"/>
  <c r="I25" i="10" a="1"/>
  <c r="I25" i="10" s="1"/>
  <c r="J25" i="10" a="1"/>
  <c r="J25" i="10" s="1"/>
  <c r="K25" i="10" a="1"/>
  <c r="K25" i="10" s="1"/>
  <c r="L25" i="10" a="1"/>
  <c r="L25" i="10" s="1"/>
  <c r="M25" i="10" a="1"/>
  <c r="M25" i="10" s="1"/>
  <c r="N25" i="10" a="1"/>
  <c r="N25" i="10" s="1"/>
  <c r="O25" i="10" a="1"/>
  <c r="O25" i="10" s="1"/>
  <c r="P25" i="10" a="1"/>
  <c r="P25" i="10" s="1"/>
  <c r="Q25" i="10" a="1"/>
  <c r="Q25" i="10" s="1"/>
  <c r="R25" i="10" a="1"/>
  <c r="R25" i="10" s="1"/>
  <c r="S25" i="10" a="1"/>
  <c r="S25" i="10" s="1"/>
  <c r="T25" i="10" a="1"/>
  <c r="T25" i="10" s="1"/>
  <c r="U25" i="10" a="1"/>
  <c r="U25" i="10" s="1"/>
  <c r="V25" i="10" a="1"/>
  <c r="V25" i="10" s="1"/>
  <c r="W25" i="10" a="1"/>
  <c r="W25" i="10" s="1"/>
  <c r="X25" i="10" a="1"/>
  <c r="X25" i="10" s="1"/>
  <c r="D26" i="10" a="1"/>
  <c r="D26" i="10" s="1"/>
  <c r="E26" i="10" a="1"/>
  <c r="E26" i="10" s="1"/>
  <c r="F26" i="10" a="1"/>
  <c r="F26" i="10" s="1"/>
  <c r="G26" i="10" a="1"/>
  <c r="G26" i="10" s="1"/>
  <c r="H26" i="10" a="1"/>
  <c r="H26" i="10" s="1"/>
  <c r="I26" i="10" a="1"/>
  <c r="I26" i="10" s="1"/>
  <c r="J26" i="10" a="1"/>
  <c r="J26" i="10" s="1"/>
  <c r="K26" i="10" a="1"/>
  <c r="K26" i="10" s="1"/>
  <c r="L26" i="10" a="1"/>
  <c r="L26" i="10" s="1"/>
  <c r="M26" i="10" a="1"/>
  <c r="M26" i="10" s="1"/>
  <c r="N26" i="10" a="1"/>
  <c r="N26" i="10" s="1"/>
  <c r="O26" i="10" a="1"/>
  <c r="O26" i="10" s="1"/>
  <c r="P26" i="10" a="1"/>
  <c r="P26" i="10" s="1"/>
  <c r="Q26" i="10" a="1"/>
  <c r="Q26" i="10" s="1"/>
  <c r="R26" i="10" a="1"/>
  <c r="R26" i="10" s="1"/>
  <c r="S26" i="10" a="1"/>
  <c r="S26" i="10" s="1"/>
  <c r="T26" i="10" a="1"/>
  <c r="T26" i="10" s="1"/>
  <c r="U26" i="10" a="1"/>
  <c r="U26" i="10" s="1"/>
  <c r="V26" i="10" a="1"/>
  <c r="V26" i="10" s="1"/>
  <c r="W26" i="10" a="1"/>
  <c r="W26" i="10" s="1"/>
  <c r="X26" i="10" a="1"/>
  <c r="X26" i="10" s="1"/>
  <c r="D27" i="10" a="1"/>
  <c r="D27" i="10" s="1"/>
  <c r="E27" i="10" a="1"/>
  <c r="E27" i="10" s="1"/>
  <c r="F27" i="10" a="1"/>
  <c r="F27" i="10" s="1"/>
  <c r="G27" i="10" a="1"/>
  <c r="G27" i="10" s="1"/>
  <c r="H27" i="10" a="1"/>
  <c r="H27" i="10" s="1"/>
  <c r="I27" i="10" a="1"/>
  <c r="I27" i="10" s="1"/>
  <c r="J27" i="10" a="1"/>
  <c r="J27" i="10" s="1"/>
  <c r="K27" i="10" a="1"/>
  <c r="K27" i="10" s="1"/>
  <c r="L27" i="10" a="1"/>
  <c r="L27" i="10" s="1"/>
  <c r="M27" i="10" a="1"/>
  <c r="M27" i="10" s="1"/>
  <c r="N27" i="10" a="1"/>
  <c r="N27" i="10" s="1"/>
  <c r="O27" i="10" a="1"/>
  <c r="O27" i="10" s="1"/>
  <c r="P27" i="10" a="1"/>
  <c r="P27" i="10" s="1"/>
  <c r="Q27" i="10" a="1"/>
  <c r="Q27" i="10" s="1"/>
  <c r="R27" i="10" a="1"/>
  <c r="R27" i="10" s="1"/>
  <c r="S27" i="10" a="1"/>
  <c r="S27" i="10" s="1"/>
  <c r="T27" i="10" a="1"/>
  <c r="T27" i="10" s="1"/>
  <c r="U27" i="10" a="1"/>
  <c r="U27" i="10" s="1"/>
  <c r="V27" i="10" a="1"/>
  <c r="V27" i="10" s="1"/>
  <c r="W27" i="10" a="1"/>
  <c r="W27" i="10" s="1"/>
  <c r="X27" i="10" a="1"/>
  <c r="X27" i="10" s="1"/>
  <c r="D28" i="10" a="1"/>
  <c r="D28" i="10" s="1"/>
  <c r="E28" i="10" a="1"/>
  <c r="E28" i="10" s="1"/>
  <c r="F28" i="10" a="1"/>
  <c r="F28" i="10" s="1"/>
  <c r="G28" i="10" a="1"/>
  <c r="G28" i="10" s="1"/>
  <c r="H28" i="10" a="1"/>
  <c r="H28" i="10" s="1"/>
  <c r="I28" i="10" a="1"/>
  <c r="I28" i="10" s="1"/>
  <c r="J28" i="10" a="1"/>
  <c r="J28" i="10" s="1"/>
  <c r="K28" i="10" a="1"/>
  <c r="K28" i="10" s="1"/>
  <c r="L28" i="10" a="1"/>
  <c r="L28" i="10" s="1"/>
  <c r="M28" i="10" a="1"/>
  <c r="M28" i="10" s="1"/>
  <c r="N28" i="10" a="1"/>
  <c r="N28" i="10" s="1"/>
  <c r="O28" i="10" a="1"/>
  <c r="O28" i="10" s="1"/>
  <c r="P28" i="10" a="1"/>
  <c r="P28" i="10" s="1"/>
  <c r="Q28" i="10" a="1"/>
  <c r="Q28" i="10" s="1"/>
  <c r="R28" i="10" a="1"/>
  <c r="R28" i="10" s="1"/>
  <c r="S28" i="10" a="1"/>
  <c r="S28" i="10" s="1"/>
  <c r="T28" i="10" a="1"/>
  <c r="T28" i="10" s="1"/>
  <c r="U28" i="10" a="1"/>
  <c r="U28" i="10" s="1"/>
  <c r="V28" i="10" a="1"/>
  <c r="V28" i="10" s="1"/>
  <c r="W28" i="10" a="1"/>
  <c r="W28" i="10" s="1"/>
  <c r="X28" i="10" a="1"/>
  <c r="X28" i="10" s="1"/>
  <c r="D29" i="10" a="1"/>
  <c r="D29" i="10" s="1"/>
  <c r="E29" i="10" a="1"/>
  <c r="E29" i="10" s="1"/>
  <c r="F29" i="10" a="1"/>
  <c r="F29" i="10" s="1"/>
  <c r="G29" i="10" a="1"/>
  <c r="G29" i="10" s="1"/>
  <c r="H29" i="10" a="1"/>
  <c r="H29" i="10" s="1"/>
  <c r="I29" i="10" a="1"/>
  <c r="I29" i="10" s="1"/>
  <c r="J29" i="10" a="1"/>
  <c r="J29" i="10" s="1"/>
  <c r="K29" i="10" a="1"/>
  <c r="K29" i="10" s="1"/>
  <c r="L29" i="10" a="1"/>
  <c r="L29" i="10" s="1"/>
  <c r="M29" i="10" a="1"/>
  <c r="M29" i="10" s="1"/>
  <c r="N29" i="10" a="1"/>
  <c r="N29" i="10" s="1"/>
  <c r="O29" i="10" a="1"/>
  <c r="O29" i="10" s="1"/>
  <c r="P29" i="10" a="1"/>
  <c r="P29" i="10" s="1"/>
  <c r="Q29" i="10" a="1"/>
  <c r="Q29" i="10" s="1"/>
  <c r="R29" i="10" a="1"/>
  <c r="R29" i="10" s="1"/>
  <c r="S29" i="10" a="1"/>
  <c r="S29" i="10" s="1"/>
  <c r="T29" i="10" a="1"/>
  <c r="T29" i="10" s="1"/>
  <c r="U29" i="10" a="1"/>
  <c r="U29" i="10" s="1"/>
  <c r="V29" i="10" a="1"/>
  <c r="V29" i="10" s="1"/>
  <c r="W29" i="10" a="1"/>
  <c r="W29" i="10" s="1"/>
  <c r="X29" i="10" a="1"/>
  <c r="X29" i="10" s="1"/>
  <c r="D30" i="10" a="1"/>
  <c r="D30" i="10" s="1"/>
  <c r="E30" i="10" a="1"/>
  <c r="E30" i="10" s="1"/>
  <c r="F30" i="10" a="1"/>
  <c r="F30" i="10" s="1"/>
  <c r="G30" i="10" a="1"/>
  <c r="G30" i="10" s="1"/>
  <c r="H30" i="10" a="1"/>
  <c r="H30" i="10" s="1"/>
  <c r="I30" i="10" a="1"/>
  <c r="I30" i="10" s="1"/>
  <c r="J30" i="10" a="1"/>
  <c r="J30" i="10" s="1"/>
  <c r="K30" i="10" a="1"/>
  <c r="K30" i="10" s="1"/>
  <c r="L30" i="10" a="1"/>
  <c r="L30" i="10" s="1"/>
  <c r="M30" i="10" a="1"/>
  <c r="M30" i="10" s="1"/>
  <c r="N30" i="10" a="1"/>
  <c r="N30" i="10" s="1"/>
  <c r="O30" i="10" a="1"/>
  <c r="O30" i="10" s="1"/>
  <c r="P30" i="10" a="1"/>
  <c r="P30" i="10" s="1"/>
  <c r="Q30" i="10" a="1"/>
  <c r="Q30" i="10" s="1"/>
  <c r="R30" i="10" a="1"/>
  <c r="R30" i="10" s="1"/>
  <c r="S30" i="10" a="1"/>
  <c r="S30" i="10" s="1"/>
  <c r="T30" i="10" a="1"/>
  <c r="T30" i="10" s="1"/>
  <c r="U30" i="10" a="1"/>
  <c r="U30" i="10" s="1"/>
  <c r="V30" i="10" a="1"/>
  <c r="V30" i="10" s="1"/>
  <c r="W30" i="10" a="1"/>
  <c r="W30" i="10" s="1"/>
  <c r="X30" i="10" a="1"/>
  <c r="X30" i="10" s="1"/>
  <c r="D31" i="10" a="1"/>
  <c r="D31" i="10" s="1"/>
  <c r="E31" i="10" a="1"/>
  <c r="E31" i="10" s="1"/>
  <c r="F31" i="10" a="1"/>
  <c r="F31" i="10" s="1"/>
  <c r="G31" i="10" a="1"/>
  <c r="G31" i="10" s="1"/>
  <c r="H31" i="10" a="1"/>
  <c r="H31" i="10" s="1"/>
  <c r="I31" i="10" a="1"/>
  <c r="I31" i="10" s="1"/>
  <c r="J31" i="10" a="1"/>
  <c r="J31" i="10" s="1"/>
  <c r="K31" i="10" a="1"/>
  <c r="K31" i="10" s="1"/>
  <c r="L31" i="10" a="1"/>
  <c r="L31" i="10" s="1"/>
  <c r="M31" i="10" a="1"/>
  <c r="M31" i="10" s="1"/>
  <c r="N31" i="10" a="1"/>
  <c r="N31" i="10" s="1"/>
  <c r="O31" i="10" a="1"/>
  <c r="O31" i="10" s="1"/>
  <c r="P31" i="10" a="1"/>
  <c r="P31" i="10" s="1"/>
  <c r="Q31" i="10" a="1"/>
  <c r="Q31" i="10" s="1"/>
  <c r="R31" i="10" a="1"/>
  <c r="R31" i="10" s="1"/>
  <c r="S31" i="10" a="1"/>
  <c r="S31" i="10" s="1"/>
  <c r="T31" i="10" a="1"/>
  <c r="T31" i="10" s="1"/>
  <c r="U31" i="10" a="1"/>
  <c r="U31" i="10" s="1"/>
  <c r="V31" i="10" a="1"/>
  <c r="V31" i="10" s="1"/>
  <c r="W31" i="10" a="1"/>
  <c r="W31" i="10" s="1"/>
  <c r="X31" i="10" a="1"/>
  <c r="X31" i="10" s="1"/>
  <c r="D32" i="10" a="1"/>
  <c r="D32" i="10" s="1"/>
  <c r="E32" i="10" a="1"/>
  <c r="E32" i="10" s="1"/>
  <c r="F32" i="10" a="1"/>
  <c r="F32" i="10" s="1"/>
  <c r="G32" i="10" a="1"/>
  <c r="G32" i="10" s="1"/>
  <c r="H32" i="10" a="1"/>
  <c r="H32" i="10" s="1"/>
  <c r="I32" i="10" a="1"/>
  <c r="I32" i="10" s="1"/>
  <c r="J32" i="10" a="1"/>
  <c r="J32" i="10" s="1"/>
  <c r="K32" i="10" a="1"/>
  <c r="K32" i="10" s="1"/>
  <c r="L32" i="10" a="1"/>
  <c r="L32" i="10" s="1"/>
  <c r="M32" i="10" a="1"/>
  <c r="M32" i="10" s="1"/>
  <c r="N32" i="10" a="1"/>
  <c r="N32" i="10" s="1"/>
  <c r="O32" i="10" a="1"/>
  <c r="O32" i="10" s="1"/>
  <c r="P32" i="10" a="1"/>
  <c r="P32" i="10" s="1"/>
  <c r="Q32" i="10" a="1"/>
  <c r="Q32" i="10" s="1"/>
  <c r="R32" i="10" a="1"/>
  <c r="R32" i="10" s="1"/>
  <c r="S32" i="10" a="1"/>
  <c r="S32" i="10" s="1"/>
  <c r="T32" i="10" a="1"/>
  <c r="T32" i="10" s="1"/>
  <c r="U32" i="10" a="1"/>
  <c r="U32" i="10" s="1"/>
  <c r="V32" i="10" a="1"/>
  <c r="V32" i="10" s="1"/>
  <c r="W32" i="10" a="1"/>
  <c r="W32" i="10" s="1"/>
  <c r="X32" i="10" a="1"/>
  <c r="X32" i="10" s="1"/>
  <c r="X2" i="10" a="1"/>
  <c r="X2" i="10" s="1"/>
  <c r="W2" i="10" a="1"/>
  <c r="W2" i="10" s="1"/>
  <c r="V2" i="10" a="1"/>
  <c r="V2" i="10" s="1"/>
  <c r="U2" i="10" a="1"/>
  <c r="U2" i="10" s="1"/>
  <c r="T2" i="10" a="1"/>
  <c r="T2" i="10" s="1"/>
  <c r="S2" i="10" a="1"/>
  <c r="S2" i="10" s="1"/>
  <c r="R2" i="10" a="1"/>
  <c r="R2" i="10" s="1"/>
  <c r="Q2" i="10" a="1"/>
  <c r="Q2" i="10" s="1"/>
  <c r="P2" i="10" a="1"/>
  <c r="P2" i="10" s="1"/>
  <c r="O2" i="10" a="1"/>
  <c r="O2" i="10" s="1"/>
  <c r="N2" i="10" a="1"/>
  <c r="N2" i="10" s="1"/>
  <c r="M2" i="10" a="1"/>
  <c r="M2" i="10" s="1"/>
  <c r="L2" i="10" a="1"/>
  <c r="L2" i="10" s="1"/>
  <c r="K2" i="10" a="1"/>
  <c r="K2" i="10" s="1"/>
  <c r="J2" i="10" a="1"/>
  <c r="J2" i="10" s="1"/>
  <c r="I2" i="10" a="1"/>
  <c r="I2" i="10" s="1"/>
  <c r="H2" i="10" a="1"/>
  <c r="H2" i="10" s="1"/>
  <c r="G2" i="10" a="1"/>
  <c r="G2" i="10" s="1"/>
  <c r="F2" i="10" a="1"/>
  <c r="F2" i="10" s="1"/>
  <c r="E2" i="10" a="1"/>
  <c r="E2" i="10" s="1"/>
  <c r="D2" i="10" a="1"/>
  <c r="D2" i="10" s="1"/>
  <c r="B3" i="10" a="1"/>
  <c r="B3" i="10" s="1"/>
  <c r="C3" i="10" a="1"/>
  <c r="C3" i="10" s="1"/>
  <c r="B4" i="10" a="1"/>
  <c r="B4" i="10" s="1"/>
  <c r="C4" i="10" a="1"/>
  <c r="C4" i="10" s="1"/>
  <c r="B5" i="10" a="1"/>
  <c r="B5" i="10" s="1"/>
  <c r="C5" i="10" a="1"/>
  <c r="C5" i="10" s="1"/>
  <c r="B6" i="10" a="1"/>
  <c r="B6" i="10" s="1"/>
  <c r="C6" i="10" a="1"/>
  <c r="C6" i="10" s="1"/>
  <c r="B7" i="10" a="1"/>
  <c r="B7" i="10" s="1"/>
  <c r="C7" i="10" a="1"/>
  <c r="C7" i="10" s="1"/>
  <c r="B8" i="10" a="1"/>
  <c r="B8" i="10" s="1"/>
  <c r="C8" i="10" a="1"/>
  <c r="C8" i="10" s="1"/>
  <c r="B9" i="10" a="1"/>
  <c r="B9" i="10" s="1"/>
  <c r="C9" i="10" a="1"/>
  <c r="C9" i="10" s="1"/>
  <c r="B10" i="10" a="1"/>
  <c r="B10" i="10" s="1"/>
  <c r="C10" i="10" a="1"/>
  <c r="C10" i="10" s="1"/>
  <c r="B11" i="10" a="1"/>
  <c r="B11" i="10" s="1"/>
  <c r="C11" i="10" a="1"/>
  <c r="C11" i="10" s="1"/>
  <c r="B12" i="10" a="1"/>
  <c r="B12" i="10" s="1"/>
  <c r="C12" i="10" a="1"/>
  <c r="C12" i="10" s="1"/>
  <c r="B13" i="10" a="1"/>
  <c r="B13" i="10" s="1"/>
  <c r="C13" i="10" a="1"/>
  <c r="C13" i="10" s="1"/>
  <c r="B14" i="10" a="1"/>
  <c r="B14" i="10" s="1"/>
  <c r="C14" i="10" a="1"/>
  <c r="C14" i="10" s="1"/>
  <c r="B15" i="10" a="1"/>
  <c r="B15" i="10" s="1"/>
  <c r="C15" i="10" a="1"/>
  <c r="C15" i="10" s="1"/>
  <c r="B16" i="10" a="1"/>
  <c r="B16" i="10" s="1"/>
  <c r="C16" i="10" a="1"/>
  <c r="C16" i="10" s="1"/>
  <c r="B17" i="10" a="1"/>
  <c r="B17" i="10" s="1"/>
  <c r="C17" i="10" a="1"/>
  <c r="C17" i="10" s="1"/>
  <c r="B18" i="10" a="1"/>
  <c r="B18" i="10" s="1"/>
  <c r="C18" i="10" a="1"/>
  <c r="C18" i="10" s="1"/>
  <c r="B19" i="10" a="1"/>
  <c r="B19" i="10" s="1"/>
  <c r="C19" i="10" a="1"/>
  <c r="C19" i="10" s="1"/>
  <c r="B20" i="10" a="1"/>
  <c r="B20" i="10" s="1"/>
  <c r="C20" i="10" a="1"/>
  <c r="C20" i="10" s="1"/>
  <c r="B21" i="10" a="1"/>
  <c r="B21" i="10" s="1"/>
  <c r="C21" i="10" a="1"/>
  <c r="C21" i="10" s="1"/>
  <c r="B22" i="10" a="1"/>
  <c r="B22" i="10" s="1"/>
  <c r="C22" i="10" a="1"/>
  <c r="C22" i="10" s="1"/>
  <c r="B23" i="10" a="1"/>
  <c r="B23" i="10" s="1"/>
  <c r="C23" i="10" a="1"/>
  <c r="C23" i="10" s="1"/>
  <c r="B24" i="10" a="1"/>
  <c r="B24" i="10" s="1"/>
  <c r="C24" i="10" a="1"/>
  <c r="C24" i="10" s="1"/>
  <c r="B25" i="10" a="1"/>
  <c r="B25" i="10" s="1"/>
  <c r="C25" i="10" a="1"/>
  <c r="C25" i="10" s="1"/>
  <c r="B26" i="10" a="1"/>
  <c r="B26" i="10" s="1"/>
  <c r="C26" i="10" a="1"/>
  <c r="C26" i="10" s="1"/>
  <c r="B27" i="10" a="1"/>
  <c r="B27" i="10" s="1"/>
  <c r="C27" i="10" a="1"/>
  <c r="C27" i="10" s="1"/>
  <c r="B28" i="10" a="1"/>
  <c r="B28" i="10" s="1"/>
  <c r="C28" i="10" a="1"/>
  <c r="C28" i="10" s="1"/>
  <c r="B29" i="10" a="1"/>
  <c r="B29" i="10" s="1"/>
  <c r="C29" i="10" a="1"/>
  <c r="C29" i="10" s="1"/>
  <c r="B30" i="10" a="1"/>
  <c r="B30" i="10" s="1"/>
  <c r="C30" i="10" a="1"/>
  <c r="C30" i="10" s="1"/>
  <c r="B31" i="10" a="1"/>
  <c r="B31" i="10" s="1"/>
  <c r="C31" i="10" a="1"/>
  <c r="C31" i="10" s="1"/>
  <c r="B32" i="10" a="1"/>
  <c r="B32" i="10" s="1"/>
  <c r="C32" i="10" a="1"/>
  <c r="C32" i="10" s="1"/>
  <c r="C2" i="10" a="1"/>
  <c r="C2" i="10" s="1"/>
  <c r="B2" i="10" a="1"/>
  <c r="B2" i="10" s="1"/>
  <c r="Y2" i="10" l="1" a="1"/>
  <c r="Y2" i="10" s="1"/>
  <c r="Y34" i="10" s="1"/>
  <c r="J34" i="10"/>
  <c r="K34" i="10"/>
  <c r="L34" i="10"/>
  <c r="M34" i="10"/>
  <c r="N34" i="10"/>
  <c r="X34" i="10"/>
  <c r="H34" i="10"/>
  <c r="P34" i="10"/>
  <c r="O34" i="10"/>
  <c r="Q34" i="10"/>
  <c r="R34" i="10"/>
  <c r="B34" i="10"/>
  <c r="S34" i="10"/>
  <c r="C34" i="10"/>
  <c r="D34" i="10"/>
  <c r="T34" i="10"/>
  <c r="E34" i="10"/>
  <c r="U34" i="10"/>
  <c r="F34" i="10"/>
  <c r="V34" i="10"/>
  <c r="G34" i="10"/>
  <c r="W34" i="10"/>
  <c r="I34" i="10"/>
  <c r="Z5" i="10"/>
  <c r="Z29" i="10"/>
  <c r="Z21" i="10"/>
  <c r="Z23" i="10"/>
  <c r="Z26" i="10"/>
  <c r="Z3" i="10"/>
  <c r="Z19" i="10"/>
  <c r="Z9" i="10"/>
  <c r="Z6" i="10"/>
  <c r="Z7" i="10"/>
  <c r="Z4" i="10"/>
  <c r="Z8" i="10"/>
  <c r="Z20" i="10"/>
  <c r="Z24" i="10"/>
  <c r="Z13" i="10"/>
  <c r="Z25" i="10"/>
  <c r="Z10" i="10"/>
  <c r="Z22" i="10"/>
  <c r="Z2" i="10"/>
  <c r="Z11" i="10"/>
  <c r="Z12" i="10"/>
  <c r="Z14" i="10"/>
  <c r="Z15" i="10"/>
  <c r="Z16" i="10"/>
  <c r="Z17" i="10"/>
  <c r="Z18" i="10"/>
  <c r="Z27" i="10"/>
  <c r="Z28" i="10"/>
  <c r="Z30" i="10"/>
  <c r="Z31" i="10"/>
  <c r="Z32" i="10"/>
  <c r="Z34" i="10" l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<sst xmlns="http://schemas.openxmlformats.org/spreadsheetml/2006/main" count="231" uniqueCount="89">
  <si>
    <t>Date</t>
  </si>
  <si>
    <t>Libellé</t>
  </si>
  <si>
    <t>Débit euros</t>
  </si>
  <si>
    <t>Banque</t>
  </si>
  <si>
    <t>VALIDE</t>
  </si>
  <si>
    <t>CA</t>
  </si>
  <si>
    <t>X</t>
  </si>
  <si>
    <t>BOURS</t>
  </si>
  <si>
    <t>VALIDATION</t>
  </si>
  <si>
    <t>Crédit euros</t>
  </si>
  <si>
    <r>
      <t xml:space="preserve">Prévisionnel
</t>
    </r>
    <r>
      <rPr>
        <b/>
        <i/>
        <sz val="10"/>
        <color rgb="FF080808"/>
        <rFont val="Calibri"/>
        <family val="2"/>
        <scheme val="minor"/>
      </rPr>
      <t>dépenses mensuelles</t>
    </r>
  </si>
  <si>
    <r>
      <t xml:space="preserve">Effectif
</t>
    </r>
    <r>
      <rPr>
        <b/>
        <i/>
        <sz val="10"/>
        <color rgb="FF080808"/>
        <rFont val="Calibri"/>
        <family val="2"/>
        <scheme val="minor"/>
      </rPr>
      <t>dépenses mensuelles</t>
    </r>
  </si>
  <si>
    <t>Jour</t>
  </si>
  <si>
    <t>Mois Courant</t>
  </si>
  <si>
    <t>Dépense moyenne</t>
  </si>
  <si>
    <t>* Remplacer AK par la nouvelle dernière colonne de données</t>
  </si>
  <si>
    <t>Opération 1</t>
  </si>
  <si>
    <t>Opération 2</t>
  </si>
  <si>
    <t>Opération 3</t>
  </si>
  <si>
    <t>Opération 4</t>
  </si>
  <si>
    <t>Opération 5</t>
  </si>
  <si>
    <t>Opération 6</t>
  </si>
  <si>
    <t>Opération 7</t>
  </si>
  <si>
    <t>Opération 8</t>
  </si>
  <si>
    <t>Opération 9</t>
  </si>
  <si>
    <t>Opération 10</t>
  </si>
  <si>
    <t>Opération 11</t>
  </si>
  <si>
    <t>Opération 12</t>
  </si>
  <si>
    <t>Opération 13</t>
  </si>
  <si>
    <t>Opération 14</t>
  </si>
  <si>
    <t>Opération 15</t>
  </si>
  <si>
    <t>Opération 16</t>
  </si>
  <si>
    <t>Opération 17</t>
  </si>
  <si>
    <t>Opération 18</t>
  </si>
  <si>
    <t>Opération 19</t>
  </si>
  <si>
    <t>Opération 20</t>
  </si>
  <si>
    <t>Opération 21</t>
  </si>
  <si>
    <t>Opération 22</t>
  </si>
  <si>
    <t>Opération 23</t>
  </si>
  <si>
    <t>Opération 24</t>
  </si>
  <si>
    <t>Opération 25</t>
  </si>
  <si>
    <t>Opération 26</t>
  </si>
  <si>
    <t>Opération 27</t>
  </si>
  <si>
    <t>Opération 28</t>
  </si>
  <si>
    <t>Opération 29</t>
  </si>
  <si>
    <t>Opération 30</t>
  </si>
  <si>
    <t>Opération 31</t>
  </si>
  <si>
    <t>Opération 32</t>
  </si>
  <si>
    <t>Opération 33</t>
  </si>
  <si>
    <t>Opération 34</t>
  </si>
  <si>
    <t>Opération 35</t>
  </si>
  <si>
    <t>Opération 36</t>
  </si>
  <si>
    <t>Opération 37</t>
  </si>
  <si>
    <t>Opération 38</t>
  </si>
  <si>
    <t>Opération 39</t>
  </si>
  <si>
    <t>Opération 40</t>
  </si>
  <si>
    <t>Opération 41</t>
  </si>
  <si>
    <t>Opération 42</t>
  </si>
  <si>
    <t>Opération 43</t>
  </si>
  <si>
    <t>Opération 44</t>
  </si>
  <si>
    <t>Opération 45</t>
  </si>
  <si>
    <t>Opération 46</t>
  </si>
  <si>
    <t>Opération 47</t>
  </si>
  <si>
    <t>Opération 48</t>
  </si>
  <si>
    <t>Opération 49</t>
  </si>
  <si>
    <t>Opération 50</t>
  </si>
  <si>
    <t>Opération 51</t>
  </si>
  <si>
    <t>Opération 52</t>
  </si>
  <si>
    <t>Opération 53</t>
  </si>
  <si>
    <t>Opération 54</t>
  </si>
  <si>
    <t>Opération 55</t>
  </si>
  <si>
    <t>Opération 56</t>
  </si>
  <si>
    <t>Opération 57</t>
  </si>
  <si>
    <t>Opération 58</t>
  </si>
  <si>
    <t>Opération 59</t>
  </si>
  <si>
    <t>Opération 60</t>
  </si>
  <si>
    <t>Opération 61</t>
  </si>
  <si>
    <t>Opération 62</t>
  </si>
  <si>
    <t>Opération 63</t>
  </si>
  <si>
    <t>Opération 64</t>
  </si>
  <si>
    <t>Opération 65</t>
  </si>
  <si>
    <t>Opération 66</t>
  </si>
  <si>
    <t>Opération 67</t>
  </si>
  <si>
    <t>Opération 68</t>
  </si>
  <si>
    <t>Opération 69</t>
  </si>
  <si>
    <t>Opération 70</t>
  </si>
  <si>
    <t>Opération 71</t>
  </si>
  <si>
    <t>Column1</t>
  </si>
  <si>
    <t>* Pour étendre le nombre de mois, modifier la forule de dépense moyenne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</si>
</sst>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yyyy\-mm"/>
    <numFmt numFmtId="166" formatCode="#,##0.00_);[Red]\(#,##0.00\);\-_,_0_0_);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80808"/>
      <name val="Calibri"/>
      <family val="2"/>
      <scheme val="minor"/>
    </font>
    <font>
      <b/>
      <i/>
      <sz val="10"/>
      <color rgb="FF08080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1" xfId="0" applyNumberFormat="1" applyBorder="1"/>
    <xf numFmtId="0" fontId="0" fillId="0" borderId="1" xfId="0" applyBorder="1"/>
    <xf numFmtId="164" fontId="0" fillId="0" borderId="0" xfId="0" applyNumberFormat="1"/>
    <xf numFmtId="1" fontId="0" fillId="0" borderId="1" xfId="0" applyNumberFormat="1" applyBorder="1" applyAlignment="1">
      <alignment horizontal="left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14" fontId="0" fillId="0" borderId="0" xfId="0" applyNumberFormat="1"/>
    <xf numFmtId="0" fontId="0" fillId="0" borderId="2" xfId="0" applyBorder="1"/>
    <xf numFmtId="166" fontId="0" fillId="0" borderId="2" xfId="0" applyNumberFormat="1" applyBorder="1"/>
    <xf numFmtId="166" fontId="1" fillId="0" borderId="2" xfId="0" applyNumberFormat="1" applyFont="1" applyBorder="1"/>
    <xf numFmtId="0" fontId="6" fillId="6" borderId="2" xfId="0" applyFont="1" applyFill="1" applyBorder="1" applyAlignment="1">
      <alignment vertical="top" wrapText="1"/>
    </xf>
    <xf numFmtId="165" fontId="6" fillId="6" borderId="2" xfId="0" applyNumberFormat="1" applyFont="1" applyFill="1" applyBorder="1" applyAlignment="1">
      <alignment vertical="top" wrapText="1"/>
    </xf>
  </cellXfs>
  <cellStyles count="1">
    <cellStyle name="Normal" xfId="0" builtinId="0"/>
  </cellStyles>
  <dxfs count="2">
    <dxf>
      <numFmt numFmtId="19" formatCode="dd/mm/yyyy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Dépenses</a:t>
            </a:r>
            <a:r>
              <a:rPr lang="fr-FR" baseline="0"/>
              <a:t> dans le mois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'Résultats journaliers'!$Y$1</c:f>
              <c:strCache>
                <c:ptCount val="1"/>
                <c:pt idx="0">
                  <c:v>Mois Courant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'Résultats journaliers'!$A$2:$A$32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'Résultats journaliers'!$Y$2:$Y$32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7C-46D2-929A-90F97071918E}"/>
            </c:ext>
          </c:extLst>
        </c:ser>
        <c:ser>
          <c:idx val="1"/>
          <c:order val="1"/>
          <c:tx>
            <c:strRef>
              <c:f>'Résultats journaliers'!$Z$1</c:f>
              <c:strCache>
                <c:ptCount val="1"/>
                <c:pt idx="0">
                  <c:v>Dépense moyenne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'Résultats journaliers'!$A$2:$A$32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'Résultats journaliers'!$Z$2:$Z$32</c:f>
              <c:numCache>
                <c:formatCode>General</c:formatCode>
                <c:ptCount val="31"/>
                <c:pt idx="0">
                  <c:v>14.285714285714286</c:v>
                </c:pt>
                <c:pt idx="1">
                  <c:v>14.285714285714286</c:v>
                </c:pt>
                <c:pt idx="2">
                  <c:v>28.571428571428573</c:v>
                </c:pt>
                <c:pt idx="3">
                  <c:v>57.142857142857146</c:v>
                </c:pt>
                <c:pt idx="4">
                  <c:v>85.714285714285708</c:v>
                </c:pt>
                <c:pt idx="5">
                  <c:v>0</c:v>
                </c:pt>
                <c:pt idx="6">
                  <c:v>28.571428571428573</c:v>
                </c:pt>
                <c:pt idx="7">
                  <c:v>0</c:v>
                </c:pt>
                <c:pt idx="8">
                  <c:v>7.1428571428571432</c:v>
                </c:pt>
                <c:pt idx="9">
                  <c:v>0</c:v>
                </c:pt>
                <c:pt idx="10">
                  <c:v>0</c:v>
                </c:pt>
                <c:pt idx="11">
                  <c:v>21.428571428571427</c:v>
                </c:pt>
                <c:pt idx="12">
                  <c:v>0</c:v>
                </c:pt>
                <c:pt idx="13">
                  <c:v>7.1428571428571432</c:v>
                </c:pt>
                <c:pt idx="14">
                  <c:v>14.285714285714286</c:v>
                </c:pt>
                <c:pt idx="15">
                  <c:v>14.285714285714286</c:v>
                </c:pt>
                <c:pt idx="16">
                  <c:v>64.285714285714292</c:v>
                </c:pt>
                <c:pt idx="17">
                  <c:v>0</c:v>
                </c:pt>
                <c:pt idx="18">
                  <c:v>14.285714285714286</c:v>
                </c:pt>
                <c:pt idx="19">
                  <c:v>0</c:v>
                </c:pt>
                <c:pt idx="20">
                  <c:v>28.571428571428573</c:v>
                </c:pt>
                <c:pt idx="21">
                  <c:v>14.285714285714286</c:v>
                </c:pt>
                <c:pt idx="22">
                  <c:v>21.428571428571427</c:v>
                </c:pt>
                <c:pt idx="23">
                  <c:v>0</c:v>
                </c:pt>
                <c:pt idx="24">
                  <c:v>0</c:v>
                </c:pt>
                <c:pt idx="25">
                  <c:v>7.1428571428571432</c:v>
                </c:pt>
                <c:pt idx="26">
                  <c:v>21.428571428571427</c:v>
                </c:pt>
                <c:pt idx="27">
                  <c:v>0</c:v>
                </c:pt>
                <c:pt idx="28">
                  <c:v>7.1428571428571432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7C-46D2-929A-90F9707191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3136512"/>
        <c:axId val="1656329360"/>
      </c:lineChart>
      <c:catAx>
        <c:axId val="1363136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29360"/>
        <c:crosses val="autoZero"/>
        <c:auto val="1"/>
        <c:lblAlgn val="ctr"/>
        <c:lblOffset val="100"/>
        <c:noMultiLvlLbl val="0"/>
      </c:catAx>
      <c:valAx>
        <c:axId val="165632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136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0</xdr:row>
          <xdr:rowOff>0</xdr:rowOff>
        </xdr:from>
        <xdr:to>
          <xdr:col>10</xdr:col>
          <xdr:colOff>50800</xdr:colOff>
          <xdr:row>0</xdr:row>
          <xdr:rowOff>374650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Charges courantes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676274</xdr:colOff>
      <xdr:row>25</xdr:row>
      <xdr:rowOff>133350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7CA523-7B99-4E24-A33B-038B2E40F6E3}" name="t_opérations" displayName="t_opérations" ref="A1:G72" totalsRowShown="0" headerRowDxfId="1">
  <autoFilter ref="A1:G72" xr:uid="{747CA523-7B99-4E24-A33B-038B2E40F6E3}"/>
  <tableColumns count="7">
    <tableColumn id="1" xr3:uid="{822D5BFE-9068-4551-AC49-EBBCB1A59DA2}" name="Date" dataDxfId="0"/>
    <tableColumn id="2" xr3:uid="{A3BE8D51-7EB6-496D-B233-39DA5841EAE3}" name="Libellé"/>
    <tableColumn id="3" xr3:uid="{5D2D9426-9386-4B71-A174-CEDB9C7A2A64}" name="Débit euros"/>
    <tableColumn id="4" xr3:uid="{0402C75A-C15F-483A-83D8-1398E861808C}" name="Crédit euros"/>
    <tableColumn id="5" xr3:uid="{F65CA425-8DD8-4E01-93BC-2E030C6826AB}" name="Banque"/>
    <tableColumn id="6" xr3:uid="{5F61FB32-0926-4A5E-890D-05036F542E98}" name="VALIDE"/>
    <tableColumn id="7" xr3:uid="{D12827FA-F20D-4511-80B5-2BEBA33301E0}" name="Column1">
      <calculatedColumnFormula>TRIM(E2&amp;F2)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85BCA4F-B796-4555-86B0-11DF68BC2E62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72"/>
  <sheetViews>
    <sheetView showGridLines="0" zoomScaleNormal="100" workbookViewId="0">
      <selection activeCell="D9" sqref="D9"/>
    </sheetView>
  </sheetViews>
  <sheetFormatPr defaultColWidth="8.81640625" defaultRowHeight="14.5" x14ac:dyDescent="0.35"/>
  <cols>
    <col min="1" max="1" width="11" bestFit="1" customWidth="1"/>
    <col min="2" max="2" width="43" bestFit="1" customWidth="1"/>
    <col min="3" max="3" width="12.453125" customWidth="1"/>
    <col min="4" max="4" width="15" bestFit="1" customWidth="1"/>
    <col min="5" max="5" width="11.81640625" bestFit="1" customWidth="1"/>
    <col min="6" max="6" width="11.54296875" bestFit="1" customWidth="1"/>
    <col min="7" max="7" width="10.26953125" hidden="1" customWidth="1"/>
    <col min="13" max="13" width="14.453125" customWidth="1"/>
    <col min="14" max="14" width="10.7265625" bestFit="1" customWidth="1"/>
    <col min="16" max="16" width="14.453125" customWidth="1"/>
    <col min="17" max="17" width="9.7265625" bestFit="1" customWidth="1"/>
    <col min="19" max="19" width="17.26953125" customWidth="1"/>
    <col min="20" max="20" width="11" customWidth="1"/>
    <col min="22" max="22" width="17.7265625" customWidth="1"/>
    <col min="23" max="23" width="13" customWidth="1"/>
  </cols>
  <sheetData>
    <row r="1" spans="1:23" ht="36.65" customHeight="1" x14ac:dyDescent="0.35">
      <c r="A1" s="11" t="s">
        <v>0</v>
      </c>
      <c r="B1" s="11" t="s">
        <v>1</v>
      </c>
      <c r="C1" s="11" t="s">
        <v>2</v>
      </c>
      <c r="D1" s="11" t="s">
        <v>9</v>
      </c>
      <c r="E1" s="11" t="s">
        <v>3</v>
      </c>
      <c r="F1" s="11" t="s">
        <v>4</v>
      </c>
      <c r="G1" s="11" t="s">
        <v>87</v>
      </c>
      <c r="M1" s="8" t="s">
        <v>5</v>
      </c>
      <c r="N1" s="6"/>
      <c r="O1" s="5"/>
      <c r="P1" s="9" t="s">
        <v>7</v>
      </c>
      <c r="Q1" s="6"/>
      <c r="S1" s="7" t="s">
        <v>10</v>
      </c>
      <c r="T1" s="6"/>
      <c r="V1" s="10" t="s">
        <v>11</v>
      </c>
      <c r="W1" s="6"/>
    </row>
    <row r="2" spans="1:23" x14ac:dyDescent="0.35">
      <c r="A2" s="12">
        <v>44958</v>
      </c>
      <c r="B2" t="s">
        <v>16</v>
      </c>
      <c r="C2">
        <v>50</v>
      </c>
      <c r="E2" t="s">
        <v>5</v>
      </c>
      <c r="F2" t="s">
        <v>6</v>
      </c>
      <c r="G2" t="str">
        <f t="shared" ref="G2:G44" si="0">TRIM(E2&amp;F2)</f>
        <v>CAX</v>
      </c>
      <c r="N2" s="3"/>
      <c r="Q2" s="3"/>
      <c r="T2" s="3"/>
      <c r="W2" s="3"/>
    </row>
    <row r="3" spans="1:23" x14ac:dyDescent="0.35">
      <c r="A3" s="12">
        <v>44959</v>
      </c>
      <c r="B3" t="s">
        <v>17</v>
      </c>
      <c r="C3">
        <v>50</v>
      </c>
      <c r="E3" t="s">
        <v>5</v>
      </c>
      <c r="F3" t="s">
        <v>6</v>
      </c>
      <c r="G3" t="str">
        <f t="shared" si="0"/>
        <v>CAX</v>
      </c>
      <c r="N3" s="3"/>
      <c r="Q3" s="3"/>
      <c r="T3" s="3"/>
      <c r="W3" s="3"/>
    </row>
    <row r="4" spans="1:23" x14ac:dyDescent="0.35">
      <c r="A4" s="12">
        <v>44960</v>
      </c>
      <c r="B4" t="s">
        <v>18</v>
      </c>
      <c r="C4">
        <v>50</v>
      </c>
      <c r="E4" t="s">
        <v>5</v>
      </c>
      <c r="F4" t="s">
        <v>6</v>
      </c>
      <c r="G4" t="str">
        <f t="shared" si="0"/>
        <v>CAX</v>
      </c>
      <c r="N4" s="3"/>
      <c r="Q4" s="3"/>
      <c r="T4" s="3"/>
      <c r="W4" s="3"/>
    </row>
    <row r="5" spans="1:23" x14ac:dyDescent="0.35">
      <c r="A5" s="12">
        <v>44961</v>
      </c>
      <c r="B5" t="s">
        <v>19</v>
      </c>
      <c r="C5">
        <v>50</v>
      </c>
      <c r="E5" t="s">
        <v>5</v>
      </c>
      <c r="F5" t="s">
        <v>6</v>
      </c>
      <c r="G5" t="str">
        <f t="shared" si="0"/>
        <v>CAX</v>
      </c>
      <c r="N5" s="3"/>
      <c r="Q5" s="3"/>
      <c r="T5" s="3"/>
      <c r="W5" s="3"/>
    </row>
    <row r="6" spans="1:23" x14ac:dyDescent="0.35">
      <c r="A6" s="12">
        <v>44961</v>
      </c>
      <c r="B6" t="s">
        <v>20</v>
      </c>
      <c r="C6">
        <v>50</v>
      </c>
      <c r="E6" t="s">
        <v>5</v>
      </c>
      <c r="F6" t="s">
        <v>6</v>
      </c>
      <c r="G6" t="str">
        <f t="shared" si="0"/>
        <v>CAX</v>
      </c>
      <c r="N6" s="3"/>
      <c r="Q6" s="3"/>
      <c r="T6" s="3"/>
      <c r="W6" s="3"/>
    </row>
    <row r="7" spans="1:23" x14ac:dyDescent="0.35">
      <c r="A7" s="12">
        <v>44961</v>
      </c>
      <c r="B7" t="s">
        <v>21</v>
      </c>
      <c r="C7">
        <v>50</v>
      </c>
      <c r="E7" t="s">
        <v>5</v>
      </c>
      <c r="F7" t="s">
        <v>6</v>
      </c>
      <c r="G7" t="str">
        <f t="shared" si="0"/>
        <v>CAX</v>
      </c>
      <c r="N7" s="3"/>
      <c r="Q7" s="3"/>
      <c r="T7" s="3"/>
      <c r="W7" s="3"/>
    </row>
    <row r="8" spans="1:23" x14ac:dyDescent="0.35">
      <c r="A8" s="12">
        <v>44961</v>
      </c>
      <c r="B8" t="s">
        <v>22</v>
      </c>
      <c r="C8">
        <v>50</v>
      </c>
      <c r="E8" t="s">
        <v>5</v>
      </c>
      <c r="F8" t="s">
        <v>6</v>
      </c>
      <c r="G8" t="str">
        <f t="shared" si="0"/>
        <v>CAX</v>
      </c>
      <c r="N8" s="3"/>
      <c r="Q8" s="3"/>
      <c r="T8" s="3"/>
      <c r="W8" s="3"/>
    </row>
    <row r="9" spans="1:23" x14ac:dyDescent="0.35">
      <c r="A9" s="12">
        <v>44961</v>
      </c>
      <c r="B9" t="s">
        <v>23</v>
      </c>
      <c r="C9">
        <v>50</v>
      </c>
      <c r="E9" t="s">
        <v>5</v>
      </c>
      <c r="F9" t="s">
        <v>6</v>
      </c>
      <c r="G9" t="str">
        <f t="shared" si="0"/>
        <v>CAX</v>
      </c>
      <c r="N9" s="3"/>
      <c r="Q9" s="3"/>
      <c r="T9" s="3"/>
      <c r="W9" s="3"/>
    </row>
    <row r="10" spans="1:23" x14ac:dyDescent="0.35">
      <c r="A10" s="12">
        <v>44961</v>
      </c>
      <c r="B10" t="s">
        <v>24</v>
      </c>
      <c r="D10">
        <v>272.63</v>
      </c>
      <c r="E10" t="s">
        <v>5</v>
      </c>
      <c r="F10" t="s">
        <v>6</v>
      </c>
      <c r="G10" t="str">
        <f t="shared" si="0"/>
        <v>CAX</v>
      </c>
      <c r="N10" s="3"/>
      <c r="Q10" s="3"/>
      <c r="T10" s="3"/>
      <c r="W10" s="3"/>
    </row>
    <row r="11" spans="1:23" x14ac:dyDescent="0.35">
      <c r="A11" s="12">
        <v>44961</v>
      </c>
      <c r="B11" t="s">
        <v>25</v>
      </c>
      <c r="C11">
        <v>50</v>
      </c>
      <c r="E11" t="s">
        <v>5</v>
      </c>
      <c r="F11" t="s">
        <v>6</v>
      </c>
      <c r="G11" t="str">
        <f t="shared" si="0"/>
        <v>CAX</v>
      </c>
      <c r="N11" s="3"/>
      <c r="Q11" s="3"/>
      <c r="T11" s="3"/>
      <c r="W11" s="3"/>
    </row>
    <row r="12" spans="1:23" x14ac:dyDescent="0.35">
      <c r="A12" s="12">
        <v>44961</v>
      </c>
      <c r="B12" t="s">
        <v>26</v>
      </c>
      <c r="C12">
        <v>50</v>
      </c>
      <c r="E12" t="s">
        <v>5</v>
      </c>
      <c r="F12" t="s">
        <v>6</v>
      </c>
      <c r="G12" t="str">
        <f t="shared" si="0"/>
        <v>CAX</v>
      </c>
      <c r="N12" s="3"/>
      <c r="Q12" s="3"/>
      <c r="T12" s="3"/>
      <c r="W12" s="3"/>
    </row>
    <row r="13" spans="1:23" x14ac:dyDescent="0.35">
      <c r="A13" s="12">
        <v>44962</v>
      </c>
      <c r="B13" t="s">
        <v>27</v>
      </c>
      <c r="C13">
        <v>50</v>
      </c>
      <c r="E13" t="s">
        <v>5</v>
      </c>
      <c r="F13" t="s">
        <v>6</v>
      </c>
      <c r="G13" t="str">
        <f t="shared" si="0"/>
        <v>CAX</v>
      </c>
      <c r="N13" s="3"/>
      <c r="Q13" s="3"/>
      <c r="T13" s="3"/>
      <c r="W13" s="3"/>
    </row>
    <row r="14" spans="1:23" x14ac:dyDescent="0.35">
      <c r="A14" s="12">
        <v>44962</v>
      </c>
      <c r="B14" t="s">
        <v>28</v>
      </c>
      <c r="C14">
        <v>50</v>
      </c>
      <c r="E14" t="s">
        <v>5</v>
      </c>
      <c r="F14" t="s">
        <v>6</v>
      </c>
      <c r="G14" t="str">
        <f t="shared" si="0"/>
        <v>CAX</v>
      </c>
      <c r="N14" s="3"/>
      <c r="Q14" s="3"/>
      <c r="T14" s="3"/>
      <c r="W14" s="3"/>
    </row>
    <row r="15" spans="1:23" x14ac:dyDescent="0.35">
      <c r="A15" s="12">
        <v>44962</v>
      </c>
      <c r="B15" t="s">
        <v>29</v>
      </c>
      <c r="C15">
        <v>50</v>
      </c>
      <c r="E15" t="s">
        <v>5</v>
      </c>
      <c r="F15" t="s">
        <v>6</v>
      </c>
      <c r="G15" t="str">
        <f t="shared" si="0"/>
        <v>CAX</v>
      </c>
      <c r="N15" s="3"/>
      <c r="Q15" s="3"/>
      <c r="T15" s="3"/>
      <c r="W15" s="3"/>
    </row>
    <row r="16" spans="1:23" x14ac:dyDescent="0.35">
      <c r="A16" s="12">
        <v>44962</v>
      </c>
      <c r="B16" t="s">
        <v>30</v>
      </c>
      <c r="C16">
        <v>50</v>
      </c>
      <c r="E16" t="s">
        <v>7</v>
      </c>
      <c r="F16" t="s">
        <v>6</v>
      </c>
      <c r="G16" t="str">
        <f t="shared" si="0"/>
        <v>BOURSX</v>
      </c>
      <c r="N16" s="3"/>
      <c r="Q16" s="3"/>
      <c r="T16" s="3"/>
      <c r="W16" s="3"/>
    </row>
    <row r="17" spans="1:23" x14ac:dyDescent="0.35">
      <c r="A17" s="12">
        <v>44962</v>
      </c>
      <c r="B17" t="s">
        <v>31</v>
      </c>
      <c r="C17">
        <v>50</v>
      </c>
      <c r="E17" t="s">
        <v>5</v>
      </c>
      <c r="F17" t="s">
        <v>6</v>
      </c>
      <c r="G17" t="str">
        <f t="shared" si="0"/>
        <v>CAX</v>
      </c>
      <c r="N17" s="3"/>
      <c r="Q17" s="3"/>
      <c r="T17" s="3"/>
      <c r="W17" s="3"/>
    </row>
    <row r="18" spans="1:23" x14ac:dyDescent="0.35">
      <c r="A18" s="12">
        <v>44962</v>
      </c>
      <c r="B18" t="s">
        <v>32</v>
      </c>
      <c r="C18">
        <v>50</v>
      </c>
      <c r="E18" t="s">
        <v>5</v>
      </c>
      <c r="F18" t="s">
        <v>6</v>
      </c>
      <c r="G18" t="str">
        <f t="shared" si="0"/>
        <v>CAX</v>
      </c>
      <c r="N18" s="3"/>
      <c r="Q18" s="3"/>
      <c r="T18" s="3"/>
      <c r="W18" s="3"/>
    </row>
    <row r="19" spans="1:23" x14ac:dyDescent="0.35">
      <c r="A19" s="12">
        <v>44964</v>
      </c>
      <c r="B19" t="s">
        <v>33</v>
      </c>
      <c r="C19">
        <v>50</v>
      </c>
      <c r="E19" t="s">
        <v>7</v>
      </c>
      <c r="F19" t="s">
        <v>6</v>
      </c>
      <c r="G19" t="str">
        <f t="shared" si="0"/>
        <v>BOURSX</v>
      </c>
      <c r="N19" s="3"/>
      <c r="Q19" s="3"/>
      <c r="T19" s="3"/>
      <c r="W19" s="3"/>
    </row>
    <row r="20" spans="1:23" x14ac:dyDescent="0.35">
      <c r="A20" s="12">
        <v>44964</v>
      </c>
      <c r="B20" t="s">
        <v>34</v>
      </c>
      <c r="C20">
        <v>50</v>
      </c>
      <c r="E20" t="s">
        <v>5</v>
      </c>
      <c r="F20" t="s">
        <v>6</v>
      </c>
      <c r="G20" t="str">
        <f t="shared" si="0"/>
        <v>CAX</v>
      </c>
      <c r="N20" s="3"/>
      <c r="Q20" s="3"/>
      <c r="T20" s="3"/>
      <c r="W20" s="3"/>
    </row>
    <row r="21" spans="1:23" x14ac:dyDescent="0.35">
      <c r="A21" s="12">
        <v>44966</v>
      </c>
      <c r="B21" t="s">
        <v>35</v>
      </c>
      <c r="C21">
        <v>50</v>
      </c>
      <c r="E21" t="s">
        <v>5</v>
      </c>
      <c r="F21" t="s">
        <v>6</v>
      </c>
      <c r="G21" t="str">
        <f t="shared" si="0"/>
        <v>CAX</v>
      </c>
      <c r="N21" s="3"/>
      <c r="Q21" s="3"/>
      <c r="T21" s="3"/>
      <c r="W21" s="3"/>
    </row>
    <row r="22" spans="1:23" x14ac:dyDescent="0.35">
      <c r="A22" s="12">
        <v>44971</v>
      </c>
      <c r="B22" t="s">
        <v>36</v>
      </c>
      <c r="C22">
        <v>50</v>
      </c>
      <c r="E22" t="s">
        <v>5</v>
      </c>
      <c r="F22" t="s">
        <v>6</v>
      </c>
      <c r="G22" t="str">
        <f t="shared" si="0"/>
        <v>CAX</v>
      </c>
      <c r="N22" s="3"/>
      <c r="Q22" s="3"/>
      <c r="T22" s="3"/>
      <c r="W22" s="3"/>
    </row>
    <row r="23" spans="1:23" x14ac:dyDescent="0.35">
      <c r="A23" s="12">
        <v>44973</v>
      </c>
      <c r="B23" t="s">
        <v>37</v>
      </c>
      <c r="C23">
        <v>50</v>
      </c>
      <c r="E23" t="s">
        <v>5</v>
      </c>
      <c r="F23" t="s">
        <v>6</v>
      </c>
      <c r="G23" t="str">
        <f t="shared" si="0"/>
        <v>CAX</v>
      </c>
      <c r="N23" s="3"/>
      <c r="Q23" s="3"/>
      <c r="T23" s="3"/>
      <c r="W23" s="3"/>
    </row>
    <row r="24" spans="1:23" x14ac:dyDescent="0.35">
      <c r="A24" s="12">
        <v>44974</v>
      </c>
      <c r="B24" t="s">
        <v>38</v>
      </c>
      <c r="C24">
        <v>50</v>
      </c>
      <c r="E24" t="s">
        <v>5</v>
      </c>
      <c r="F24" t="s">
        <v>6</v>
      </c>
      <c r="G24" t="str">
        <f t="shared" si="0"/>
        <v>CAX</v>
      </c>
      <c r="N24" s="3"/>
      <c r="Q24" s="3"/>
      <c r="T24" s="3"/>
      <c r="W24" s="3"/>
    </row>
    <row r="25" spans="1:23" x14ac:dyDescent="0.35">
      <c r="A25" s="12">
        <v>44974</v>
      </c>
      <c r="B25" t="s">
        <v>39</v>
      </c>
      <c r="C25">
        <v>50</v>
      </c>
      <c r="E25" t="s">
        <v>5</v>
      </c>
      <c r="F25" t="s">
        <v>6</v>
      </c>
      <c r="G25" t="str">
        <f t="shared" si="0"/>
        <v>CAX</v>
      </c>
      <c r="N25" s="3"/>
      <c r="Q25" s="3"/>
      <c r="T25" s="3"/>
      <c r="W25" s="3"/>
    </row>
    <row r="26" spans="1:23" x14ac:dyDescent="0.35">
      <c r="A26" s="12">
        <v>44974</v>
      </c>
      <c r="B26" t="s">
        <v>40</v>
      </c>
      <c r="C26">
        <v>50</v>
      </c>
      <c r="E26" t="s">
        <v>5</v>
      </c>
      <c r="F26" t="s">
        <v>6</v>
      </c>
      <c r="G26" t="str">
        <f t="shared" si="0"/>
        <v>CAX</v>
      </c>
      <c r="N26" s="3"/>
      <c r="Q26" s="3"/>
      <c r="T26" s="3"/>
      <c r="W26" s="3"/>
    </row>
    <row r="27" spans="1:23" x14ac:dyDescent="0.35">
      <c r="A27" s="12">
        <v>44974</v>
      </c>
      <c r="B27" t="s">
        <v>41</v>
      </c>
      <c r="C27">
        <v>50</v>
      </c>
      <c r="E27" t="s">
        <v>5</v>
      </c>
      <c r="F27" t="s">
        <v>6</v>
      </c>
      <c r="G27" t="str">
        <f t="shared" si="0"/>
        <v>CAX</v>
      </c>
      <c r="N27" s="3"/>
      <c r="Q27" s="3"/>
      <c r="T27" s="3"/>
      <c r="W27" s="3"/>
    </row>
    <row r="28" spans="1:23" x14ac:dyDescent="0.35">
      <c r="A28" s="12">
        <v>44974</v>
      </c>
      <c r="B28" t="s">
        <v>42</v>
      </c>
      <c r="C28">
        <v>50</v>
      </c>
      <c r="E28" t="s">
        <v>5</v>
      </c>
      <c r="F28" t="s">
        <v>6</v>
      </c>
      <c r="G28" t="str">
        <f t="shared" si="0"/>
        <v>CAX</v>
      </c>
      <c r="N28" s="3"/>
      <c r="Q28" s="3"/>
      <c r="T28" s="3"/>
      <c r="W28" s="3"/>
    </row>
    <row r="29" spans="1:23" x14ac:dyDescent="0.35">
      <c r="A29" s="12">
        <v>44974</v>
      </c>
      <c r="B29" t="s">
        <v>43</v>
      </c>
      <c r="C29">
        <v>50</v>
      </c>
      <c r="E29" t="s">
        <v>5</v>
      </c>
      <c r="F29" t="s">
        <v>6</v>
      </c>
      <c r="G29" t="str">
        <f t="shared" si="0"/>
        <v>CAX</v>
      </c>
      <c r="N29" s="3"/>
      <c r="Q29" s="3"/>
      <c r="T29" s="3"/>
      <c r="W29" s="3"/>
    </row>
    <row r="30" spans="1:23" x14ac:dyDescent="0.35">
      <c r="A30" s="12">
        <v>44974</v>
      </c>
      <c r="B30" t="s">
        <v>44</v>
      </c>
      <c r="C30">
        <v>50</v>
      </c>
      <c r="E30" t="s">
        <v>5</v>
      </c>
      <c r="F30" t="s">
        <v>6</v>
      </c>
      <c r="G30" t="str">
        <f t="shared" si="0"/>
        <v>CAX</v>
      </c>
      <c r="N30" s="3"/>
      <c r="Q30" s="3"/>
      <c r="T30" s="3"/>
      <c r="W30" s="3"/>
    </row>
    <row r="31" spans="1:23" x14ac:dyDescent="0.35">
      <c r="A31" s="12">
        <v>44974</v>
      </c>
      <c r="B31" t="s">
        <v>45</v>
      </c>
      <c r="D31">
        <v>10000</v>
      </c>
      <c r="E31" t="s">
        <v>5</v>
      </c>
      <c r="F31" t="s">
        <v>6</v>
      </c>
      <c r="G31" t="str">
        <f t="shared" si="0"/>
        <v>CAX</v>
      </c>
      <c r="N31" s="3"/>
      <c r="Q31" s="3"/>
      <c r="T31" s="3"/>
      <c r="W31" s="3"/>
    </row>
    <row r="32" spans="1:23" x14ac:dyDescent="0.35">
      <c r="A32" s="12">
        <v>44974</v>
      </c>
      <c r="B32" t="s">
        <v>46</v>
      </c>
      <c r="C32">
        <v>50</v>
      </c>
      <c r="E32" t="s">
        <v>5</v>
      </c>
      <c r="F32" t="s">
        <v>6</v>
      </c>
      <c r="G32" t="str">
        <f t="shared" si="0"/>
        <v>CAX</v>
      </c>
      <c r="N32" s="3"/>
      <c r="Q32" s="3"/>
      <c r="T32" s="3"/>
      <c r="W32" s="3"/>
    </row>
    <row r="33" spans="1:23" x14ac:dyDescent="0.35">
      <c r="A33" s="12">
        <v>44974</v>
      </c>
      <c r="B33" t="s">
        <v>47</v>
      </c>
      <c r="D33">
        <v>214</v>
      </c>
      <c r="E33" t="s">
        <v>5</v>
      </c>
      <c r="F33" t="s">
        <v>6</v>
      </c>
      <c r="G33" t="str">
        <f t="shared" si="0"/>
        <v>CAX</v>
      </c>
      <c r="N33" s="3"/>
      <c r="Q33" s="3"/>
      <c r="T33" s="3"/>
      <c r="W33" s="3"/>
    </row>
    <row r="34" spans="1:23" x14ac:dyDescent="0.35">
      <c r="A34" s="12">
        <v>44976</v>
      </c>
      <c r="B34" t="s">
        <v>48</v>
      </c>
      <c r="C34">
        <v>50</v>
      </c>
      <c r="E34" t="s">
        <v>5</v>
      </c>
      <c r="F34" t="s">
        <v>6</v>
      </c>
      <c r="G34" t="str">
        <f t="shared" si="0"/>
        <v>CAX</v>
      </c>
      <c r="N34" s="3"/>
      <c r="Q34" s="3"/>
      <c r="T34" s="3"/>
      <c r="W34" s="3"/>
    </row>
    <row r="35" spans="1:23" x14ac:dyDescent="0.35">
      <c r="A35" s="12">
        <v>44979</v>
      </c>
      <c r="B35" t="s">
        <v>49</v>
      </c>
      <c r="C35">
        <v>50</v>
      </c>
      <c r="E35" t="s">
        <v>5</v>
      </c>
      <c r="F35" t="s">
        <v>6</v>
      </c>
      <c r="G35" t="str">
        <f t="shared" si="0"/>
        <v>CAX</v>
      </c>
      <c r="N35" s="3"/>
      <c r="Q35" s="3"/>
      <c r="T35" s="3"/>
      <c r="W35" s="3"/>
    </row>
    <row r="36" spans="1:23" x14ac:dyDescent="0.35">
      <c r="A36" s="12">
        <v>44980</v>
      </c>
      <c r="B36" t="s">
        <v>50</v>
      </c>
      <c r="C36">
        <v>50</v>
      </c>
      <c r="E36" t="s">
        <v>5</v>
      </c>
      <c r="F36" t="s">
        <v>6</v>
      </c>
      <c r="G36" t="str">
        <f t="shared" si="0"/>
        <v>CAX</v>
      </c>
      <c r="N36" s="3"/>
      <c r="Q36" s="3"/>
      <c r="T36" s="3"/>
      <c r="W36" s="3"/>
    </row>
    <row r="37" spans="1:23" x14ac:dyDescent="0.35">
      <c r="A37" s="12">
        <v>44980</v>
      </c>
      <c r="B37" t="s">
        <v>51</v>
      </c>
      <c r="C37">
        <v>50</v>
      </c>
      <c r="E37" t="s">
        <v>5</v>
      </c>
      <c r="F37" t="s">
        <v>6</v>
      </c>
      <c r="G37" t="str">
        <f t="shared" si="0"/>
        <v>CAX</v>
      </c>
      <c r="N37" s="3"/>
      <c r="Q37" s="3"/>
      <c r="T37" s="3"/>
      <c r="W37" s="3"/>
    </row>
    <row r="38" spans="1:23" x14ac:dyDescent="0.35">
      <c r="A38" s="12">
        <v>44986</v>
      </c>
      <c r="B38" t="s">
        <v>52</v>
      </c>
      <c r="C38">
        <v>50</v>
      </c>
      <c r="E38" t="s">
        <v>5</v>
      </c>
      <c r="F38" t="s">
        <v>6</v>
      </c>
      <c r="G38" t="str">
        <f t="shared" si="0"/>
        <v>CAX</v>
      </c>
      <c r="N38" s="3"/>
      <c r="Q38" s="3"/>
      <c r="T38" s="3"/>
      <c r="W38" s="3"/>
    </row>
    <row r="39" spans="1:23" x14ac:dyDescent="0.35">
      <c r="A39" s="12">
        <v>44987</v>
      </c>
      <c r="B39" t="s">
        <v>53</v>
      </c>
      <c r="C39">
        <v>50</v>
      </c>
      <c r="E39" t="s">
        <v>5</v>
      </c>
      <c r="F39" t="s">
        <v>6</v>
      </c>
      <c r="G39" t="str">
        <f t="shared" si="0"/>
        <v>CAX</v>
      </c>
      <c r="N39" s="3"/>
      <c r="Q39" s="3"/>
      <c r="T39" s="3"/>
      <c r="W39" s="3"/>
    </row>
    <row r="40" spans="1:23" x14ac:dyDescent="0.35">
      <c r="A40" s="12">
        <v>44988</v>
      </c>
      <c r="B40" t="s">
        <v>54</v>
      </c>
      <c r="C40">
        <v>50</v>
      </c>
      <c r="E40" t="s">
        <v>5</v>
      </c>
      <c r="F40" t="s">
        <v>6</v>
      </c>
      <c r="G40" t="str">
        <f t="shared" si="0"/>
        <v>CAX</v>
      </c>
      <c r="N40" s="3"/>
      <c r="Q40" s="3"/>
      <c r="T40" s="3"/>
      <c r="W40" s="3"/>
    </row>
    <row r="41" spans="1:23" x14ac:dyDescent="0.35">
      <c r="A41" s="12">
        <v>44988</v>
      </c>
      <c r="B41" t="s">
        <v>55</v>
      </c>
      <c r="C41">
        <v>50</v>
      </c>
      <c r="E41" t="s">
        <v>7</v>
      </c>
      <c r="F41" t="s">
        <v>6</v>
      </c>
      <c r="G41" t="str">
        <f t="shared" si="0"/>
        <v>BOURSX</v>
      </c>
      <c r="N41" s="3"/>
      <c r="Q41" s="3"/>
      <c r="T41" s="3"/>
      <c r="W41" s="3"/>
    </row>
    <row r="42" spans="1:23" x14ac:dyDescent="0.35">
      <c r="A42" s="12">
        <v>44988</v>
      </c>
      <c r="B42" t="s">
        <v>56</v>
      </c>
      <c r="C42">
        <v>50</v>
      </c>
      <c r="E42" t="s">
        <v>5</v>
      </c>
      <c r="F42" t="s">
        <v>6</v>
      </c>
      <c r="G42" t="str">
        <f t="shared" si="0"/>
        <v>CAX</v>
      </c>
      <c r="N42" s="3"/>
      <c r="Q42" s="3"/>
      <c r="T42" s="3"/>
      <c r="W42" s="3"/>
    </row>
    <row r="43" spans="1:23" x14ac:dyDescent="0.35">
      <c r="A43" s="12">
        <v>44989</v>
      </c>
      <c r="B43" t="s">
        <v>57</v>
      </c>
      <c r="C43">
        <v>50</v>
      </c>
      <c r="E43" t="s">
        <v>5</v>
      </c>
      <c r="F43" t="s">
        <v>6</v>
      </c>
      <c r="G43" t="str">
        <f t="shared" si="0"/>
        <v>CAX</v>
      </c>
      <c r="N43" s="3"/>
      <c r="Q43" s="3"/>
      <c r="T43" s="3"/>
      <c r="W43" s="3"/>
    </row>
    <row r="44" spans="1:23" x14ac:dyDescent="0.35">
      <c r="A44" s="12">
        <v>44990</v>
      </c>
      <c r="B44" t="s">
        <v>58</v>
      </c>
      <c r="C44">
        <v>50</v>
      </c>
      <c r="E44" t="s">
        <v>5</v>
      </c>
      <c r="F44" t="s">
        <v>6</v>
      </c>
      <c r="G44" t="str">
        <f t="shared" si="0"/>
        <v>CAX</v>
      </c>
      <c r="N44" s="3"/>
      <c r="Q44" s="3"/>
      <c r="T44" s="3"/>
      <c r="W44" s="3"/>
    </row>
    <row r="45" spans="1:23" x14ac:dyDescent="0.35">
      <c r="A45" s="12">
        <v>44990</v>
      </c>
      <c r="B45" t="s">
        <v>59</v>
      </c>
      <c r="C45">
        <v>50</v>
      </c>
      <c r="E45" t="s">
        <v>5</v>
      </c>
      <c r="F45" t="s">
        <v>6</v>
      </c>
      <c r="G45" t="str">
        <f t="shared" ref="G45:G72" si="1">TRIM(E45&amp;F45)</f>
        <v>CAX</v>
      </c>
      <c r="N45" s="3"/>
      <c r="Q45" s="3"/>
      <c r="T45" s="3"/>
      <c r="W45" s="3"/>
    </row>
    <row r="46" spans="1:23" x14ac:dyDescent="0.35">
      <c r="A46" s="12">
        <v>44990</v>
      </c>
      <c r="B46" t="s">
        <v>60</v>
      </c>
      <c r="C46">
        <v>50</v>
      </c>
      <c r="E46" t="s">
        <v>5</v>
      </c>
      <c r="F46" t="s">
        <v>6</v>
      </c>
      <c r="G46" t="str">
        <f t="shared" si="1"/>
        <v>CAX</v>
      </c>
      <c r="N46" s="3"/>
      <c r="Q46" s="3"/>
      <c r="T46" s="3"/>
      <c r="W46" s="3"/>
    </row>
    <row r="47" spans="1:23" x14ac:dyDescent="0.35">
      <c r="A47" s="12">
        <v>44990</v>
      </c>
      <c r="B47" t="s">
        <v>61</v>
      </c>
      <c r="C47">
        <v>50</v>
      </c>
      <c r="E47" t="s">
        <v>7</v>
      </c>
      <c r="F47" t="s">
        <v>6</v>
      </c>
      <c r="G47" t="str">
        <f t="shared" si="1"/>
        <v>BOURSX</v>
      </c>
      <c r="N47" s="3"/>
      <c r="Q47" s="3"/>
      <c r="T47" s="3"/>
      <c r="W47" s="3"/>
    </row>
    <row r="48" spans="1:23" x14ac:dyDescent="0.35">
      <c r="A48" s="12">
        <v>44990</v>
      </c>
      <c r="B48" t="s">
        <v>62</v>
      </c>
      <c r="C48">
        <v>50</v>
      </c>
      <c r="E48" t="s">
        <v>5</v>
      </c>
      <c r="F48" t="s">
        <v>6</v>
      </c>
      <c r="G48" t="str">
        <f t="shared" si="1"/>
        <v>CAX</v>
      </c>
      <c r="N48" s="3"/>
      <c r="Q48" s="3"/>
      <c r="T48" s="3"/>
      <c r="W48" s="3"/>
    </row>
    <row r="49" spans="1:23" x14ac:dyDescent="0.35">
      <c r="A49" s="12">
        <v>44990</v>
      </c>
      <c r="B49" t="s">
        <v>63</v>
      </c>
      <c r="C49">
        <v>50</v>
      </c>
      <c r="E49" t="s">
        <v>5</v>
      </c>
      <c r="F49" t="s">
        <v>6</v>
      </c>
      <c r="G49" t="str">
        <f t="shared" si="1"/>
        <v>CAX</v>
      </c>
      <c r="N49" s="3"/>
      <c r="Q49" s="3"/>
      <c r="T49" s="3"/>
      <c r="W49" s="3"/>
    </row>
    <row r="50" spans="1:23" x14ac:dyDescent="0.35">
      <c r="A50" s="12">
        <v>44992</v>
      </c>
      <c r="B50" t="s">
        <v>64</v>
      </c>
      <c r="C50">
        <v>50</v>
      </c>
      <c r="E50" t="s">
        <v>7</v>
      </c>
      <c r="F50" t="s">
        <v>6</v>
      </c>
      <c r="G50" t="str">
        <f t="shared" si="1"/>
        <v>BOURSX</v>
      </c>
      <c r="N50" s="3"/>
      <c r="Q50" s="3"/>
      <c r="T50" s="3"/>
      <c r="W50" s="3"/>
    </row>
    <row r="51" spans="1:23" x14ac:dyDescent="0.35">
      <c r="A51" s="12">
        <v>44992</v>
      </c>
      <c r="B51" t="s">
        <v>65</v>
      </c>
      <c r="C51">
        <v>50</v>
      </c>
      <c r="E51" t="s">
        <v>5</v>
      </c>
      <c r="F51" t="s">
        <v>6</v>
      </c>
      <c r="G51" t="str">
        <f t="shared" si="1"/>
        <v>CAX</v>
      </c>
      <c r="N51" s="3"/>
      <c r="Q51" s="3"/>
      <c r="T51" s="3"/>
      <c r="W51" s="3"/>
    </row>
    <row r="52" spans="1:23" x14ac:dyDescent="0.35">
      <c r="A52" s="12">
        <v>44997</v>
      </c>
      <c r="B52" t="s">
        <v>66</v>
      </c>
      <c r="C52">
        <v>50</v>
      </c>
      <c r="E52" t="s">
        <v>5</v>
      </c>
      <c r="F52" t="s">
        <v>6</v>
      </c>
      <c r="G52" t="str">
        <f t="shared" si="1"/>
        <v>CAX</v>
      </c>
      <c r="N52" s="3"/>
      <c r="Q52" s="3"/>
      <c r="T52" s="3"/>
      <c r="W52" s="3"/>
    </row>
    <row r="53" spans="1:23" x14ac:dyDescent="0.35">
      <c r="A53" s="12">
        <v>44997</v>
      </c>
      <c r="B53" t="s">
        <v>67</v>
      </c>
      <c r="C53">
        <v>50</v>
      </c>
      <c r="E53" t="s">
        <v>5</v>
      </c>
      <c r="F53" t="s">
        <v>6</v>
      </c>
      <c r="G53" t="str">
        <f t="shared" si="1"/>
        <v>CAX</v>
      </c>
      <c r="N53" s="3"/>
      <c r="Q53" s="3"/>
      <c r="T53" s="3"/>
      <c r="W53" s="3"/>
    </row>
    <row r="54" spans="1:23" x14ac:dyDescent="0.35">
      <c r="A54" s="12">
        <v>44997</v>
      </c>
      <c r="B54" t="s">
        <v>68</v>
      </c>
      <c r="C54">
        <v>50</v>
      </c>
      <c r="E54" t="s">
        <v>5</v>
      </c>
      <c r="F54" t="s">
        <v>6</v>
      </c>
      <c r="G54" t="str">
        <f t="shared" si="1"/>
        <v>CAX</v>
      </c>
      <c r="N54" s="3"/>
      <c r="Q54" s="3"/>
      <c r="T54" s="3"/>
      <c r="W54" s="3"/>
    </row>
    <row r="55" spans="1:23" x14ac:dyDescent="0.35">
      <c r="A55" s="12">
        <v>45000</v>
      </c>
      <c r="B55" t="s">
        <v>69</v>
      </c>
      <c r="C55">
        <v>50</v>
      </c>
      <c r="E55" t="s">
        <v>5</v>
      </c>
      <c r="F55" t="s">
        <v>6</v>
      </c>
      <c r="G55" t="str">
        <f t="shared" si="1"/>
        <v>CAX</v>
      </c>
      <c r="N55" s="3"/>
      <c r="Q55" s="3"/>
      <c r="T55" s="3"/>
      <c r="W55" s="3"/>
    </row>
    <row r="56" spans="1:23" x14ac:dyDescent="0.35">
      <c r="A56" s="12">
        <v>45000</v>
      </c>
      <c r="B56" t="s">
        <v>70</v>
      </c>
      <c r="C56">
        <v>50</v>
      </c>
      <c r="E56" t="s">
        <v>5</v>
      </c>
      <c r="F56" t="s">
        <v>6</v>
      </c>
      <c r="G56" t="str">
        <f t="shared" si="1"/>
        <v>CAX</v>
      </c>
      <c r="N56" s="3"/>
      <c r="Q56" s="3"/>
      <c r="T56" s="3"/>
      <c r="W56" s="3"/>
    </row>
    <row r="57" spans="1:23" x14ac:dyDescent="0.35">
      <c r="A57" s="12">
        <v>45001</v>
      </c>
      <c r="B57" t="s">
        <v>71</v>
      </c>
      <c r="C57">
        <v>50</v>
      </c>
      <c r="E57" t="s">
        <v>5</v>
      </c>
      <c r="F57" t="s">
        <v>6</v>
      </c>
      <c r="G57" t="str">
        <f t="shared" si="1"/>
        <v>CAX</v>
      </c>
      <c r="N57" s="3"/>
      <c r="Q57" s="3"/>
      <c r="T57" s="3"/>
      <c r="W57" s="3"/>
    </row>
    <row r="58" spans="1:23" x14ac:dyDescent="0.35">
      <c r="A58" s="12">
        <v>45002</v>
      </c>
      <c r="B58" t="s">
        <v>72</v>
      </c>
      <c r="C58">
        <v>50</v>
      </c>
      <c r="D58">
        <v>100</v>
      </c>
      <c r="E58" t="s">
        <v>5</v>
      </c>
      <c r="F58" t="s">
        <v>6</v>
      </c>
      <c r="G58" t="str">
        <f t="shared" si="1"/>
        <v>CAX</v>
      </c>
      <c r="N58" s="3"/>
      <c r="Q58" s="3"/>
      <c r="T58" s="3"/>
      <c r="W58" s="3"/>
    </row>
    <row r="59" spans="1:23" x14ac:dyDescent="0.35">
      <c r="A59" s="12">
        <v>45004</v>
      </c>
      <c r="B59" t="s">
        <v>73</v>
      </c>
      <c r="C59">
        <v>50</v>
      </c>
      <c r="E59" t="s">
        <v>5</v>
      </c>
      <c r="F59" t="s">
        <v>6</v>
      </c>
      <c r="G59" t="str">
        <f t="shared" si="1"/>
        <v>CAX</v>
      </c>
      <c r="N59" s="3"/>
      <c r="Q59" s="3"/>
      <c r="T59" s="3"/>
      <c r="W59" s="3"/>
    </row>
    <row r="60" spans="1:23" x14ac:dyDescent="0.35">
      <c r="A60" s="12">
        <v>45006</v>
      </c>
      <c r="B60" t="s">
        <v>74</v>
      </c>
      <c r="C60">
        <v>50</v>
      </c>
      <c r="E60" t="s">
        <v>5</v>
      </c>
      <c r="F60" t="s">
        <v>6</v>
      </c>
      <c r="G60" t="str">
        <f t="shared" si="1"/>
        <v>CAX</v>
      </c>
      <c r="N60" s="3"/>
      <c r="Q60" s="3"/>
      <c r="T60" s="3"/>
      <c r="W60" s="3"/>
    </row>
    <row r="61" spans="1:23" x14ac:dyDescent="0.35">
      <c r="A61" s="12">
        <v>45006</v>
      </c>
      <c r="B61" t="s">
        <v>75</v>
      </c>
      <c r="C61">
        <v>50</v>
      </c>
      <c r="E61" t="s">
        <v>5</v>
      </c>
      <c r="F61" t="s">
        <v>6</v>
      </c>
      <c r="G61" t="str">
        <f t="shared" si="1"/>
        <v>CAX</v>
      </c>
      <c r="N61" s="3"/>
      <c r="Q61" s="3"/>
      <c r="T61" s="3"/>
      <c r="W61" s="3"/>
    </row>
    <row r="62" spans="1:23" x14ac:dyDescent="0.35">
      <c r="A62" s="12">
        <v>45006</v>
      </c>
      <c r="B62" t="s">
        <v>76</v>
      </c>
      <c r="C62">
        <v>50</v>
      </c>
      <c r="E62" t="s">
        <v>5</v>
      </c>
      <c r="F62" t="s">
        <v>6</v>
      </c>
      <c r="G62" t="str">
        <f t="shared" si="1"/>
        <v>CAX</v>
      </c>
      <c r="N62" s="3"/>
      <c r="Q62" s="3"/>
      <c r="T62" s="3"/>
      <c r="W62" s="3"/>
    </row>
    <row r="63" spans="1:23" x14ac:dyDescent="0.35">
      <c r="A63" s="12">
        <v>45006</v>
      </c>
      <c r="B63" t="s">
        <v>77</v>
      </c>
      <c r="C63">
        <v>50</v>
      </c>
      <c r="E63" t="s">
        <v>5</v>
      </c>
      <c r="F63" t="s">
        <v>6</v>
      </c>
      <c r="G63" t="str">
        <f t="shared" si="1"/>
        <v>CAX</v>
      </c>
      <c r="N63" s="3"/>
      <c r="Q63" s="3"/>
      <c r="T63" s="3"/>
      <c r="W63" s="3"/>
    </row>
    <row r="64" spans="1:23" x14ac:dyDescent="0.35">
      <c r="A64" s="12">
        <v>45007</v>
      </c>
      <c r="B64" t="s">
        <v>78</v>
      </c>
      <c r="C64">
        <v>50</v>
      </c>
      <c r="E64" t="s">
        <v>5</v>
      </c>
      <c r="F64" t="s">
        <v>6</v>
      </c>
      <c r="G64" t="str">
        <f t="shared" si="1"/>
        <v>CAX</v>
      </c>
      <c r="N64" s="3"/>
      <c r="Q64" s="3"/>
      <c r="T64" s="3"/>
      <c r="W64" s="3"/>
    </row>
    <row r="65" spans="1:23" x14ac:dyDescent="0.35">
      <c r="A65" s="12">
        <v>45008</v>
      </c>
      <c r="B65" t="s">
        <v>79</v>
      </c>
      <c r="C65">
        <v>50</v>
      </c>
      <c r="E65" t="s">
        <v>5</v>
      </c>
      <c r="F65" t="s">
        <v>6</v>
      </c>
      <c r="G65" t="str">
        <f t="shared" si="1"/>
        <v>CAX</v>
      </c>
      <c r="N65" s="3"/>
      <c r="Q65" s="3"/>
      <c r="T65" s="3"/>
      <c r="W65" s="3"/>
    </row>
    <row r="66" spans="1:23" x14ac:dyDescent="0.35">
      <c r="A66" s="12">
        <v>45011</v>
      </c>
      <c r="B66" t="s">
        <v>80</v>
      </c>
      <c r="C66">
        <v>50</v>
      </c>
      <c r="E66" t="s">
        <v>5</v>
      </c>
      <c r="F66" t="s">
        <v>6</v>
      </c>
      <c r="G66" t="str">
        <f t="shared" si="1"/>
        <v>CAX</v>
      </c>
      <c r="N66" s="3"/>
      <c r="Q66" s="3"/>
      <c r="T66" s="3"/>
      <c r="W66" s="3"/>
    </row>
    <row r="67" spans="1:23" x14ac:dyDescent="0.35">
      <c r="A67" s="12">
        <v>45012</v>
      </c>
      <c r="B67" t="s">
        <v>81</v>
      </c>
      <c r="C67">
        <v>50</v>
      </c>
      <c r="E67" t="s">
        <v>5</v>
      </c>
      <c r="F67" t="s">
        <v>6</v>
      </c>
      <c r="G67" t="str">
        <f t="shared" si="1"/>
        <v>CAX</v>
      </c>
      <c r="N67" s="3"/>
      <c r="Q67" s="3"/>
      <c r="T67" s="3"/>
      <c r="W67" s="3"/>
    </row>
    <row r="68" spans="1:23" x14ac:dyDescent="0.35">
      <c r="A68" s="12">
        <v>45012</v>
      </c>
      <c r="B68" t="s">
        <v>82</v>
      </c>
      <c r="C68">
        <v>50</v>
      </c>
      <c r="E68" t="s">
        <v>5</v>
      </c>
      <c r="F68" t="s">
        <v>6</v>
      </c>
      <c r="G68" t="str">
        <f t="shared" si="1"/>
        <v>CAX</v>
      </c>
      <c r="N68" s="3"/>
      <c r="Q68" s="3"/>
      <c r="T68" s="3"/>
      <c r="W68" s="3"/>
    </row>
    <row r="69" spans="1:23" x14ac:dyDescent="0.35">
      <c r="A69" s="12">
        <v>45012</v>
      </c>
      <c r="B69" t="s">
        <v>83</v>
      </c>
      <c r="C69">
        <v>50</v>
      </c>
      <c r="E69" t="s">
        <v>5</v>
      </c>
      <c r="F69" t="s">
        <v>6</v>
      </c>
      <c r="G69" t="str">
        <f t="shared" si="1"/>
        <v>CAX</v>
      </c>
      <c r="N69" s="3"/>
      <c r="Q69" s="3"/>
      <c r="T69" s="3"/>
      <c r="W69" s="3"/>
    </row>
    <row r="70" spans="1:23" x14ac:dyDescent="0.35">
      <c r="A70" s="12">
        <v>45014</v>
      </c>
      <c r="B70" t="s">
        <v>84</v>
      </c>
      <c r="C70">
        <v>50</v>
      </c>
      <c r="E70" t="s">
        <v>5</v>
      </c>
      <c r="F70" t="s">
        <v>6</v>
      </c>
      <c r="G70" t="str">
        <f t="shared" si="1"/>
        <v>CAX</v>
      </c>
      <c r="N70" s="3"/>
      <c r="Q70" s="3"/>
      <c r="T70" s="3"/>
      <c r="W70" s="3"/>
    </row>
    <row r="71" spans="1:23" x14ac:dyDescent="0.35">
      <c r="A71" s="12">
        <v>45015</v>
      </c>
      <c r="B71" t="s">
        <v>85</v>
      </c>
      <c r="D71">
        <v>10000</v>
      </c>
      <c r="E71" t="s">
        <v>5</v>
      </c>
      <c r="F71" t="s">
        <v>6</v>
      </c>
      <c r="G71" t="str">
        <f t="shared" si="1"/>
        <v>CAX</v>
      </c>
      <c r="N71" s="3"/>
      <c r="Q71" s="3"/>
      <c r="T71" s="3"/>
      <c r="W71" s="3"/>
    </row>
    <row r="72" spans="1:23" x14ac:dyDescent="0.35">
      <c r="A72" s="12">
        <v>45016</v>
      </c>
      <c r="B72" t="s">
        <v>86</v>
      </c>
      <c r="D72">
        <v>20</v>
      </c>
      <c r="E72" t="s">
        <v>5</v>
      </c>
      <c r="F72" t="s">
        <v>6</v>
      </c>
      <c r="G72" t="str">
        <f t="shared" si="1"/>
        <v>CAX</v>
      </c>
      <c r="N72" s="3"/>
      <c r="Q72" s="3"/>
      <c r="T72" s="3"/>
      <c r="W72" s="3"/>
    </row>
  </sheetData>
  <sortState xmlns:xlrd2="http://schemas.microsoft.com/office/spreadsheetml/2017/richdata2" ref="A2:F72">
    <sortCondition ref="A2:A72"/>
  </sortState>
  <phoneticPr fontId="2" type="noConversion"/>
  <dataValidations count="1">
    <dataValidation type="list" allowBlank="1" showInputMessage="1" showErrorMessage="1" sqref="E2:E1048576" xr:uid="{00000000-0002-0000-0000-000001000000}">
      <formula1>#REF!</formula1>
    </dataValidation>
  </dataValidation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hargesC_Click">
                <anchor moveWithCells="1">
                  <from>
                    <xdr:col>8</xdr:col>
                    <xdr:colOff>76200</xdr:colOff>
                    <xdr:row>0</xdr:row>
                    <xdr:rowOff>0</xdr:rowOff>
                  </from>
                  <to>
                    <xdr:col>10</xdr:col>
                    <xdr:colOff>50800</xdr:colOff>
                    <xdr:row>0</xdr:row>
                    <xdr:rowOff>374650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Listes!$A$2:$A$3</xm:f>
          </x14:formula1>
          <xm:sqref>F2:F72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4BFA2-FD15-431B-8688-FD2DAF32C514}">
  <dimension ref="A1:Z37"/>
  <sheetViews>
    <sheetView showGridLines="0" tabSelected="1" workbookViewId="0">
      <selection activeCell="C15" sqref="C15"/>
    </sheetView>
  </sheetViews>
  <sheetFormatPr defaultColWidth="10.90625" defaultRowHeight="14.5" x14ac:dyDescent="0.35"/>
  <cols>
    <col min="1" max="1" width="4.36328125" bestFit="1" customWidth="1"/>
    <col min="2" max="3" width="8.453125" bestFit="1" customWidth="1"/>
    <col min="4" max="23" width="7.453125" bestFit="1" customWidth="1"/>
    <col min="24" max="24" width="7.453125" customWidth="1"/>
    <col min="25" max="25" width="7.6328125" bestFit="1" customWidth="1"/>
    <col min="26" max="26" width="8.6328125" bestFit="1" customWidth="1"/>
    <col min="27" max="27" width="16.54296875" bestFit="1" customWidth="1"/>
  </cols>
  <sheetData>
    <row r="1" spans="1:26" ht="29" x14ac:dyDescent="0.35">
      <c r="A1" s="16" t="s">
        <v>12</v>
      </c>
      <c r="B1" s="17">
        <v>44958</v>
      </c>
      <c r="C1" s="17">
        <v>44986</v>
      </c>
      <c r="D1" s="17">
        <v>45017</v>
      </c>
      <c r="E1" s="17">
        <v>45047</v>
      </c>
      <c r="F1" s="17">
        <v>45078</v>
      </c>
      <c r="G1" s="17">
        <v>45108</v>
      </c>
      <c r="H1" s="17">
        <v>45139</v>
      </c>
      <c r="I1" s="17">
        <v>45170</v>
      </c>
      <c r="J1" s="17">
        <v>45200</v>
      </c>
      <c r="K1" s="17">
        <v>45231</v>
      </c>
      <c r="L1" s="17">
        <v>45261</v>
      </c>
      <c r="M1" s="17">
        <v>45292</v>
      </c>
      <c r="N1" s="17">
        <v>45323</v>
      </c>
      <c r="O1" s="17">
        <v>45352</v>
      </c>
      <c r="P1" s="17">
        <v>45383</v>
      </c>
      <c r="Q1" s="17">
        <v>45413</v>
      </c>
      <c r="R1" s="17">
        <v>45444</v>
      </c>
      <c r="S1" s="17">
        <v>45474</v>
      </c>
      <c r="T1" s="17">
        <v>45505</v>
      </c>
      <c r="U1" s="17">
        <v>45536</v>
      </c>
      <c r="V1" s="17">
        <v>45566</v>
      </c>
      <c r="W1" s="17">
        <v>45597</v>
      </c>
      <c r="X1" s="17">
        <v>45627</v>
      </c>
      <c r="Y1" s="16" t="s">
        <v>13</v>
      </c>
      <c r="Z1" s="16" t="s">
        <v>14</v>
      </c>
    </row>
    <row r="2" spans="1:26" x14ac:dyDescent="0.35">
      <c r="A2" s="13">
        <v>1</v>
      </c>
      <c r="B2" s="14" cm="1">
        <f t="array" ref="B2">SUM(_xlfn._xlws.FILTER(t_opérations[Débit euros],(DAY(t_opérations[Date])=$A2)*(TEXT(t_opérations[Date],"aaaa-mm")=TEXT(B$1,"aaaa-mm")),0))</f>
        <v>50</v>
      </c>
      <c r="C2" s="14" cm="1">
        <f t="array" ref="C2">SUM(_xlfn._xlws.FILTER(t_opérations[Débit euros],(DAY(t_opérations[Date])=$A2)*(TEXT(t_opérations[Date],"aaaa-mm")=TEXT(C$1,"aaaa-mm")),0))</f>
        <v>50</v>
      </c>
      <c r="D2" s="14" cm="1">
        <f t="array" ref="D2">SUM(_xlfn._xlws.FILTER(t_opérations[Débit euros],(DAY(t_opérations[Date])=$A2)*(TEXT(t_opérations[Date],"aaaa-mm")=TEXT(D$1,"aaaa-mm")),0))</f>
        <v>0</v>
      </c>
      <c r="E2" s="14" cm="1">
        <f t="array" ref="E2">SUM(_xlfn._xlws.FILTER(t_opérations[Débit euros],(DAY(t_opérations[Date])=$A2)*(TEXT(t_opérations[Date],"aaaa-mm")=TEXT(E$1,"aaaa-mm")),0))</f>
        <v>0</v>
      </c>
      <c r="F2" s="14" cm="1">
        <f t="array" ref="F2">SUM(_xlfn._xlws.FILTER(t_opérations[Débit euros],(DAY(t_opérations[Date])=$A2)*(TEXT(t_opérations[Date],"aaaa-mm")=TEXT(F$1,"aaaa-mm")),0))</f>
        <v>0</v>
      </c>
      <c r="G2" s="14" cm="1">
        <f t="array" ref="G2">SUM(_xlfn._xlws.FILTER(t_opérations[Débit euros],(DAY(t_opérations[Date])=$A2)*(TEXT(t_opérations[Date],"aaaa-mm")=TEXT(G$1,"aaaa-mm")),0))</f>
        <v>0</v>
      </c>
      <c r="H2" s="14" cm="1">
        <f t="array" ref="H2">SUM(_xlfn._xlws.FILTER(t_opérations[Débit euros],(DAY(t_opérations[Date])=$A2)*(TEXT(t_opérations[Date],"aaaa-mm")=TEXT(H$1,"aaaa-mm")),0))</f>
        <v>0</v>
      </c>
      <c r="I2" s="14" cm="1">
        <f t="array" ref="I2">SUM(_xlfn._xlws.FILTER(t_opérations[Débit euros],(DAY(t_opérations[Date])=$A2)*(TEXT(t_opérations[Date],"aaaa-mm")=TEXT(I$1,"aaaa-mm")),0))</f>
        <v>0</v>
      </c>
      <c r="J2" s="14" cm="1">
        <f t="array" ref="J2">SUM(_xlfn._xlws.FILTER(t_opérations[Débit euros],(DAY(t_opérations[Date])=$A2)*(TEXT(t_opérations[Date],"aaaa-mm")=TEXT(J$1,"aaaa-mm")),0))</f>
        <v>0</v>
      </c>
      <c r="K2" s="14" cm="1">
        <f t="array" ref="K2">SUM(_xlfn._xlws.FILTER(t_opérations[Débit euros],(DAY(t_opérations[Date])=$A2)*(TEXT(t_opérations[Date],"aaaa-mm")=TEXT(K$1,"aaaa-mm")),0))</f>
        <v>0</v>
      </c>
      <c r="L2" s="14" cm="1">
        <f t="array" ref="L2">SUM(_xlfn._xlws.FILTER(t_opérations[Débit euros],(DAY(t_opérations[Date])=$A2)*(TEXT(t_opérations[Date],"aaaa-mm")=TEXT(L$1,"aaaa-mm")),0))</f>
        <v>0</v>
      </c>
      <c r="M2" s="14" cm="1">
        <f t="array" ref="M2">SUM(_xlfn._xlws.FILTER(t_opérations[Débit euros],(DAY(t_opérations[Date])=$A2)*(TEXT(t_opérations[Date],"aaaa-mm")=TEXT(M$1,"aaaa-mm")),0))</f>
        <v>0</v>
      </c>
      <c r="N2" s="14" cm="1">
        <f t="array" ref="N2">SUM(_xlfn._xlws.FILTER(t_opérations[Débit euros],(DAY(t_opérations[Date])=$A2)*(TEXT(t_opérations[Date],"aaaa-mm")=TEXT(N$1,"aaaa-mm")),0))</f>
        <v>0</v>
      </c>
      <c r="O2" s="14" cm="1">
        <f t="array" ref="O2">SUM(_xlfn._xlws.FILTER(t_opérations[Débit euros],(DAY(t_opérations[Date])=$A2)*(TEXT(t_opérations[Date],"aaaa-mm")=TEXT(O$1,"aaaa-mm")),0))</f>
        <v>0</v>
      </c>
      <c r="P2" s="14" cm="1">
        <f t="array" ref="P2">SUM(_xlfn._xlws.FILTER(t_opérations[Débit euros],(DAY(t_opérations[Date])=$A2)*(TEXT(t_opérations[Date],"aaaa-mm")=TEXT(P$1,"aaaa-mm")),0))</f>
        <v>0</v>
      </c>
      <c r="Q2" s="14" cm="1">
        <f t="array" ref="Q2">SUM(_xlfn._xlws.FILTER(t_opérations[Débit euros],(DAY(t_opérations[Date])=$A2)*(TEXT(t_opérations[Date],"aaaa-mm")=TEXT(Q$1,"aaaa-mm")),0))</f>
        <v>0</v>
      </c>
      <c r="R2" s="14" cm="1">
        <f t="array" ref="R2">SUM(_xlfn._xlws.FILTER(t_opérations[Débit euros],(DAY(t_opérations[Date])=$A2)*(TEXT(t_opérations[Date],"aaaa-mm")=TEXT(R$1,"aaaa-mm")),0))</f>
        <v>0</v>
      </c>
      <c r="S2" s="14" cm="1">
        <f t="array" ref="S2">SUM(_xlfn._xlws.FILTER(t_opérations[Débit euros],(DAY(t_opérations[Date])=$A2)*(TEXT(t_opérations[Date],"aaaa-mm")=TEXT(S$1,"aaaa-mm")),0))</f>
        <v>0</v>
      </c>
      <c r="T2" s="14" cm="1">
        <f t="array" ref="T2">SUM(_xlfn._xlws.FILTER(t_opérations[Débit euros],(DAY(t_opérations[Date])=$A2)*(TEXT(t_opérations[Date],"aaaa-mm")=TEXT(T$1,"aaaa-mm")),0))</f>
        <v>0</v>
      </c>
      <c r="U2" s="14" cm="1">
        <f t="array" ref="U2">SUM(_xlfn._xlws.FILTER(t_opérations[Débit euros],(DAY(t_opérations[Date])=$A2)*(TEXT(t_opérations[Date],"aaaa-mm")=TEXT(U$1,"aaaa-mm")),0))</f>
        <v>0</v>
      </c>
      <c r="V2" s="14" cm="1">
        <f t="array" ref="V2">SUM(_xlfn._xlws.FILTER(t_opérations[Débit euros],(DAY(t_opérations[Date])=$A2)*(TEXT(t_opérations[Date],"aaaa-mm")=TEXT(V$1,"aaaa-mm")),0))</f>
        <v>0</v>
      </c>
      <c r="W2" s="14" cm="1">
        <f t="array" ref="W2">SUM(_xlfn._xlws.FILTER(t_opérations[Débit euros],(DAY(t_opérations[Date])=$A2)*(TEXT(t_opérations[Date],"aaaa-mm")=TEXT(W$1,"aaaa-mm")),0))</f>
        <v>0</v>
      </c>
      <c r="X2" s="14" cm="1">
        <f t="array" ref="X2">SUM(_xlfn._xlws.FILTER(t_opérations[Débit euros],(DAY(t_opérations[Date])=$A2)*(TEXT(t_opérations[Date],"aaaa-mm")=TEXT(X$1,"aaaa-mm")),0))</f>
        <v>0</v>
      </c>
      <c r="Y2" s="14" cm="1">
        <f t="array" aca="1" ref="Y2:Y32" ca="1">INDEX(A2:X32,,MATCH(TEXT(TODAY(),"aaaa-mm"),TEXT($A1:$W1,"aaaa-mm"),0))</f>
        <v>0</v>
      </c>
      <c r="Z2" s="14">
        <f ca="1">AVERAGEIF('Résultats journaliers'!$B$1:$X$1,"&lt;"&amp;DATE(YEAR(TODAY()),MONTH(TODAY()),1),B2:X2)</f>
        <v>14.285714285714286</v>
      </c>
    </row>
    <row r="3" spans="1:26" x14ac:dyDescent="0.35">
      <c r="A3" s="13">
        <v>2</v>
      </c>
      <c r="B3" s="14" cm="1">
        <f t="array" ref="B3">SUM(_xlfn._xlws.FILTER(t_opérations[Débit euros],(DAY(t_opérations[Date])=$A3)*(TEXT(t_opérations[Date],"aaaa-mm")=TEXT(B$1,"aaaa-mm")),0))</f>
        <v>50</v>
      </c>
      <c r="C3" s="14" cm="1">
        <f t="array" ref="C3">SUM(_xlfn._xlws.FILTER(t_opérations[Débit euros],(DAY(t_opérations[Date])=$A3)*(TEXT(t_opérations[Date],"aaaa-mm")=TEXT(C$1,"aaaa-mm")),0))</f>
        <v>50</v>
      </c>
      <c r="D3" s="14" cm="1">
        <f t="array" ref="D3">SUM(_xlfn._xlws.FILTER(t_opérations[Débit euros],(DAY(t_opérations[Date])=$A3)*(TEXT(t_opérations[Date],"aaaa-mm")=TEXT(D$1,"aaaa-mm")),0))</f>
        <v>0</v>
      </c>
      <c r="E3" s="14" cm="1">
        <f t="array" ref="E3">SUM(_xlfn._xlws.FILTER(t_opérations[Débit euros],(DAY(t_opérations[Date])=$A3)*(TEXT(t_opérations[Date],"aaaa-mm")=TEXT(E$1,"aaaa-mm")),0))</f>
        <v>0</v>
      </c>
      <c r="F3" s="14" cm="1">
        <f t="array" ref="F3">SUM(_xlfn._xlws.FILTER(t_opérations[Débit euros],(DAY(t_opérations[Date])=$A3)*(TEXT(t_opérations[Date],"aaaa-mm")=TEXT(F$1,"aaaa-mm")),0))</f>
        <v>0</v>
      </c>
      <c r="G3" s="14" cm="1">
        <f t="array" ref="G3">SUM(_xlfn._xlws.FILTER(t_opérations[Débit euros],(DAY(t_opérations[Date])=$A3)*(TEXT(t_opérations[Date],"aaaa-mm")=TEXT(G$1,"aaaa-mm")),0))</f>
        <v>0</v>
      </c>
      <c r="H3" s="14" cm="1">
        <f t="array" ref="H3">SUM(_xlfn._xlws.FILTER(t_opérations[Débit euros],(DAY(t_opérations[Date])=$A3)*(TEXT(t_opérations[Date],"aaaa-mm")=TEXT(H$1,"aaaa-mm")),0))</f>
        <v>0</v>
      </c>
      <c r="I3" s="14" cm="1">
        <f t="array" ref="I3">SUM(_xlfn._xlws.FILTER(t_opérations[Débit euros],(DAY(t_opérations[Date])=$A3)*(TEXT(t_opérations[Date],"aaaa-mm")=TEXT(I$1,"aaaa-mm")),0))</f>
        <v>0</v>
      </c>
      <c r="J3" s="14" cm="1">
        <f t="array" ref="J3">SUM(_xlfn._xlws.FILTER(t_opérations[Débit euros],(DAY(t_opérations[Date])=$A3)*(TEXT(t_opérations[Date],"aaaa-mm")=TEXT(J$1,"aaaa-mm")),0))</f>
        <v>0</v>
      </c>
      <c r="K3" s="14" cm="1">
        <f t="array" ref="K3">SUM(_xlfn._xlws.FILTER(t_opérations[Débit euros],(DAY(t_opérations[Date])=$A3)*(TEXT(t_opérations[Date],"aaaa-mm")=TEXT(K$1,"aaaa-mm")),0))</f>
        <v>0</v>
      </c>
      <c r="L3" s="14" cm="1">
        <f t="array" ref="L3">SUM(_xlfn._xlws.FILTER(t_opérations[Débit euros],(DAY(t_opérations[Date])=$A3)*(TEXT(t_opérations[Date],"aaaa-mm")=TEXT(L$1,"aaaa-mm")),0))</f>
        <v>0</v>
      </c>
      <c r="M3" s="14" cm="1">
        <f t="array" ref="M3">SUM(_xlfn._xlws.FILTER(t_opérations[Débit euros],(DAY(t_opérations[Date])=$A3)*(TEXT(t_opérations[Date],"aaaa-mm")=TEXT(M$1,"aaaa-mm")),0))</f>
        <v>0</v>
      </c>
      <c r="N3" s="14" cm="1">
        <f t="array" ref="N3">SUM(_xlfn._xlws.FILTER(t_opérations[Débit euros],(DAY(t_opérations[Date])=$A3)*(TEXT(t_opérations[Date],"aaaa-mm")=TEXT(N$1,"aaaa-mm")),0))</f>
        <v>0</v>
      </c>
      <c r="O3" s="14" cm="1">
        <f t="array" ref="O3">SUM(_xlfn._xlws.FILTER(t_opérations[Débit euros],(DAY(t_opérations[Date])=$A3)*(TEXT(t_opérations[Date],"aaaa-mm")=TEXT(O$1,"aaaa-mm")),0))</f>
        <v>0</v>
      </c>
      <c r="P3" s="14" cm="1">
        <f t="array" ref="P3">SUM(_xlfn._xlws.FILTER(t_opérations[Débit euros],(DAY(t_opérations[Date])=$A3)*(TEXT(t_opérations[Date],"aaaa-mm")=TEXT(P$1,"aaaa-mm")),0))</f>
        <v>0</v>
      </c>
      <c r="Q3" s="14" cm="1">
        <f t="array" ref="Q3">SUM(_xlfn._xlws.FILTER(t_opérations[Débit euros],(DAY(t_opérations[Date])=$A3)*(TEXT(t_opérations[Date],"aaaa-mm")=TEXT(Q$1,"aaaa-mm")),0))</f>
        <v>0</v>
      </c>
      <c r="R3" s="14" cm="1">
        <f t="array" ref="R3">SUM(_xlfn._xlws.FILTER(t_opérations[Débit euros],(DAY(t_opérations[Date])=$A3)*(TEXT(t_opérations[Date],"aaaa-mm")=TEXT(R$1,"aaaa-mm")),0))</f>
        <v>0</v>
      </c>
      <c r="S3" s="14" cm="1">
        <f t="array" ref="S3">SUM(_xlfn._xlws.FILTER(t_opérations[Débit euros],(DAY(t_opérations[Date])=$A3)*(TEXT(t_opérations[Date],"aaaa-mm")=TEXT(S$1,"aaaa-mm")),0))</f>
        <v>0</v>
      </c>
      <c r="T3" s="14" cm="1">
        <f t="array" ref="T3">SUM(_xlfn._xlws.FILTER(t_opérations[Débit euros],(DAY(t_opérations[Date])=$A3)*(TEXT(t_opérations[Date],"aaaa-mm")=TEXT(T$1,"aaaa-mm")),0))</f>
        <v>0</v>
      </c>
      <c r="U3" s="14" cm="1">
        <f t="array" ref="U3">SUM(_xlfn._xlws.FILTER(t_opérations[Débit euros],(DAY(t_opérations[Date])=$A3)*(TEXT(t_opérations[Date],"aaaa-mm")=TEXT(U$1,"aaaa-mm")),0))</f>
        <v>0</v>
      </c>
      <c r="V3" s="14" cm="1">
        <f t="array" ref="V3">SUM(_xlfn._xlws.FILTER(t_opérations[Débit euros],(DAY(t_opérations[Date])=$A3)*(TEXT(t_opérations[Date],"aaaa-mm")=TEXT(V$1,"aaaa-mm")),0))</f>
        <v>0</v>
      </c>
      <c r="W3" s="14" cm="1">
        <f t="array" ref="W3">SUM(_xlfn._xlws.FILTER(t_opérations[Débit euros],(DAY(t_opérations[Date])=$A3)*(TEXT(t_opérations[Date],"aaaa-mm")=TEXT(W$1,"aaaa-mm")),0))</f>
        <v>0</v>
      </c>
      <c r="X3" s="14" cm="1">
        <f t="array" ref="X3">SUM(_xlfn._xlws.FILTER(t_opérations[Débit euros],(DAY(t_opérations[Date])=$A3)*(TEXT(t_opérations[Date],"aaaa-mm")=TEXT(X$1,"aaaa-mm")),0))</f>
        <v>0</v>
      </c>
      <c r="Y3" s="14">
        <f ca="1"/>
        <v>0</v>
      </c>
      <c r="Z3" s="14">
        <f ca="1">AVERAGEIF('Résultats journaliers'!$B$1:$X$1,"&lt;"&amp;DATE(YEAR(TODAY()),MONTH(TODAY()),1),B3:X3)</f>
        <v>14.285714285714286</v>
      </c>
    </row>
    <row r="4" spans="1:26" x14ac:dyDescent="0.35">
      <c r="A4" s="13">
        <v>3</v>
      </c>
      <c r="B4" s="14" cm="1">
        <f t="array" ref="B4">SUM(_xlfn._xlws.FILTER(t_opérations[Débit euros],(DAY(t_opérations[Date])=$A4)*(TEXT(t_opérations[Date],"aaaa-mm")=TEXT(B$1,"aaaa-mm")),0))</f>
        <v>50</v>
      </c>
      <c r="C4" s="14" cm="1">
        <f t="array" ref="C4">SUM(_xlfn._xlws.FILTER(t_opérations[Débit euros],(DAY(t_opérations[Date])=$A4)*(TEXT(t_opérations[Date],"aaaa-mm")=TEXT(C$1,"aaaa-mm")),0))</f>
        <v>150</v>
      </c>
      <c r="D4" s="14" cm="1">
        <f t="array" ref="D4">SUM(_xlfn._xlws.FILTER(t_opérations[Débit euros],(DAY(t_opérations[Date])=$A4)*(TEXT(t_opérations[Date],"aaaa-mm")=TEXT(D$1,"aaaa-mm")),0))</f>
        <v>0</v>
      </c>
      <c r="E4" s="14" cm="1">
        <f t="array" ref="E4">SUM(_xlfn._xlws.FILTER(t_opérations[Débit euros],(DAY(t_opérations[Date])=$A4)*(TEXT(t_opérations[Date],"aaaa-mm")=TEXT(E$1,"aaaa-mm")),0))</f>
        <v>0</v>
      </c>
      <c r="F4" s="14" cm="1">
        <f t="array" ref="F4">SUM(_xlfn._xlws.FILTER(t_opérations[Débit euros],(DAY(t_opérations[Date])=$A4)*(TEXT(t_opérations[Date],"aaaa-mm")=TEXT(F$1,"aaaa-mm")),0))</f>
        <v>0</v>
      </c>
      <c r="G4" s="14" cm="1">
        <f t="array" ref="G4">SUM(_xlfn._xlws.FILTER(t_opérations[Débit euros],(DAY(t_opérations[Date])=$A4)*(TEXT(t_opérations[Date],"aaaa-mm")=TEXT(G$1,"aaaa-mm")),0))</f>
        <v>0</v>
      </c>
      <c r="H4" s="14" cm="1">
        <f t="array" ref="H4">SUM(_xlfn._xlws.FILTER(t_opérations[Débit euros],(DAY(t_opérations[Date])=$A4)*(TEXT(t_opérations[Date],"aaaa-mm")=TEXT(H$1,"aaaa-mm")),0))</f>
        <v>0</v>
      </c>
      <c r="I4" s="14" cm="1">
        <f t="array" ref="I4">SUM(_xlfn._xlws.FILTER(t_opérations[Débit euros],(DAY(t_opérations[Date])=$A4)*(TEXT(t_opérations[Date],"aaaa-mm")=TEXT(I$1,"aaaa-mm")),0))</f>
        <v>0</v>
      </c>
      <c r="J4" s="14" cm="1">
        <f t="array" ref="J4">SUM(_xlfn._xlws.FILTER(t_opérations[Débit euros],(DAY(t_opérations[Date])=$A4)*(TEXT(t_opérations[Date],"aaaa-mm")=TEXT(J$1,"aaaa-mm")),0))</f>
        <v>0</v>
      </c>
      <c r="K4" s="14" cm="1">
        <f t="array" ref="K4">SUM(_xlfn._xlws.FILTER(t_opérations[Débit euros],(DAY(t_opérations[Date])=$A4)*(TEXT(t_opérations[Date],"aaaa-mm")=TEXT(K$1,"aaaa-mm")),0))</f>
        <v>0</v>
      </c>
      <c r="L4" s="14" cm="1">
        <f t="array" ref="L4">SUM(_xlfn._xlws.FILTER(t_opérations[Débit euros],(DAY(t_opérations[Date])=$A4)*(TEXT(t_opérations[Date],"aaaa-mm")=TEXT(L$1,"aaaa-mm")),0))</f>
        <v>0</v>
      </c>
      <c r="M4" s="14" cm="1">
        <f t="array" ref="M4">SUM(_xlfn._xlws.FILTER(t_opérations[Débit euros],(DAY(t_opérations[Date])=$A4)*(TEXT(t_opérations[Date],"aaaa-mm")=TEXT(M$1,"aaaa-mm")),0))</f>
        <v>0</v>
      </c>
      <c r="N4" s="14" cm="1">
        <f t="array" ref="N4">SUM(_xlfn._xlws.FILTER(t_opérations[Débit euros],(DAY(t_opérations[Date])=$A4)*(TEXT(t_opérations[Date],"aaaa-mm")=TEXT(N$1,"aaaa-mm")),0))</f>
        <v>0</v>
      </c>
      <c r="O4" s="14" cm="1">
        <f t="array" ref="O4">SUM(_xlfn._xlws.FILTER(t_opérations[Débit euros],(DAY(t_opérations[Date])=$A4)*(TEXT(t_opérations[Date],"aaaa-mm")=TEXT(O$1,"aaaa-mm")),0))</f>
        <v>0</v>
      </c>
      <c r="P4" s="14" cm="1">
        <f t="array" ref="P4">SUM(_xlfn._xlws.FILTER(t_opérations[Débit euros],(DAY(t_opérations[Date])=$A4)*(TEXT(t_opérations[Date],"aaaa-mm")=TEXT(P$1,"aaaa-mm")),0))</f>
        <v>0</v>
      </c>
      <c r="Q4" s="14" cm="1">
        <f t="array" ref="Q4">SUM(_xlfn._xlws.FILTER(t_opérations[Débit euros],(DAY(t_opérations[Date])=$A4)*(TEXT(t_opérations[Date],"aaaa-mm")=TEXT(Q$1,"aaaa-mm")),0))</f>
        <v>0</v>
      </c>
      <c r="R4" s="14" cm="1">
        <f t="array" ref="R4">SUM(_xlfn._xlws.FILTER(t_opérations[Débit euros],(DAY(t_opérations[Date])=$A4)*(TEXT(t_opérations[Date],"aaaa-mm")=TEXT(R$1,"aaaa-mm")),0))</f>
        <v>0</v>
      </c>
      <c r="S4" s="14" cm="1">
        <f t="array" ref="S4">SUM(_xlfn._xlws.FILTER(t_opérations[Débit euros],(DAY(t_opérations[Date])=$A4)*(TEXT(t_opérations[Date],"aaaa-mm")=TEXT(S$1,"aaaa-mm")),0))</f>
        <v>0</v>
      </c>
      <c r="T4" s="14" cm="1">
        <f t="array" ref="T4">SUM(_xlfn._xlws.FILTER(t_opérations[Débit euros],(DAY(t_opérations[Date])=$A4)*(TEXT(t_opérations[Date],"aaaa-mm")=TEXT(T$1,"aaaa-mm")),0))</f>
        <v>0</v>
      </c>
      <c r="U4" s="14" cm="1">
        <f t="array" ref="U4">SUM(_xlfn._xlws.FILTER(t_opérations[Débit euros],(DAY(t_opérations[Date])=$A4)*(TEXT(t_opérations[Date],"aaaa-mm")=TEXT(U$1,"aaaa-mm")),0))</f>
        <v>0</v>
      </c>
      <c r="V4" s="14" cm="1">
        <f t="array" ref="V4">SUM(_xlfn._xlws.FILTER(t_opérations[Débit euros],(DAY(t_opérations[Date])=$A4)*(TEXT(t_opérations[Date],"aaaa-mm")=TEXT(V$1,"aaaa-mm")),0))</f>
        <v>0</v>
      </c>
      <c r="W4" s="14" cm="1">
        <f t="array" ref="W4">SUM(_xlfn._xlws.FILTER(t_opérations[Débit euros],(DAY(t_opérations[Date])=$A4)*(TEXT(t_opérations[Date],"aaaa-mm")=TEXT(W$1,"aaaa-mm")),0))</f>
        <v>0</v>
      </c>
      <c r="X4" s="14" cm="1">
        <f t="array" ref="X4">SUM(_xlfn._xlws.FILTER(t_opérations[Débit euros],(DAY(t_opérations[Date])=$A4)*(TEXT(t_opérations[Date],"aaaa-mm")=TEXT(X$1,"aaaa-mm")),0))</f>
        <v>0</v>
      </c>
      <c r="Y4" s="14">
        <f ca="1"/>
        <v>0</v>
      </c>
      <c r="Z4" s="14">
        <f ca="1">AVERAGEIF('Résultats journaliers'!$B$1:$X$1,"&lt;"&amp;DATE(YEAR(TODAY()),MONTH(TODAY()),1),B4:X4)</f>
        <v>28.571428571428573</v>
      </c>
    </row>
    <row r="5" spans="1:26" x14ac:dyDescent="0.35">
      <c r="A5" s="13">
        <v>4</v>
      </c>
      <c r="B5" s="14" cm="1">
        <f t="array" ref="B5">SUM(_xlfn._xlws.FILTER(t_opérations[Débit euros],(DAY(t_opérations[Date])=$A5)*(TEXT(t_opérations[Date],"aaaa-mm")=TEXT(B$1,"aaaa-mm")),0))</f>
        <v>350</v>
      </c>
      <c r="C5" s="14" cm="1">
        <f t="array" ref="C5">SUM(_xlfn._xlws.FILTER(t_opérations[Débit euros],(DAY(t_opérations[Date])=$A5)*(TEXT(t_opérations[Date],"aaaa-mm")=TEXT(C$1,"aaaa-mm")),0))</f>
        <v>50</v>
      </c>
      <c r="D5" s="14" cm="1">
        <f t="array" ref="D5">SUM(_xlfn._xlws.FILTER(t_opérations[Débit euros],(DAY(t_opérations[Date])=$A5)*(TEXT(t_opérations[Date],"aaaa-mm")=TEXT(D$1,"aaaa-mm")),0))</f>
        <v>0</v>
      </c>
      <c r="E5" s="14" cm="1">
        <f t="array" ref="E5">SUM(_xlfn._xlws.FILTER(t_opérations[Débit euros],(DAY(t_opérations[Date])=$A5)*(TEXT(t_opérations[Date],"aaaa-mm")=TEXT(E$1,"aaaa-mm")),0))</f>
        <v>0</v>
      </c>
      <c r="F5" s="14" cm="1">
        <f t="array" ref="F5">SUM(_xlfn._xlws.FILTER(t_opérations[Débit euros],(DAY(t_opérations[Date])=$A5)*(TEXT(t_opérations[Date],"aaaa-mm")=TEXT(F$1,"aaaa-mm")),0))</f>
        <v>0</v>
      </c>
      <c r="G5" s="14" cm="1">
        <f t="array" ref="G5">SUM(_xlfn._xlws.FILTER(t_opérations[Débit euros],(DAY(t_opérations[Date])=$A5)*(TEXT(t_opérations[Date],"aaaa-mm")=TEXT(G$1,"aaaa-mm")),0))</f>
        <v>0</v>
      </c>
      <c r="H5" s="14" cm="1">
        <f t="array" ref="H5">SUM(_xlfn._xlws.FILTER(t_opérations[Débit euros],(DAY(t_opérations[Date])=$A5)*(TEXT(t_opérations[Date],"aaaa-mm")=TEXT(H$1,"aaaa-mm")),0))</f>
        <v>0</v>
      </c>
      <c r="I5" s="14" cm="1">
        <f t="array" ref="I5">SUM(_xlfn._xlws.FILTER(t_opérations[Débit euros],(DAY(t_opérations[Date])=$A5)*(TEXT(t_opérations[Date],"aaaa-mm")=TEXT(I$1,"aaaa-mm")),0))</f>
        <v>0</v>
      </c>
      <c r="J5" s="14" cm="1">
        <f t="array" ref="J5">SUM(_xlfn._xlws.FILTER(t_opérations[Débit euros],(DAY(t_opérations[Date])=$A5)*(TEXT(t_opérations[Date],"aaaa-mm")=TEXT(J$1,"aaaa-mm")),0))</f>
        <v>0</v>
      </c>
      <c r="K5" s="14" cm="1">
        <f t="array" ref="K5">SUM(_xlfn._xlws.FILTER(t_opérations[Débit euros],(DAY(t_opérations[Date])=$A5)*(TEXT(t_opérations[Date],"aaaa-mm")=TEXT(K$1,"aaaa-mm")),0))</f>
        <v>0</v>
      </c>
      <c r="L5" s="14" cm="1">
        <f t="array" ref="L5">SUM(_xlfn._xlws.FILTER(t_opérations[Débit euros],(DAY(t_opérations[Date])=$A5)*(TEXT(t_opérations[Date],"aaaa-mm")=TEXT(L$1,"aaaa-mm")),0))</f>
        <v>0</v>
      </c>
      <c r="M5" s="14" cm="1">
        <f t="array" ref="M5">SUM(_xlfn._xlws.FILTER(t_opérations[Débit euros],(DAY(t_opérations[Date])=$A5)*(TEXT(t_opérations[Date],"aaaa-mm")=TEXT(M$1,"aaaa-mm")),0))</f>
        <v>0</v>
      </c>
      <c r="N5" s="14" cm="1">
        <f t="array" ref="N5">SUM(_xlfn._xlws.FILTER(t_opérations[Débit euros],(DAY(t_opérations[Date])=$A5)*(TEXT(t_opérations[Date],"aaaa-mm")=TEXT(N$1,"aaaa-mm")),0))</f>
        <v>0</v>
      </c>
      <c r="O5" s="14" cm="1">
        <f t="array" ref="O5">SUM(_xlfn._xlws.FILTER(t_opérations[Débit euros],(DAY(t_opérations[Date])=$A5)*(TEXT(t_opérations[Date],"aaaa-mm")=TEXT(O$1,"aaaa-mm")),0))</f>
        <v>0</v>
      </c>
      <c r="P5" s="14" cm="1">
        <f t="array" ref="P5">SUM(_xlfn._xlws.FILTER(t_opérations[Débit euros],(DAY(t_opérations[Date])=$A5)*(TEXT(t_opérations[Date],"aaaa-mm")=TEXT(P$1,"aaaa-mm")),0))</f>
        <v>0</v>
      </c>
      <c r="Q5" s="14" cm="1">
        <f t="array" ref="Q5">SUM(_xlfn._xlws.FILTER(t_opérations[Débit euros],(DAY(t_opérations[Date])=$A5)*(TEXT(t_opérations[Date],"aaaa-mm")=TEXT(Q$1,"aaaa-mm")),0))</f>
        <v>0</v>
      </c>
      <c r="R5" s="14" cm="1">
        <f t="array" ref="R5">SUM(_xlfn._xlws.FILTER(t_opérations[Débit euros],(DAY(t_opérations[Date])=$A5)*(TEXT(t_opérations[Date],"aaaa-mm")=TEXT(R$1,"aaaa-mm")),0))</f>
        <v>0</v>
      </c>
      <c r="S5" s="14" cm="1">
        <f t="array" ref="S5">SUM(_xlfn._xlws.FILTER(t_opérations[Débit euros],(DAY(t_opérations[Date])=$A5)*(TEXT(t_opérations[Date],"aaaa-mm")=TEXT(S$1,"aaaa-mm")),0))</f>
        <v>0</v>
      </c>
      <c r="T5" s="14" cm="1">
        <f t="array" ref="T5">SUM(_xlfn._xlws.FILTER(t_opérations[Débit euros],(DAY(t_opérations[Date])=$A5)*(TEXT(t_opérations[Date],"aaaa-mm")=TEXT(T$1,"aaaa-mm")),0))</f>
        <v>0</v>
      </c>
      <c r="U5" s="14" cm="1">
        <f t="array" ref="U5">SUM(_xlfn._xlws.FILTER(t_opérations[Débit euros],(DAY(t_opérations[Date])=$A5)*(TEXT(t_opérations[Date],"aaaa-mm")=TEXT(U$1,"aaaa-mm")),0))</f>
        <v>0</v>
      </c>
      <c r="V5" s="14" cm="1">
        <f t="array" ref="V5">SUM(_xlfn._xlws.FILTER(t_opérations[Débit euros],(DAY(t_opérations[Date])=$A5)*(TEXT(t_opérations[Date],"aaaa-mm")=TEXT(V$1,"aaaa-mm")),0))</f>
        <v>0</v>
      </c>
      <c r="W5" s="14" cm="1">
        <f t="array" ref="W5">SUM(_xlfn._xlws.FILTER(t_opérations[Débit euros],(DAY(t_opérations[Date])=$A5)*(TEXT(t_opérations[Date],"aaaa-mm")=TEXT(W$1,"aaaa-mm")),0))</f>
        <v>0</v>
      </c>
      <c r="X5" s="14" cm="1">
        <f t="array" ref="X5">SUM(_xlfn._xlws.FILTER(t_opérations[Débit euros],(DAY(t_opérations[Date])=$A5)*(TEXT(t_opérations[Date],"aaaa-mm")=TEXT(X$1,"aaaa-mm")),0))</f>
        <v>0</v>
      </c>
      <c r="Y5" s="14">
        <f ca="1"/>
        <v>0</v>
      </c>
      <c r="Z5" s="14">
        <f ca="1">AVERAGEIF('Résultats journaliers'!$B$1:$X$1,"&lt;"&amp;DATE(YEAR(TODAY()),MONTH(TODAY()),1),B5:X5)</f>
        <v>57.142857142857146</v>
      </c>
    </row>
    <row r="6" spans="1:26" x14ac:dyDescent="0.35">
      <c r="A6" s="13">
        <v>5</v>
      </c>
      <c r="B6" s="14" cm="1">
        <f t="array" ref="B6">SUM(_xlfn._xlws.FILTER(t_opérations[Débit euros],(DAY(t_opérations[Date])=$A6)*(TEXT(t_opérations[Date],"aaaa-mm")=TEXT(B$1,"aaaa-mm")),0))</f>
        <v>300</v>
      </c>
      <c r="C6" s="14" cm="1">
        <f t="array" ref="C6">SUM(_xlfn._xlws.FILTER(t_opérations[Débit euros],(DAY(t_opérations[Date])=$A6)*(TEXT(t_opérations[Date],"aaaa-mm")=TEXT(C$1,"aaaa-mm")),0))</f>
        <v>300</v>
      </c>
      <c r="D6" s="14" cm="1">
        <f t="array" ref="D6">SUM(_xlfn._xlws.FILTER(t_opérations[Débit euros],(DAY(t_opérations[Date])=$A6)*(TEXT(t_opérations[Date],"aaaa-mm")=TEXT(D$1,"aaaa-mm")),0))</f>
        <v>0</v>
      </c>
      <c r="E6" s="14" cm="1">
        <f t="array" ref="E6">SUM(_xlfn._xlws.FILTER(t_opérations[Débit euros],(DAY(t_opérations[Date])=$A6)*(TEXT(t_opérations[Date],"aaaa-mm")=TEXT(E$1,"aaaa-mm")),0))</f>
        <v>0</v>
      </c>
      <c r="F6" s="14" cm="1">
        <f t="array" ref="F6">SUM(_xlfn._xlws.FILTER(t_opérations[Débit euros],(DAY(t_opérations[Date])=$A6)*(TEXT(t_opérations[Date],"aaaa-mm")=TEXT(F$1,"aaaa-mm")),0))</f>
        <v>0</v>
      </c>
      <c r="G6" s="14" cm="1">
        <f t="array" ref="G6">SUM(_xlfn._xlws.FILTER(t_opérations[Débit euros],(DAY(t_opérations[Date])=$A6)*(TEXT(t_opérations[Date],"aaaa-mm")=TEXT(G$1,"aaaa-mm")),0))</f>
        <v>0</v>
      </c>
      <c r="H6" s="14" cm="1">
        <f t="array" ref="H6">SUM(_xlfn._xlws.FILTER(t_opérations[Débit euros],(DAY(t_opérations[Date])=$A6)*(TEXT(t_opérations[Date],"aaaa-mm")=TEXT(H$1,"aaaa-mm")),0))</f>
        <v>0</v>
      </c>
      <c r="I6" s="14" cm="1">
        <f t="array" ref="I6">SUM(_xlfn._xlws.FILTER(t_opérations[Débit euros],(DAY(t_opérations[Date])=$A6)*(TEXT(t_opérations[Date],"aaaa-mm")=TEXT(I$1,"aaaa-mm")),0))</f>
        <v>0</v>
      </c>
      <c r="J6" s="14" cm="1">
        <f t="array" ref="J6">SUM(_xlfn._xlws.FILTER(t_opérations[Débit euros],(DAY(t_opérations[Date])=$A6)*(TEXT(t_opérations[Date],"aaaa-mm")=TEXT(J$1,"aaaa-mm")),0))</f>
        <v>0</v>
      </c>
      <c r="K6" s="14" cm="1">
        <f t="array" ref="K6">SUM(_xlfn._xlws.FILTER(t_opérations[Débit euros],(DAY(t_opérations[Date])=$A6)*(TEXT(t_opérations[Date],"aaaa-mm")=TEXT(K$1,"aaaa-mm")),0))</f>
        <v>0</v>
      </c>
      <c r="L6" s="14" cm="1">
        <f t="array" ref="L6">SUM(_xlfn._xlws.FILTER(t_opérations[Débit euros],(DAY(t_opérations[Date])=$A6)*(TEXT(t_opérations[Date],"aaaa-mm")=TEXT(L$1,"aaaa-mm")),0))</f>
        <v>0</v>
      </c>
      <c r="M6" s="14" cm="1">
        <f t="array" ref="M6">SUM(_xlfn._xlws.FILTER(t_opérations[Débit euros],(DAY(t_opérations[Date])=$A6)*(TEXT(t_opérations[Date],"aaaa-mm")=TEXT(M$1,"aaaa-mm")),0))</f>
        <v>0</v>
      </c>
      <c r="N6" s="14" cm="1">
        <f t="array" ref="N6">SUM(_xlfn._xlws.FILTER(t_opérations[Débit euros],(DAY(t_opérations[Date])=$A6)*(TEXT(t_opérations[Date],"aaaa-mm")=TEXT(N$1,"aaaa-mm")),0))</f>
        <v>0</v>
      </c>
      <c r="O6" s="14" cm="1">
        <f t="array" ref="O6">SUM(_xlfn._xlws.FILTER(t_opérations[Débit euros],(DAY(t_opérations[Date])=$A6)*(TEXT(t_opérations[Date],"aaaa-mm")=TEXT(O$1,"aaaa-mm")),0))</f>
        <v>0</v>
      </c>
      <c r="P6" s="14" cm="1">
        <f t="array" ref="P6">SUM(_xlfn._xlws.FILTER(t_opérations[Débit euros],(DAY(t_opérations[Date])=$A6)*(TEXT(t_opérations[Date],"aaaa-mm")=TEXT(P$1,"aaaa-mm")),0))</f>
        <v>0</v>
      </c>
      <c r="Q6" s="14" cm="1">
        <f t="array" ref="Q6">SUM(_xlfn._xlws.FILTER(t_opérations[Débit euros],(DAY(t_opérations[Date])=$A6)*(TEXT(t_opérations[Date],"aaaa-mm")=TEXT(Q$1,"aaaa-mm")),0))</f>
        <v>0</v>
      </c>
      <c r="R6" s="14" cm="1">
        <f t="array" ref="R6">SUM(_xlfn._xlws.FILTER(t_opérations[Débit euros],(DAY(t_opérations[Date])=$A6)*(TEXT(t_opérations[Date],"aaaa-mm")=TEXT(R$1,"aaaa-mm")),0))</f>
        <v>0</v>
      </c>
      <c r="S6" s="14" cm="1">
        <f t="array" ref="S6">SUM(_xlfn._xlws.FILTER(t_opérations[Débit euros],(DAY(t_opérations[Date])=$A6)*(TEXT(t_opérations[Date],"aaaa-mm")=TEXT(S$1,"aaaa-mm")),0))</f>
        <v>0</v>
      </c>
      <c r="T6" s="14" cm="1">
        <f t="array" ref="T6">SUM(_xlfn._xlws.FILTER(t_opérations[Débit euros],(DAY(t_opérations[Date])=$A6)*(TEXT(t_opérations[Date],"aaaa-mm")=TEXT(T$1,"aaaa-mm")),0))</f>
        <v>0</v>
      </c>
      <c r="U6" s="14" cm="1">
        <f t="array" ref="U6">SUM(_xlfn._xlws.FILTER(t_opérations[Débit euros],(DAY(t_opérations[Date])=$A6)*(TEXT(t_opérations[Date],"aaaa-mm")=TEXT(U$1,"aaaa-mm")),0))</f>
        <v>0</v>
      </c>
      <c r="V6" s="14" cm="1">
        <f t="array" ref="V6">SUM(_xlfn._xlws.FILTER(t_opérations[Débit euros],(DAY(t_opérations[Date])=$A6)*(TEXT(t_opérations[Date],"aaaa-mm")=TEXT(V$1,"aaaa-mm")),0))</f>
        <v>0</v>
      </c>
      <c r="W6" s="14" cm="1">
        <f t="array" ref="W6">SUM(_xlfn._xlws.FILTER(t_opérations[Débit euros],(DAY(t_opérations[Date])=$A6)*(TEXT(t_opérations[Date],"aaaa-mm")=TEXT(W$1,"aaaa-mm")),0))</f>
        <v>0</v>
      </c>
      <c r="X6" s="14" cm="1">
        <f t="array" ref="X6">SUM(_xlfn._xlws.FILTER(t_opérations[Débit euros],(DAY(t_opérations[Date])=$A6)*(TEXT(t_opérations[Date],"aaaa-mm")=TEXT(X$1,"aaaa-mm")),0))</f>
        <v>0</v>
      </c>
      <c r="Y6" s="14">
        <f ca="1"/>
        <v>0</v>
      </c>
      <c r="Z6" s="14">
        <f ca="1">AVERAGEIF('Résultats journaliers'!$B$1:$X$1,"&lt;"&amp;DATE(YEAR(TODAY()),MONTH(TODAY()),1),B6:X6)</f>
        <v>85.714285714285708</v>
      </c>
    </row>
    <row r="7" spans="1:26" x14ac:dyDescent="0.35">
      <c r="A7" s="13">
        <v>6</v>
      </c>
      <c r="B7" s="14" cm="1">
        <f t="array" ref="B7">SUM(_xlfn._xlws.FILTER(t_opérations[Débit euros],(DAY(t_opérations[Date])=$A7)*(TEXT(t_opérations[Date],"aaaa-mm")=TEXT(B$1,"aaaa-mm")),0))</f>
        <v>0</v>
      </c>
      <c r="C7" s="14" cm="1">
        <f t="array" ref="C7">SUM(_xlfn._xlws.FILTER(t_opérations[Débit euros],(DAY(t_opérations[Date])=$A7)*(TEXT(t_opérations[Date],"aaaa-mm")=TEXT(C$1,"aaaa-mm")),0))</f>
        <v>0</v>
      </c>
      <c r="D7" s="14" cm="1">
        <f t="array" ref="D7">SUM(_xlfn._xlws.FILTER(t_opérations[Débit euros],(DAY(t_opérations[Date])=$A7)*(TEXT(t_opérations[Date],"aaaa-mm")=TEXT(D$1,"aaaa-mm")),0))</f>
        <v>0</v>
      </c>
      <c r="E7" s="14" cm="1">
        <f t="array" ref="E7">SUM(_xlfn._xlws.FILTER(t_opérations[Débit euros],(DAY(t_opérations[Date])=$A7)*(TEXT(t_opérations[Date],"aaaa-mm")=TEXT(E$1,"aaaa-mm")),0))</f>
        <v>0</v>
      </c>
      <c r="F7" s="14" cm="1">
        <f t="array" ref="F7">SUM(_xlfn._xlws.FILTER(t_opérations[Débit euros],(DAY(t_opérations[Date])=$A7)*(TEXT(t_opérations[Date],"aaaa-mm")=TEXT(F$1,"aaaa-mm")),0))</f>
        <v>0</v>
      </c>
      <c r="G7" s="14" cm="1">
        <f t="array" ref="G7">SUM(_xlfn._xlws.FILTER(t_opérations[Débit euros],(DAY(t_opérations[Date])=$A7)*(TEXT(t_opérations[Date],"aaaa-mm")=TEXT(G$1,"aaaa-mm")),0))</f>
        <v>0</v>
      </c>
      <c r="H7" s="14" cm="1">
        <f t="array" ref="H7">SUM(_xlfn._xlws.FILTER(t_opérations[Débit euros],(DAY(t_opérations[Date])=$A7)*(TEXT(t_opérations[Date],"aaaa-mm")=TEXT(H$1,"aaaa-mm")),0))</f>
        <v>0</v>
      </c>
      <c r="I7" s="14" cm="1">
        <f t="array" ref="I7">SUM(_xlfn._xlws.FILTER(t_opérations[Débit euros],(DAY(t_opérations[Date])=$A7)*(TEXT(t_opérations[Date],"aaaa-mm")=TEXT(I$1,"aaaa-mm")),0))</f>
        <v>0</v>
      </c>
      <c r="J7" s="14" cm="1">
        <f t="array" ref="J7">SUM(_xlfn._xlws.FILTER(t_opérations[Débit euros],(DAY(t_opérations[Date])=$A7)*(TEXT(t_opérations[Date],"aaaa-mm")=TEXT(J$1,"aaaa-mm")),0))</f>
        <v>0</v>
      </c>
      <c r="K7" s="14" cm="1">
        <f t="array" ref="K7">SUM(_xlfn._xlws.FILTER(t_opérations[Débit euros],(DAY(t_opérations[Date])=$A7)*(TEXT(t_opérations[Date],"aaaa-mm")=TEXT(K$1,"aaaa-mm")),0))</f>
        <v>0</v>
      </c>
      <c r="L7" s="14" cm="1">
        <f t="array" ref="L7">SUM(_xlfn._xlws.FILTER(t_opérations[Débit euros],(DAY(t_opérations[Date])=$A7)*(TEXT(t_opérations[Date],"aaaa-mm")=TEXT(L$1,"aaaa-mm")),0))</f>
        <v>0</v>
      </c>
      <c r="M7" s="14" cm="1">
        <f t="array" ref="M7">SUM(_xlfn._xlws.FILTER(t_opérations[Débit euros],(DAY(t_opérations[Date])=$A7)*(TEXT(t_opérations[Date],"aaaa-mm")=TEXT(M$1,"aaaa-mm")),0))</f>
        <v>0</v>
      </c>
      <c r="N7" s="14" cm="1">
        <f t="array" ref="N7">SUM(_xlfn._xlws.FILTER(t_opérations[Débit euros],(DAY(t_opérations[Date])=$A7)*(TEXT(t_opérations[Date],"aaaa-mm")=TEXT(N$1,"aaaa-mm")),0))</f>
        <v>0</v>
      </c>
      <c r="O7" s="14" cm="1">
        <f t="array" ref="O7">SUM(_xlfn._xlws.FILTER(t_opérations[Débit euros],(DAY(t_opérations[Date])=$A7)*(TEXT(t_opérations[Date],"aaaa-mm")=TEXT(O$1,"aaaa-mm")),0))</f>
        <v>0</v>
      </c>
      <c r="P7" s="14" cm="1">
        <f t="array" ref="P7">SUM(_xlfn._xlws.FILTER(t_opérations[Débit euros],(DAY(t_opérations[Date])=$A7)*(TEXT(t_opérations[Date],"aaaa-mm")=TEXT(P$1,"aaaa-mm")),0))</f>
        <v>0</v>
      </c>
      <c r="Q7" s="14" cm="1">
        <f t="array" ref="Q7">SUM(_xlfn._xlws.FILTER(t_opérations[Débit euros],(DAY(t_opérations[Date])=$A7)*(TEXT(t_opérations[Date],"aaaa-mm")=TEXT(Q$1,"aaaa-mm")),0))</f>
        <v>0</v>
      </c>
      <c r="R7" s="14" cm="1">
        <f t="array" ref="R7">SUM(_xlfn._xlws.FILTER(t_opérations[Débit euros],(DAY(t_opérations[Date])=$A7)*(TEXT(t_opérations[Date],"aaaa-mm")=TEXT(R$1,"aaaa-mm")),0))</f>
        <v>0</v>
      </c>
      <c r="S7" s="14" cm="1">
        <f t="array" ref="S7">SUM(_xlfn._xlws.FILTER(t_opérations[Débit euros],(DAY(t_opérations[Date])=$A7)*(TEXT(t_opérations[Date],"aaaa-mm")=TEXT(S$1,"aaaa-mm")),0))</f>
        <v>0</v>
      </c>
      <c r="T7" s="14" cm="1">
        <f t="array" ref="T7">SUM(_xlfn._xlws.FILTER(t_opérations[Débit euros],(DAY(t_opérations[Date])=$A7)*(TEXT(t_opérations[Date],"aaaa-mm")=TEXT(T$1,"aaaa-mm")),0))</f>
        <v>0</v>
      </c>
      <c r="U7" s="14" cm="1">
        <f t="array" ref="U7">SUM(_xlfn._xlws.FILTER(t_opérations[Débit euros],(DAY(t_opérations[Date])=$A7)*(TEXT(t_opérations[Date],"aaaa-mm")=TEXT(U$1,"aaaa-mm")),0))</f>
        <v>0</v>
      </c>
      <c r="V7" s="14" cm="1">
        <f t="array" ref="V7">SUM(_xlfn._xlws.FILTER(t_opérations[Débit euros],(DAY(t_opérations[Date])=$A7)*(TEXT(t_opérations[Date],"aaaa-mm")=TEXT(V$1,"aaaa-mm")),0))</f>
        <v>0</v>
      </c>
      <c r="W7" s="14" cm="1">
        <f t="array" ref="W7">SUM(_xlfn._xlws.FILTER(t_opérations[Débit euros],(DAY(t_opérations[Date])=$A7)*(TEXT(t_opérations[Date],"aaaa-mm")=TEXT(W$1,"aaaa-mm")),0))</f>
        <v>0</v>
      </c>
      <c r="X7" s="14" cm="1">
        <f t="array" ref="X7">SUM(_xlfn._xlws.FILTER(t_opérations[Débit euros],(DAY(t_opérations[Date])=$A7)*(TEXT(t_opérations[Date],"aaaa-mm")=TEXT(X$1,"aaaa-mm")),0))</f>
        <v>0</v>
      </c>
      <c r="Y7" s="14">
        <f ca="1"/>
        <v>0</v>
      </c>
      <c r="Z7" s="14">
        <f ca="1">AVERAGEIF('Résultats journaliers'!$B$1:$X$1,"&lt;"&amp;DATE(YEAR(TODAY()),MONTH(TODAY()),1),B7:X7)</f>
        <v>0</v>
      </c>
    </row>
    <row r="8" spans="1:26" x14ac:dyDescent="0.35">
      <c r="A8" s="13">
        <v>7</v>
      </c>
      <c r="B8" s="14" cm="1">
        <f t="array" ref="B8">SUM(_xlfn._xlws.FILTER(t_opérations[Débit euros],(DAY(t_opérations[Date])=$A8)*(TEXT(t_opérations[Date],"aaaa-mm")=TEXT(B$1,"aaaa-mm")),0))</f>
        <v>100</v>
      </c>
      <c r="C8" s="14" cm="1">
        <f t="array" ref="C8">SUM(_xlfn._xlws.FILTER(t_opérations[Débit euros],(DAY(t_opérations[Date])=$A8)*(TEXT(t_opérations[Date],"aaaa-mm")=TEXT(C$1,"aaaa-mm")),0))</f>
        <v>100</v>
      </c>
      <c r="D8" s="14" cm="1">
        <f t="array" ref="D8">SUM(_xlfn._xlws.FILTER(t_opérations[Débit euros],(DAY(t_opérations[Date])=$A8)*(TEXT(t_opérations[Date],"aaaa-mm")=TEXT(D$1,"aaaa-mm")),0))</f>
        <v>0</v>
      </c>
      <c r="E8" s="14" cm="1">
        <f t="array" ref="E8">SUM(_xlfn._xlws.FILTER(t_opérations[Débit euros],(DAY(t_opérations[Date])=$A8)*(TEXT(t_opérations[Date],"aaaa-mm")=TEXT(E$1,"aaaa-mm")),0))</f>
        <v>0</v>
      </c>
      <c r="F8" s="14" cm="1">
        <f t="array" ref="F8">SUM(_xlfn._xlws.FILTER(t_opérations[Débit euros],(DAY(t_opérations[Date])=$A8)*(TEXT(t_opérations[Date],"aaaa-mm")=TEXT(F$1,"aaaa-mm")),0))</f>
        <v>0</v>
      </c>
      <c r="G8" s="14" cm="1">
        <f t="array" ref="G8">SUM(_xlfn._xlws.FILTER(t_opérations[Débit euros],(DAY(t_opérations[Date])=$A8)*(TEXT(t_opérations[Date],"aaaa-mm")=TEXT(G$1,"aaaa-mm")),0))</f>
        <v>0</v>
      </c>
      <c r="H8" s="14" cm="1">
        <f t="array" ref="H8">SUM(_xlfn._xlws.FILTER(t_opérations[Débit euros],(DAY(t_opérations[Date])=$A8)*(TEXT(t_opérations[Date],"aaaa-mm")=TEXT(H$1,"aaaa-mm")),0))</f>
        <v>0</v>
      </c>
      <c r="I8" s="14" cm="1">
        <f t="array" ref="I8">SUM(_xlfn._xlws.FILTER(t_opérations[Débit euros],(DAY(t_opérations[Date])=$A8)*(TEXT(t_opérations[Date],"aaaa-mm")=TEXT(I$1,"aaaa-mm")),0))</f>
        <v>0</v>
      </c>
      <c r="J8" s="14" cm="1">
        <f t="array" ref="J8">SUM(_xlfn._xlws.FILTER(t_opérations[Débit euros],(DAY(t_opérations[Date])=$A8)*(TEXT(t_opérations[Date],"aaaa-mm")=TEXT(J$1,"aaaa-mm")),0))</f>
        <v>0</v>
      </c>
      <c r="K8" s="14" cm="1">
        <f t="array" ref="K8">SUM(_xlfn._xlws.FILTER(t_opérations[Débit euros],(DAY(t_opérations[Date])=$A8)*(TEXT(t_opérations[Date],"aaaa-mm")=TEXT(K$1,"aaaa-mm")),0))</f>
        <v>0</v>
      </c>
      <c r="L8" s="14" cm="1">
        <f t="array" ref="L8">SUM(_xlfn._xlws.FILTER(t_opérations[Débit euros],(DAY(t_opérations[Date])=$A8)*(TEXT(t_opérations[Date],"aaaa-mm")=TEXT(L$1,"aaaa-mm")),0))</f>
        <v>0</v>
      </c>
      <c r="M8" s="14" cm="1">
        <f t="array" ref="M8">SUM(_xlfn._xlws.FILTER(t_opérations[Débit euros],(DAY(t_opérations[Date])=$A8)*(TEXT(t_opérations[Date],"aaaa-mm")=TEXT(M$1,"aaaa-mm")),0))</f>
        <v>0</v>
      </c>
      <c r="N8" s="14" cm="1">
        <f t="array" ref="N8">SUM(_xlfn._xlws.FILTER(t_opérations[Débit euros],(DAY(t_opérations[Date])=$A8)*(TEXT(t_opérations[Date],"aaaa-mm")=TEXT(N$1,"aaaa-mm")),0))</f>
        <v>0</v>
      </c>
      <c r="O8" s="14" cm="1">
        <f t="array" ref="O8">SUM(_xlfn._xlws.FILTER(t_opérations[Débit euros],(DAY(t_opérations[Date])=$A8)*(TEXT(t_opérations[Date],"aaaa-mm")=TEXT(O$1,"aaaa-mm")),0))</f>
        <v>0</v>
      </c>
      <c r="P8" s="14" cm="1">
        <f t="array" ref="P8">SUM(_xlfn._xlws.FILTER(t_opérations[Débit euros],(DAY(t_opérations[Date])=$A8)*(TEXT(t_opérations[Date],"aaaa-mm")=TEXT(P$1,"aaaa-mm")),0))</f>
        <v>0</v>
      </c>
      <c r="Q8" s="14" cm="1">
        <f t="array" ref="Q8">SUM(_xlfn._xlws.FILTER(t_opérations[Débit euros],(DAY(t_opérations[Date])=$A8)*(TEXT(t_opérations[Date],"aaaa-mm")=TEXT(Q$1,"aaaa-mm")),0))</f>
        <v>0</v>
      </c>
      <c r="R8" s="14" cm="1">
        <f t="array" ref="R8">SUM(_xlfn._xlws.FILTER(t_opérations[Débit euros],(DAY(t_opérations[Date])=$A8)*(TEXT(t_opérations[Date],"aaaa-mm")=TEXT(R$1,"aaaa-mm")),0))</f>
        <v>0</v>
      </c>
      <c r="S8" s="14" cm="1">
        <f t="array" ref="S8">SUM(_xlfn._xlws.FILTER(t_opérations[Débit euros],(DAY(t_opérations[Date])=$A8)*(TEXT(t_opérations[Date],"aaaa-mm")=TEXT(S$1,"aaaa-mm")),0))</f>
        <v>0</v>
      </c>
      <c r="T8" s="14" cm="1">
        <f t="array" ref="T8">SUM(_xlfn._xlws.FILTER(t_opérations[Débit euros],(DAY(t_opérations[Date])=$A8)*(TEXT(t_opérations[Date],"aaaa-mm")=TEXT(T$1,"aaaa-mm")),0))</f>
        <v>0</v>
      </c>
      <c r="U8" s="14" cm="1">
        <f t="array" ref="U8">SUM(_xlfn._xlws.FILTER(t_opérations[Débit euros],(DAY(t_opérations[Date])=$A8)*(TEXT(t_opérations[Date],"aaaa-mm")=TEXT(U$1,"aaaa-mm")),0))</f>
        <v>0</v>
      </c>
      <c r="V8" s="14" cm="1">
        <f t="array" ref="V8">SUM(_xlfn._xlws.FILTER(t_opérations[Débit euros],(DAY(t_opérations[Date])=$A8)*(TEXT(t_opérations[Date],"aaaa-mm")=TEXT(V$1,"aaaa-mm")),0))</f>
        <v>0</v>
      </c>
      <c r="W8" s="14" cm="1">
        <f t="array" ref="W8">SUM(_xlfn._xlws.FILTER(t_opérations[Débit euros],(DAY(t_opérations[Date])=$A8)*(TEXT(t_opérations[Date],"aaaa-mm")=TEXT(W$1,"aaaa-mm")),0))</f>
        <v>0</v>
      </c>
      <c r="X8" s="14" cm="1">
        <f t="array" ref="X8">SUM(_xlfn._xlws.FILTER(t_opérations[Débit euros],(DAY(t_opérations[Date])=$A8)*(TEXT(t_opérations[Date],"aaaa-mm")=TEXT(X$1,"aaaa-mm")),0))</f>
        <v>0</v>
      </c>
      <c r="Y8" s="14">
        <f ca="1"/>
        <v>0</v>
      </c>
      <c r="Z8" s="14">
        <f ca="1">AVERAGEIF('Résultats journaliers'!$B$1:$X$1,"&lt;"&amp;DATE(YEAR(TODAY()),MONTH(TODAY()),1),B8:X8)</f>
        <v>28.571428571428573</v>
      </c>
    </row>
    <row r="9" spans="1:26" x14ac:dyDescent="0.35">
      <c r="A9" s="13">
        <v>8</v>
      </c>
      <c r="B9" s="14" cm="1">
        <f t="array" ref="B9">SUM(_xlfn._xlws.FILTER(t_opérations[Débit euros],(DAY(t_opérations[Date])=$A9)*(TEXT(t_opérations[Date],"aaaa-mm")=TEXT(B$1,"aaaa-mm")),0))</f>
        <v>0</v>
      </c>
      <c r="C9" s="14" cm="1">
        <f t="array" ref="C9">SUM(_xlfn._xlws.FILTER(t_opérations[Débit euros],(DAY(t_opérations[Date])=$A9)*(TEXT(t_opérations[Date],"aaaa-mm")=TEXT(C$1,"aaaa-mm")),0))</f>
        <v>0</v>
      </c>
      <c r="D9" s="14" cm="1">
        <f t="array" ref="D9">SUM(_xlfn._xlws.FILTER(t_opérations[Débit euros],(DAY(t_opérations[Date])=$A9)*(TEXT(t_opérations[Date],"aaaa-mm")=TEXT(D$1,"aaaa-mm")),0))</f>
        <v>0</v>
      </c>
      <c r="E9" s="14" cm="1">
        <f t="array" ref="E9">SUM(_xlfn._xlws.FILTER(t_opérations[Débit euros],(DAY(t_opérations[Date])=$A9)*(TEXT(t_opérations[Date],"aaaa-mm")=TEXT(E$1,"aaaa-mm")),0))</f>
        <v>0</v>
      </c>
      <c r="F9" s="14" cm="1">
        <f t="array" ref="F9">SUM(_xlfn._xlws.FILTER(t_opérations[Débit euros],(DAY(t_opérations[Date])=$A9)*(TEXT(t_opérations[Date],"aaaa-mm")=TEXT(F$1,"aaaa-mm")),0))</f>
        <v>0</v>
      </c>
      <c r="G9" s="14" cm="1">
        <f t="array" ref="G9">SUM(_xlfn._xlws.FILTER(t_opérations[Débit euros],(DAY(t_opérations[Date])=$A9)*(TEXT(t_opérations[Date],"aaaa-mm")=TEXT(G$1,"aaaa-mm")),0))</f>
        <v>0</v>
      </c>
      <c r="H9" s="14" cm="1">
        <f t="array" ref="H9">SUM(_xlfn._xlws.FILTER(t_opérations[Débit euros],(DAY(t_opérations[Date])=$A9)*(TEXT(t_opérations[Date],"aaaa-mm")=TEXT(H$1,"aaaa-mm")),0))</f>
        <v>0</v>
      </c>
      <c r="I9" s="14" cm="1">
        <f t="array" ref="I9">SUM(_xlfn._xlws.FILTER(t_opérations[Débit euros],(DAY(t_opérations[Date])=$A9)*(TEXT(t_opérations[Date],"aaaa-mm")=TEXT(I$1,"aaaa-mm")),0))</f>
        <v>0</v>
      </c>
      <c r="J9" s="14" cm="1">
        <f t="array" ref="J9">SUM(_xlfn._xlws.FILTER(t_opérations[Débit euros],(DAY(t_opérations[Date])=$A9)*(TEXT(t_opérations[Date],"aaaa-mm")=TEXT(J$1,"aaaa-mm")),0))</f>
        <v>0</v>
      </c>
      <c r="K9" s="14" cm="1">
        <f t="array" ref="K9">SUM(_xlfn._xlws.FILTER(t_opérations[Débit euros],(DAY(t_opérations[Date])=$A9)*(TEXT(t_opérations[Date],"aaaa-mm")=TEXT(K$1,"aaaa-mm")),0))</f>
        <v>0</v>
      </c>
      <c r="L9" s="14" cm="1">
        <f t="array" ref="L9">SUM(_xlfn._xlws.FILTER(t_opérations[Débit euros],(DAY(t_opérations[Date])=$A9)*(TEXT(t_opérations[Date],"aaaa-mm")=TEXT(L$1,"aaaa-mm")),0))</f>
        <v>0</v>
      </c>
      <c r="M9" s="14" cm="1">
        <f t="array" ref="M9">SUM(_xlfn._xlws.FILTER(t_opérations[Débit euros],(DAY(t_opérations[Date])=$A9)*(TEXT(t_opérations[Date],"aaaa-mm")=TEXT(M$1,"aaaa-mm")),0))</f>
        <v>0</v>
      </c>
      <c r="N9" s="14" cm="1">
        <f t="array" ref="N9">SUM(_xlfn._xlws.FILTER(t_opérations[Débit euros],(DAY(t_opérations[Date])=$A9)*(TEXT(t_opérations[Date],"aaaa-mm")=TEXT(N$1,"aaaa-mm")),0))</f>
        <v>0</v>
      </c>
      <c r="O9" s="14" cm="1">
        <f t="array" ref="O9">SUM(_xlfn._xlws.FILTER(t_opérations[Débit euros],(DAY(t_opérations[Date])=$A9)*(TEXT(t_opérations[Date],"aaaa-mm")=TEXT(O$1,"aaaa-mm")),0))</f>
        <v>0</v>
      </c>
      <c r="P9" s="14" cm="1">
        <f t="array" ref="P9">SUM(_xlfn._xlws.FILTER(t_opérations[Débit euros],(DAY(t_opérations[Date])=$A9)*(TEXT(t_opérations[Date],"aaaa-mm")=TEXT(P$1,"aaaa-mm")),0))</f>
        <v>0</v>
      </c>
      <c r="Q9" s="14" cm="1">
        <f t="array" ref="Q9">SUM(_xlfn._xlws.FILTER(t_opérations[Débit euros],(DAY(t_opérations[Date])=$A9)*(TEXT(t_opérations[Date],"aaaa-mm")=TEXT(Q$1,"aaaa-mm")),0))</f>
        <v>0</v>
      </c>
      <c r="R9" s="14" cm="1">
        <f t="array" ref="R9">SUM(_xlfn._xlws.FILTER(t_opérations[Débit euros],(DAY(t_opérations[Date])=$A9)*(TEXT(t_opérations[Date],"aaaa-mm")=TEXT(R$1,"aaaa-mm")),0))</f>
        <v>0</v>
      </c>
      <c r="S9" s="14" cm="1">
        <f t="array" ref="S9">SUM(_xlfn._xlws.FILTER(t_opérations[Débit euros],(DAY(t_opérations[Date])=$A9)*(TEXT(t_opérations[Date],"aaaa-mm")=TEXT(S$1,"aaaa-mm")),0))</f>
        <v>0</v>
      </c>
      <c r="T9" s="14" cm="1">
        <f t="array" ref="T9">SUM(_xlfn._xlws.FILTER(t_opérations[Débit euros],(DAY(t_opérations[Date])=$A9)*(TEXT(t_opérations[Date],"aaaa-mm")=TEXT(T$1,"aaaa-mm")),0))</f>
        <v>0</v>
      </c>
      <c r="U9" s="14" cm="1">
        <f t="array" ref="U9">SUM(_xlfn._xlws.FILTER(t_opérations[Débit euros],(DAY(t_opérations[Date])=$A9)*(TEXT(t_opérations[Date],"aaaa-mm")=TEXT(U$1,"aaaa-mm")),0))</f>
        <v>0</v>
      </c>
      <c r="V9" s="14" cm="1">
        <f t="array" ref="V9">SUM(_xlfn._xlws.FILTER(t_opérations[Débit euros],(DAY(t_opérations[Date])=$A9)*(TEXT(t_opérations[Date],"aaaa-mm")=TEXT(V$1,"aaaa-mm")),0))</f>
        <v>0</v>
      </c>
      <c r="W9" s="14" cm="1">
        <f t="array" ref="W9">SUM(_xlfn._xlws.FILTER(t_opérations[Débit euros],(DAY(t_opérations[Date])=$A9)*(TEXT(t_opérations[Date],"aaaa-mm")=TEXT(W$1,"aaaa-mm")),0))</f>
        <v>0</v>
      </c>
      <c r="X9" s="14" cm="1">
        <f t="array" ref="X9">SUM(_xlfn._xlws.FILTER(t_opérations[Débit euros],(DAY(t_opérations[Date])=$A9)*(TEXT(t_opérations[Date],"aaaa-mm")=TEXT(X$1,"aaaa-mm")),0))</f>
        <v>0</v>
      </c>
      <c r="Y9" s="14">
        <f ca="1"/>
        <v>0</v>
      </c>
      <c r="Z9" s="14">
        <f ca="1">AVERAGEIF('Résultats journaliers'!$B$1:$X$1,"&lt;"&amp;DATE(YEAR(TODAY()),MONTH(TODAY()),1),B9:X9)</f>
        <v>0</v>
      </c>
    </row>
    <row r="10" spans="1:26" x14ac:dyDescent="0.35">
      <c r="A10" s="13">
        <v>9</v>
      </c>
      <c r="B10" s="14" cm="1">
        <f t="array" ref="B10">SUM(_xlfn._xlws.FILTER(t_opérations[Débit euros],(DAY(t_opérations[Date])=$A10)*(TEXT(t_opérations[Date],"aaaa-mm")=TEXT(B$1,"aaaa-mm")),0))</f>
        <v>50</v>
      </c>
      <c r="C10" s="14" cm="1">
        <f t="array" ref="C10">SUM(_xlfn._xlws.FILTER(t_opérations[Débit euros],(DAY(t_opérations[Date])=$A10)*(TEXT(t_opérations[Date],"aaaa-mm")=TEXT(C$1,"aaaa-mm")),0))</f>
        <v>0</v>
      </c>
      <c r="D10" s="14" cm="1">
        <f t="array" ref="D10">SUM(_xlfn._xlws.FILTER(t_opérations[Débit euros],(DAY(t_opérations[Date])=$A10)*(TEXT(t_opérations[Date],"aaaa-mm")=TEXT(D$1,"aaaa-mm")),0))</f>
        <v>0</v>
      </c>
      <c r="E10" s="14" cm="1">
        <f t="array" ref="E10">SUM(_xlfn._xlws.FILTER(t_opérations[Débit euros],(DAY(t_opérations[Date])=$A10)*(TEXT(t_opérations[Date],"aaaa-mm")=TEXT(E$1,"aaaa-mm")),0))</f>
        <v>0</v>
      </c>
      <c r="F10" s="14" cm="1">
        <f t="array" ref="F10">SUM(_xlfn._xlws.FILTER(t_opérations[Débit euros],(DAY(t_opérations[Date])=$A10)*(TEXT(t_opérations[Date],"aaaa-mm")=TEXT(F$1,"aaaa-mm")),0))</f>
        <v>0</v>
      </c>
      <c r="G10" s="14" cm="1">
        <f t="array" ref="G10">SUM(_xlfn._xlws.FILTER(t_opérations[Débit euros],(DAY(t_opérations[Date])=$A10)*(TEXT(t_opérations[Date],"aaaa-mm")=TEXT(G$1,"aaaa-mm")),0))</f>
        <v>0</v>
      </c>
      <c r="H10" s="14" cm="1">
        <f t="array" ref="H10">SUM(_xlfn._xlws.FILTER(t_opérations[Débit euros],(DAY(t_opérations[Date])=$A10)*(TEXT(t_opérations[Date],"aaaa-mm")=TEXT(H$1,"aaaa-mm")),0))</f>
        <v>0</v>
      </c>
      <c r="I10" s="14" cm="1">
        <f t="array" ref="I10">SUM(_xlfn._xlws.FILTER(t_opérations[Débit euros],(DAY(t_opérations[Date])=$A10)*(TEXT(t_opérations[Date],"aaaa-mm")=TEXT(I$1,"aaaa-mm")),0))</f>
        <v>0</v>
      </c>
      <c r="J10" s="14" cm="1">
        <f t="array" ref="J10">SUM(_xlfn._xlws.FILTER(t_opérations[Débit euros],(DAY(t_opérations[Date])=$A10)*(TEXT(t_opérations[Date],"aaaa-mm")=TEXT(J$1,"aaaa-mm")),0))</f>
        <v>0</v>
      </c>
      <c r="K10" s="14" cm="1">
        <f t="array" ref="K10">SUM(_xlfn._xlws.FILTER(t_opérations[Débit euros],(DAY(t_opérations[Date])=$A10)*(TEXT(t_opérations[Date],"aaaa-mm")=TEXT(K$1,"aaaa-mm")),0))</f>
        <v>0</v>
      </c>
      <c r="L10" s="14" cm="1">
        <f t="array" ref="L10">SUM(_xlfn._xlws.FILTER(t_opérations[Débit euros],(DAY(t_opérations[Date])=$A10)*(TEXT(t_opérations[Date],"aaaa-mm")=TEXT(L$1,"aaaa-mm")),0))</f>
        <v>0</v>
      </c>
      <c r="M10" s="14" cm="1">
        <f t="array" ref="M10">SUM(_xlfn._xlws.FILTER(t_opérations[Débit euros],(DAY(t_opérations[Date])=$A10)*(TEXT(t_opérations[Date],"aaaa-mm")=TEXT(M$1,"aaaa-mm")),0))</f>
        <v>0</v>
      </c>
      <c r="N10" s="14" cm="1">
        <f t="array" ref="N10">SUM(_xlfn._xlws.FILTER(t_opérations[Débit euros],(DAY(t_opérations[Date])=$A10)*(TEXT(t_opérations[Date],"aaaa-mm")=TEXT(N$1,"aaaa-mm")),0))</f>
        <v>0</v>
      </c>
      <c r="O10" s="14" cm="1">
        <f t="array" ref="O10">SUM(_xlfn._xlws.FILTER(t_opérations[Débit euros],(DAY(t_opérations[Date])=$A10)*(TEXT(t_opérations[Date],"aaaa-mm")=TEXT(O$1,"aaaa-mm")),0))</f>
        <v>0</v>
      </c>
      <c r="P10" s="14" cm="1">
        <f t="array" ref="P10">SUM(_xlfn._xlws.FILTER(t_opérations[Débit euros],(DAY(t_opérations[Date])=$A10)*(TEXT(t_opérations[Date],"aaaa-mm")=TEXT(P$1,"aaaa-mm")),0))</f>
        <v>0</v>
      </c>
      <c r="Q10" s="14" cm="1">
        <f t="array" ref="Q10">SUM(_xlfn._xlws.FILTER(t_opérations[Débit euros],(DAY(t_opérations[Date])=$A10)*(TEXT(t_opérations[Date],"aaaa-mm")=TEXT(Q$1,"aaaa-mm")),0))</f>
        <v>0</v>
      </c>
      <c r="R10" s="14" cm="1">
        <f t="array" ref="R10">SUM(_xlfn._xlws.FILTER(t_opérations[Débit euros],(DAY(t_opérations[Date])=$A10)*(TEXT(t_opérations[Date],"aaaa-mm")=TEXT(R$1,"aaaa-mm")),0))</f>
        <v>0</v>
      </c>
      <c r="S10" s="14" cm="1">
        <f t="array" ref="S10">SUM(_xlfn._xlws.FILTER(t_opérations[Débit euros],(DAY(t_opérations[Date])=$A10)*(TEXT(t_opérations[Date],"aaaa-mm")=TEXT(S$1,"aaaa-mm")),0))</f>
        <v>0</v>
      </c>
      <c r="T10" s="14" cm="1">
        <f t="array" ref="T10">SUM(_xlfn._xlws.FILTER(t_opérations[Débit euros],(DAY(t_opérations[Date])=$A10)*(TEXT(t_opérations[Date],"aaaa-mm")=TEXT(T$1,"aaaa-mm")),0))</f>
        <v>0</v>
      </c>
      <c r="U10" s="14" cm="1">
        <f t="array" ref="U10">SUM(_xlfn._xlws.FILTER(t_opérations[Débit euros],(DAY(t_opérations[Date])=$A10)*(TEXT(t_opérations[Date],"aaaa-mm")=TEXT(U$1,"aaaa-mm")),0))</f>
        <v>0</v>
      </c>
      <c r="V10" s="14" cm="1">
        <f t="array" ref="V10">SUM(_xlfn._xlws.FILTER(t_opérations[Débit euros],(DAY(t_opérations[Date])=$A10)*(TEXT(t_opérations[Date],"aaaa-mm")=TEXT(V$1,"aaaa-mm")),0))</f>
        <v>0</v>
      </c>
      <c r="W10" s="14" cm="1">
        <f t="array" ref="W10">SUM(_xlfn._xlws.FILTER(t_opérations[Débit euros],(DAY(t_opérations[Date])=$A10)*(TEXT(t_opérations[Date],"aaaa-mm")=TEXT(W$1,"aaaa-mm")),0))</f>
        <v>0</v>
      </c>
      <c r="X10" s="14" cm="1">
        <f t="array" ref="X10">SUM(_xlfn._xlws.FILTER(t_opérations[Débit euros],(DAY(t_opérations[Date])=$A10)*(TEXT(t_opérations[Date],"aaaa-mm")=TEXT(X$1,"aaaa-mm")),0))</f>
        <v>0</v>
      </c>
      <c r="Y10" s="14">
        <f ca="1"/>
        <v>0</v>
      </c>
      <c r="Z10" s="14">
        <f ca="1">AVERAGEIF('Résultats journaliers'!$B$1:$X$1,"&lt;"&amp;DATE(YEAR(TODAY()),MONTH(TODAY()),1),B10:X10)</f>
        <v>7.1428571428571432</v>
      </c>
    </row>
    <row r="11" spans="1:26" x14ac:dyDescent="0.35">
      <c r="A11" s="13">
        <v>10</v>
      </c>
      <c r="B11" s="14" cm="1">
        <f t="array" ref="B11">SUM(_xlfn._xlws.FILTER(t_opérations[Débit euros],(DAY(t_opérations[Date])=$A11)*(TEXT(t_opérations[Date],"aaaa-mm")=TEXT(B$1,"aaaa-mm")),0))</f>
        <v>0</v>
      </c>
      <c r="C11" s="14" cm="1">
        <f t="array" ref="C11">SUM(_xlfn._xlws.FILTER(t_opérations[Débit euros],(DAY(t_opérations[Date])=$A11)*(TEXT(t_opérations[Date],"aaaa-mm")=TEXT(C$1,"aaaa-mm")),0))</f>
        <v>0</v>
      </c>
      <c r="D11" s="14" cm="1">
        <f t="array" ref="D11">SUM(_xlfn._xlws.FILTER(t_opérations[Débit euros],(DAY(t_opérations[Date])=$A11)*(TEXT(t_opérations[Date],"aaaa-mm")=TEXT(D$1,"aaaa-mm")),0))</f>
        <v>0</v>
      </c>
      <c r="E11" s="14" cm="1">
        <f t="array" ref="E11">SUM(_xlfn._xlws.FILTER(t_opérations[Débit euros],(DAY(t_opérations[Date])=$A11)*(TEXT(t_opérations[Date],"aaaa-mm")=TEXT(E$1,"aaaa-mm")),0))</f>
        <v>0</v>
      </c>
      <c r="F11" s="14" cm="1">
        <f t="array" ref="F11">SUM(_xlfn._xlws.FILTER(t_opérations[Débit euros],(DAY(t_opérations[Date])=$A11)*(TEXT(t_opérations[Date],"aaaa-mm")=TEXT(F$1,"aaaa-mm")),0))</f>
        <v>0</v>
      </c>
      <c r="G11" s="14" cm="1">
        <f t="array" ref="G11">SUM(_xlfn._xlws.FILTER(t_opérations[Débit euros],(DAY(t_opérations[Date])=$A11)*(TEXT(t_opérations[Date],"aaaa-mm")=TEXT(G$1,"aaaa-mm")),0))</f>
        <v>0</v>
      </c>
      <c r="H11" s="14" cm="1">
        <f t="array" ref="H11">SUM(_xlfn._xlws.FILTER(t_opérations[Débit euros],(DAY(t_opérations[Date])=$A11)*(TEXT(t_opérations[Date],"aaaa-mm")=TEXT(H$1,"aaaa-mm")),0))</f>
        <v>0</v>
      </c>
      <c r="I11" s="14" cm="1">
        <f t="array" ref="I11">SUM(_xlfn._xlws.FILTER(t_opérations[Débit euros],(DAY(t_opérations[Date])=$A11)*(TEXT(t_opérations[Date],"aaaa-mm")=TEXT(I$1,"aaaa-mm")),0))</f>
        <v>0</v>
      </c>
      <c r="J11" s="14" cm="1">
        <f t="array" ref="J11">SUM(_xlfn._xlws.FILTER(t_opérations[Débit euros],(DAY(t_opérations[Date])=$A11)*(TEXT(t_opérations[Date],"aaaa-mm")=TEXT(J$1,"aaaa-mm")),0))</f>
        <v>0</v>
      </c>
      <c r="K11" s="14" cm="1">
        <f t="array" ref="K11">SUM(_xlfn._xlws.FILTER(t_opérations[Débit euros],(DAY(t_opérations[Date])=$A11)*(TEXT(t_opérations[Date],"aaaa-mm")=TEXT(K$1,"aaaa-mm")),0))</f>
        <v>0</v>
      </c>
      <c r="L11" s="14" cm="1">
        <f t="array" ref="L11">SUM(_xlfn._xlws.FILTER(t_opérations[Débit euros],(DAY(t_opérations[Date])=$A11)*(TEXT(t_opérations[Date],"aaaa-mm")=TEXT(L$1,"aaaa-mm")),0))</f>
        <v>0</v>
      </c>
      <c r="M11" s="14" cm="1">
        <f t="array" ref="M11">SUM(_xlfn._xlws.FILTER(t_opérations[Débit euros],(DAY(t_opérations[Date])=$A11)*(TEXT(t_opérations[Date],"aaaa-mm")=TEXT(M$1,"aaaa-mm")),0))</f>
        <v>0</v>
      </c>
      <c r="N11" s="14" cm="1">
        <f t="array" ref="N11">SUM(_xlfn._xlws.FILTER(t_opérations[Débit euros],(DAY(t_opérations[Date])=$A11)*(TEXT(t_opérations[Date],"aaaa-mm")=TEXT(N$1,"aaaa-mm")),0))</f>
        <v>0</v>
      </c>
      <c r="O11" s="14" cm="1">
        <f t="array" ref="O11">SUM(_xlfn._xlws.FILTER(t_opérations[Débit euros],(DAY(t_opérations[Date])=$A11)*(TEXT(t_opérations[Date],"aaaa-mm")=TEXT(O$1,"aaaa-mm")),0))</f>
        <v>0</v>
      </c>
      <c r="P11" s="14" cm="1">
        <f t="array" ref="P11">SUM(_xlfn._xlws.FILTER(t_opérations[Débit euros],(DAY(t_opérations[Date])=$A11)*(TEXT(t_opérations[Date],"aaaa-mm")=TEXT(P$1,"aaaa-mm")),0))</f>
        <v>0</v>
      </c>
      <c r="Q11" s="14" cm="1">
        <f t="array" ref="Q11">SUM(_xlfn._xlws.FILTER(t_opérations[Débit euros],(DAY(t_opérations[Date])=$A11)*(TEXT(t_opérations[Date],"aaaa-mm")=TEXT(Q$1,"aaaa-mm")),0))</f>
        <v>0</v>
      </c>
      <c r="R11" s="14" cm="1">
        <f t="array" ref="R11">SUM(_xlfn._xlws.FILTER(t_opérations[Débit euros],(DAY(t_opérations[Date])=$A11)*(TEXT(t_opérations[Date],"aaaa-mm")=TEXT(R$1,"aaaa-mm")),0))</f>
        <v>0</v>
      </c>
      <c r="S11" s="14" cm="1">
        <f t="array" ref="S11">SUM(_xlfn._xlws.FILTER(t_opérations[Débit euros],(DAY(t_opérations[Date])=$A11)*(TEXT(t_opérations[Date],"aaaa-mm")=TEXT(S$1,"aaaa-mm")),0))</f>
        <v>0</v>
      </c>
      <c r="T11" s="14" cm="1">
        <f t="array" ref="T11">SUM(_xlfn._xlws.FILTER(t_opérations[Débit euros],(DAY(t_opérations[Date])=$A11)*(TEXT(t_opérations[Date],"aaaa-mm")=TEXT(T$1,"aaaa-mm")),0))</f>
        <v>0</v>
      </c>
      <c r="U11" s="14" cm="1">
        <f t="array" ref="U11">SUM(_xlfn._xlws.FILTER(t_opérations[Débit euros],(DAY(t_opérations[Date])=$A11)*(TEXT(t_opérations[Date],"aaaa-mm")=TEXT(U$1,"aaaa-mm")),0))</f>
        <v>0</v>
      </c>
      <c r="V11" s="14" cm="1">
        <f t="array" ref="V11">SUM(_xlfn._xlws.FILTER(t_opérations[Débit euros],(DAY(t_opérations[Date])=$A11)*(TEXT(t_opérations[Date],"aaaa-mm")=TEXT(V$1,"aaaa-mm")),0))</f>
        <v>0</v>
      </c>
      <c r="W11" s="14" cm="1">
        <f t="array" ref="W11">SUM(_xlfn._xlws.FILTER(t_opérations[Débit euros],(DAY(t_opérations[Date])=$A11)*(TEXT(t_opérations[Date],"aaaa-mm")=TEXT(W$1,"aaaa-mm")),0))</f>
        <v>0</v>
      </c>
      <c r="X11" s="14" cm="1">
        <f t="array" ref="X11">SUM(_xlfn._xlws.FILTER(t_opérations[Débit euros],(DAY(t_opérations[Date])=$A11)*(TEXT(t_opérations[Date],"aaaa-mm")=TEXT(X$1,"aaaa-mm")),0))</f>
        <v>0</v>
      </c>
      <c r="Y11" s="14">
        <f ca="1"/>
        <v>0</v>
      </c>
      <c r="Z11" s="14">
        <f ca="1">AVERAGEIF('Résultats journaliers'!$B$1:$X$1,"&lt;"&amp;DATE(YEAR(TODAY()),MONTH(TODAY()),1),B11:X11)</f>
        <v>0</v>
      </c>
    </row>
    <row r="12" spans="1:26" x14ac:dyDescent="0.35">
      <c r="A12" s="13">
        <v>11</v>
      </c>
      <c r="B12" s="14" cm="1">
        <f t="array" ref="B12">SUM(_xlfn._xlws.FILTER(t_opérations[Débit euros],(DAY(t_opérations[Date])=$A12)*(TEXT(t_opérations[Date],"aaaa-mm")=TEXT(B$1,"aaaa-mm")),0))</f>
        <v>0</v>
      </c>
      <c r="C12" s="14" cm="1">
        <f t="array" ref="C12">SUM(_xlfn._xlws.FILTER(t_opérations[Débit euros],(DAY(t_opérations[Date])=$A12)*(TEXT(t_opérations[Date],"aaaa-mm")=TEXT(C$1,"aaaa-mm")),0))</f>
        <v>0</v>
      </c>
      <c r="D12" s="14" cm="1">
        <f t="array" ref="D12">SUM(_xlfn._xlws.FILTER(t_opérations[Débit euros],(DAY(t_opérations[Date])=$A12)*(TEXT(t_opérations[Date],"aaaa-mm")=TEXT(D$1,"aaaa-mm")),0))</f>
        <v>0</v>
      </c>
      <c r="E12" s="14" cm="1">
        <f t="array" ref="E12">SUM(_xlfn._xlws.FILTER(t_opérations[Débit euros],(DAY(t_opérations[Date])=$A12)*(TEXT(t_opérations[Date],"aaaa-mm")=TEXT(E$1,"aaaa-mm")),0))</f>
        <v>0</v>
      </c>
      <c r="F12" s="14" cm="1">
        <f t="array" ref="F12">SUM(_xlfn._xlws.FILTER(t_opérations[Débit euros],(DAY(t_opérations[Date])=$A12)*(TEXT(t_opérations[Date],"aaaa-mm")=TEXT(F$1,"aaaa-mm")),0))</f>
        <v>0</v>
      </c>
      <c r="G12" s="14" cm="1">
        <f t="array" ref="G12">SUM(_xlfn._xlws.FILTER(t_opérations[Débit euros],(DAY(t_opérations[Date])=$A12)*(TEXT(t_opérations[Date],"aaaa-mm")=TEXT(G$1,"aaaa-mm")),0))</f>
        <v>0</v>
      </c>
      <c r="H12" s="14" cm="1">
        <f t="array" ref="H12">SUM(_xlfn._xlws.FILTER(t_opérations[Débit euros],(DAY(t_opérations[Date])=$A12)*(TEXT(t_opérations[Date],"aaaa-mm")=TEXT(H$1,"aaaa-mm")),0))</f>
        <v>0</v>
      </c>
      <c r="I12" s="14" cm="1">
        <f t="array" ref="I12">SUM(_xlfn._xlws.FILTER(t_opérations[Débit euros],(DAY(t_opérations[Date])=$A12)*(TEXT(t_opérations[Date],"aaaa-mm")=TEXT(I$1,"aaaa-mm")),0))</f>
        <v>0</v>
      </c>
      <c r="J12" s="14" cm="1">
        <f t="array" ref="J12">SUM(_xlfn._xlws.FILTER(t_opérations[Débit euros],(DAY(t_opérations[Date])=$A12)*(TEXT(t_opérations[Date],"aaaa-mm")=TEXT(J$1,"aaaa-mm")),0))</f>
        <v>0</v>
      </c>
      <c r="K12" s="14" cm="1">
        <f t="array" ref="K12">SUM(_xlfn._xlws.FILTER(t_opérations[Débit euros],(DAY(t_opérations[Date])=$A12)*(TEXT(t_opérations[Date],"aaaa-mm")=TEXT(K$1,"aaaa-mm")),0))</f>
        <v>0</v>
      </c>
      <c r="L12" s="14" cm="1">
        <f t="array" ref="L12">SUM(_xlfn._xlws.FILTER(t_opérations[Débit euros],(DAY(t_opérations[Date])=$A12)*(TEXT(t_opérations[Date],"aaaa-mm")=TEXT(L$1,"aaaa-mm")),0))</f>
        <v>0</v>
      </c>
      <c r="M12" s="14" cm="1">
        <f t="array" ref="M12">SUM(_xlfn._xlws.FILTER(t_opérations[Débit euros],(DAY(t_opérations[Date])=$A12)*(TEXT(t_opérations[Date],"aaaa-mm")=TEXT(M$1,"aaaa-mm")),0))</f>
        <v>0</v>
      </c>
      <c r="N12" s="14" cm="1">
        <f t="array" ref="N12">SUM(_xlfn._xlws.FILTER(t_opérations[Débit euros],(DAY(t_opérations[Date])=$A12)*(TEXT(t_opérations[Date],"aaaa-mm")=TEXT(N$1,"aaaa-mm")),0))</f>
        <v>0</v>
      </c>
      <c r="O12" s="14" cm="1">
        <f t="array" ref="O12">SUM(_xlfn._xlws.FILTER(t_opérations[Débit euros],(DAY(t_opérations[Date])=$A12)*(TEXT(t_opérations[Date],"aaaa-mm")=TEXT(O$1,"aaaa-mm")),0))</f>
        <v>0</v>
      </c>
      <c r="P12" s="14" cm="1">
        <f t="array" ref="P12">SUM(_xlfn._xlws.FILTER(t_opérations[Débit euros],(DAY(t_opérations[Date])=$A12)*(TEXT(t_opérations[Date],"aaaa-mm")=TEXT(P$1,"aaaa-mm")),0))</f>
        <v>0</v>
      </c>
      <c r="Q12" s="14" cm="1">
        <f t="array" ref="Q12">SUM(_xlfn._xlws.FILTER(t_opérations[Débit euros],(DAY(t_opérations[Date])=$A12)*(TEXT(t_opérations[Date],"aaaa-mm")=TEXT(Q$1,"aaaa-mm")),0))</f>
        <v>0</v>
      </c>
      <c r="R12" s="14" cm="1">
        <f t="array" ref="R12">SUM(_xlfn._xlws.FILTER(t_opérations[Débit euros],(DAY(t_opérations[Date])=$A12)*(TEXT(t_opérations[Date],"aaaa-mm")=TEXT(R$1,"aaaa-mm")),0))</f>
        <v>0</v>
      </c>
      <c r="S12" s="14" cm="1">
        <f t="array" ref="S12">SUM(_xlfn._xlws.FILTER(t_opérations[Débit euros],(DAY(t_opérations[Date])=$A12)*(TEXT(t_opérations[Date],"aaaa-mm")=TEXT(S$1,"aaaa-mm")),0))</f>
        <v>0</v>
      </c>
      <c r="T12" s="14" cm="1">
        <f t="array" ref="T12">SUM(_xlfn._xlws.FILTER(t_opérations[Débit euros],(DAY(t_opérations[Date])=$A12)*(TEXT(t_opérations[Date],"aaaa-mm")=TEXT(T$1,"aaaa-mm")),0))</f>
        <v>0</v>
      </c>
      <c r="U12" s="14" cm="1">
        <f t="array" ref="U12">SUM(_xlfn._xlws.FILTER(t_opérations[Débit euros],(DAY(t_opérations[Date])=$A12)*(TEXT(t_opérations[Date],"aaaa-mm")=TEXT(U$1,"aaaa-mm")),0))</f>
        <v>0</v>
      </c>
      <c r="V12" s="14" cm="1">
        <f t="array" ref="V12">SUM(_xlfn._xlws.FILTER(t_opérations[Débit euros],(DAY(t_opérations[Date])=$A12)*(TEXT(t_opérations[Date],"aaaa-mm")=TEXT(V$1,"aaaa-mm")),0))</f>
        <v>0</v>
      </c>
      <c r="W12" s="14" cm="1">
        <f t="array" ref="W12">SUM(_xlfn._xlws.FILTER(t_opérations[Débit euros],(DAY(t_opérations[Date])=$A12)*(TEXT(t_opérations[Date],"aaaa-mm")=TEXT(W$1,"aaaa-mm")),0))</f>
        <v>0</v>
      </c>
      <c r="X12" s="14" cm="1">
        <f t="array" ref="X12">SUM(_xlfn._xlws.FILTER(t_opérations[Débit euros],(DAY(t_opérations[Date])=$A12)*(TEXT(t_opérations[Date],"aaaa-mm")=TEXT(X$1,"aaaa-mm")),0))</f>
        <v>0</v>
      </c>
      <c r="Y12" s="14">
        <f ca="1"/>
        <v>0</v>
      </c>
      <c r="Z12" s="14">
        <f ca="1">AVERAGEIF('Résultats journaliers'!$B$1:$X$1,"&lt;"&amp;DATE(YEAR(TODAY()),MONTH(TODAY()),1),B12:X12)</f>
        <v>0</v>
      </c>
    </row>
    <row r="13" spans="1:26" x14ac:dyDescent="0.35">
      <c r="A13" s="13">
        <v>12</v>
      </c>
      <c r="B13" s="14" cm="1">
        <f t="array" ref="B13">SUM(_xlfn._xlws.FILTER(t_opérations[Débit euros],(DAY(t_opérations[Date])=$A13)*(TEXT(t_opérations[Date],"aaaa-mm")=TEXT(B$1,"aaaa-mm")),0))</f>
        <v>0</v>
      </c>
      <c r="C13" s="14" cm="1">
        <f t="array" ref="C13">SUM(_xlfn._xlws.FILTER(t_opérations[Débit euros],(DAY(t_opérations[Date])=$A13)*(TEXT(t_opérations[Date],"aaaa-mm")=TEXT(C$1,"aaaa-mm")),0))</f>
        <v>150</v>
      </c>
      <c r="D13" s="14" cm="1">
        <f t="array" ref="D13">SUM(_xlfn._xlws.FILTER(t_opérations[Débit euros],(DAY(t_opérations[Date])=$A13)*(TEXT(t_opérations[Date],"aaaa-mm")=TEXT(D$1,"aaaa-mm")),0))</f>
        <v>0</v>
      </c>
      <c r="E13" s="14" cm="1">
        <f t="array" ref="E13">SUM(_xlfn._xlws.FILTER(t_opérations[Débit euros],(DAY(t_opérations[Date])=$A13)*(TEXT(t_opérations[Date],"aaaa-mm")=TEXT(E$1,"aaaa-mm")),0))</f>
        <v>0</v>
      </c>
      <c r="F13" s="14" cm="1">
        <f t="array" ref="F13">SUM(_xlfn._xlws.FILTER(t_opérations[Débit euros],(DAY(t_opérations[Date])=$A13)*(TEXT(t_opérations[Date],"aaaa-mm")=TEXT(F$1,"aaaa-mm")),0))</f>
        <v>0</v>
      </c>
      <c r="G13" s="14" cm="1">
        <f t="array" ref="G13">SUM(_xlfn._xlws.FILTER(t_opérations[Débit euros],(DAY(t_opérations[Date])=$A13)*(TEXT(t_opérations[Date],"aaaa-mm")=TEXT(G$1,"aaaa-mm")),0))</f>
        <v>0</v>
      </c>
      <c r="H13" s="14" cm="1">
        <f t="array" ref="H13">SUM(_xlfn._xlws.FILTER(t_opérations[Débit euros],(DAY(t_opérations[Date])=$A13)*(TEXT(t_opérations[Date],"aaaa-mm")=TEXT(H$1,"aaaa-mm")),0))</f>
        <v>0</v>
      </c>
      <c r="I13" s="14" cm="1">
        <f t="array" ref="I13">SUM(_xlfn._xlws.FILTER(t_opérations[Débit euros],(DAY(t_opérations[Date])=$A13)*(TEXT(t_opérations[Date],"aaaa-mm")=TEXT(I$1,"aaaa-mm")),0))</f>
        <v>0</v>
      </c>
      <c r="J13" s="14" cm="1">
        <f t="array" ref="J13">SUM(_xlfn._xlws.FILTER(t_opérations[Débit euros],(DAY(t_opérations[Date])=$A13)*(TEXT(t_opérations[Date],"aaaa-mm")=TEXT(J$1,"aaaa-mm")),0))</f>
        <v>0</v>
      </c>
      <c r="K13" s="14" cm="1">
        <f t="array" ref="K13">SUM(_xlfn._xlws.FILTER(t_opérations[Débit euros],(DAY(t_opérations[Date])=$A13)*(TEXT(t_opérations[Date],"aaaa-mm")=TEXT(K$1,"aaaa-mm")),0))</f>
        <v>0</v>
      </c>
      <c r="L13" s="14" cm="1">
        <f t="array" ref="L13">SUM(_xlfn._xlws.FILTER(t_opérations[Débit euros],(DAY(t_opérations[Date])=$A13)*(TEXT(t_opérations[Date],"aaaa-mm")=TEXT(L$1,"aaaa-mm")),0))</f>
        <v>0</v>
      </c>
      <c r="M13" s="14" cm="1">
        <f t="array" ref="M13">SUM(_xlfn._xlws.FILTER(t_opérations[Débit euros],(DAY(t_opérations[Date])=$A13)*(TEXT(t_opérations[Date],"aaaa-mm")=TEXT(M$1,"aaaa-mm")),0))</f>
        <v>0</v>
      </c>
      <c r="N13" s="14" cm="1">
        <f t="array" ref="N13">SUM(_xlfn._xlws.FILTER(t_opérations[Débit euros],(DAY(t_opérations[Date])=$A13)*(TEXT(t_opérations[Date],"aaaa-mm")=TEXT(N$1,"aaaa-mm")),0))</f>
        <v>0</v>
      </c>
      <c r="O13" s="14" cm="1">
        <f t="array" ref="O13">SUM(_xlfn._xlws.FILTER(t_opérations[Débit euros],(DAY(t_opérations[Date])=$A13)*(TEXT(t_opérations[Date],"aaaa-mm")=TEXT(O$1,"aaaa-mm")),0))</f>
        <v>0</v>
      </c>
      <c r="P13" s="14" cm="1">
        <f t="array" ref="P13">SUM(_xlfn._xlws.FILTER(t_opérations[Débit euros],(DAY(t_opérations[Date])=$A13)*(TEXT(t_opérations[Date],"aaaa-mm")=TEXT(P$1,"aaaa-mm")),0))</f>
        <v>0</v>
      </c>
      <c r="Q13" s="14" cm="1">
        <f t="array" ref="Q13">SUM(_xlfn._xlws.FILTER(t_opérations[Débit euros],(DAY(t_opérations[Date])=$A13)*(TEXT(t_opérations[Date],"aaaa-mm")=TEXT(Q$1,"aaaa-mm")),0))</f>
        <v>0</v>
      </c>
      <c r="R13" s="14" cm="1">
        <f t="array" ref="R13">SUM(_xlfn._xlws.FILTER(t_opérations[Débit euros],(DAY(t_opérations[Date])=$A13)*(TEXT(t_opérations[Date],"aaaa-mm")=TEXT(R$1,"aaaa-mm")),0))</f>
        <v>0</v>
      </c>
      <c r="S13" s="14" cm="1">
        <f t="array" ref="S13">SUM(_xlfn._xlws.FILTER(t_opérations[Débit euros],(DAY(t_opérations[Date])=$A13)*(TEXT(t_opérations[Date],"aaaa-mm")=TEXT(S$1,"aaaa-mm")),0))</f>
        <v>0</v>
      </c>
      <c r="T13" s="14" cm="1">
        <f t="array" ref="T13">SUM(_xlfn._xlws.FILTER(t_opérations[Débit euros],(DAY(t_opérations[Date])=$A13)*(TEXT(t_opérations[Date],"aaaa-mm")=TEXT(T$1,"aaaa-mm")),0))</f>
        <v>0</v>
      </c>
      <c r="U13" s="14" cm="1">
        <f t="array" ref="U13">SUM(_xlfn._xlws.FILTER(t_opérations[Débit euros],(DAY(t_opérations[Date])=$A13)*(TEXT(t_opérations[Date],"aaaa-mm")=TEXT(U$1,"aaaa-mm")),0))</f>
        <v>0</v>
      </c>
      <c r="V13" s="14" cm="1">
        <f t="array" ref="V13">SUM(_xlfn._xlws.FILTER(t_opérations[Débit euros],(DAY(t_opérations[Date])=$A13)*(TEXT(t_opérations[Date],"aaaa-mm")=TEXT(V$1,"aaaa-mm")),0))</f>
        <v>0</v>
      </c>
      <c r="W13" s="14" cm="1">
        <f t="array" ref="W13">SUM(_xlfn._xlws.FILTER(t_opérations[Débit euros],(DAY(t_opérations[Date])=$A13)*(TEXT(t_opérations[Date],"aaaa-mm")=TEXT(W$1,"aaaa-mm")),0))</f>
        <v>0</v>
      </c>
      <c r="X13" s="14" cm="1">
        <f t="array" ref="X13">SUM(_xlfn._xlws.FILTER(t_opérations[Débit euros],(DAY(t_opérations[Date])=$A13)*(TEXT(t_opérations[Date],"aaaa-mm")=TEXT(X$1,"aaaa-mm")),0))</f>
        <v>0</v>
      </c>
      <c r="Y13" s="14">
        <f ca="1"/>
        <v>0</v>
      </c>
      <c r="Z13" s="14">
        <f ca="1">AVERAGEIF('Résultats journaliers'!$B$1:$X$1,"&lt;"&amp;DATE(YEAR(TODAY()),MONTH(TODAY()),1),B13:X13)</f>
        <v>21.428571428571427</v>
      </c>
    </row>
    <row r="14" spans="1:26" x14ac:dyDescent="0.35">
      <c r="A14" s="13">
        <v>13</v>
      </c>
      <c r="B14" s="14" cm="1">
        <f t="array" ref="B14">SUM(_xlfn._xlws.FILTER(t_opérations[Débit euros],(DAY(t_opérations[Date])=$A14)*(TEXT(t_opérations[Date],"aaaa-mm")=TEXT(B$1,"aaaa-mm")),0))</f>
        <v>0</v>
      </c>
      <c r="C14" s="14" cm="1">
        <f t="array" ref="C14">SUM(_xlfn._xlws.FILTER(t_opérations[Débit euros],(DAY(t_opérations[Date])=$A14)*(TEXT(t_opérations[Date],"aaaa-mm")=TEXT(C$1,"aaaa-mm")),0))</f>
        <v>0</v>
      </c>
      <c r="D14" s="14" cm="1">
        <f t="array" ref="D14">SUM(_xlfn._xlws.FILTER(t_opérations[Débit euros],(DAY(t_opérations[Date])=$A14)*(TEXT(t_opérations[Date],"aaaa-mm")=TEXT(D$1,"aaaa-mm")),0))</f>
        <v>0</v>
      </c>
      <c r="E14" s="14" cm="1">
        <f t="array" ref="E14">SUM(_xlfn._xlws.FILTER(t_opérations[Débit euros],(DAY(t_opérations[Date])=$A14)*(TEXT(t_opérations[Date],"aaaa-mm")=TEXT(E$1,"aaaa-mm")),0))</f>
        <v>0</v>
      </c>
      <c r="F14" s="14" cm="1">
        <f t="array" ref="F14">SUM(_xlfn._xlws.FILTER(t_opérations[Débit euros],(DAY(t_opérations[Date])=$A14)*(TEXT(t_opérations[Date],"aaaa-mm")=TEXT(F$1,"aaaa-mm")),0))</f>
        <v>0</v>
      </c>
      <c r="G14" s="14" cm="1">
        <f t="array" ref="G14">SUM(_xlfn._xlws.FILTER(t_opérations[Débit euros],(DAY(t_opérations[Date])=$A14)*(TEXT(t_opérations[Date],"aaaa-mm")=TEXT(G$1,"aaaa-mm")),0))</f>
        <v>0</v>
      </c>
      <c r="H14" s="14" cm="1">
        <f t="array" ref="H14">SUM(_xlfn._xlws.FILTER(t_opérations[Débit euros],(DAY(t_opérations[Date])=$A14)*(TEXT(t_opérations[Date],"aaaa-mm")=TEXT(H$1,"aaaa-mm")),0))</f>
        <v>0</v>
      </c>
      <c r="I14" s="14" cm="1">
        <f t="array" ref="I14">SUM(_xlfn._xlws.FILTER(t_opérations[Débit euros],(DAY(t_opérations[Date])=$A14)*(TEXT(t_opérations[Date],"aaaa-mm")=TEXT(I$1,"aaaa-mm")),0))</f>
        <v>0</v>
      </c>
      <c r="J14" s="14" cm="1">
        <f t="array" ref="J14">SUM(_xlfn._xlws.FILTER(t_opérations[Débit euros],(DAY(t_opérations[Date])=$A14)*(TEXT(t_opérations[Date],"aaaa-mm")=TEXT(J$1,"aaaa-mm")),0))</f>
        <v>0</v>
      </c>
      <c r="K14" s="14" cm="1">
        <f t="array" ref="K14">SUM(_xlfn._xlws.FILTER(t_opérations[Débit euros],(DAY(t_opérations[Date])=$A14)*(TEXT(t_opérations[Date],"aaaa-mm")=TEXT(K$1,"aaaa-mm")),0))</f>
        <v>0</v>
      </c>
      <c r="L14" s="14" cm="1">
        <f t="array" ref="L14">SUM(_xlfn._xlws.FILTER(t_opérations[Débit euros],(DAY(t_opérations[Date])=$A14)*(TEXT(t_opérations[Date],"aaaa-mm")=TEXT(L$1,"aaaa-mm")),0))</f>
        <v>0</v>
      </c>
      <c r="M14" s="14" cm="1">
        <f t="array" ref="M14">SUM(_xlfn._xlws.FILTER(t_opérations[Débit euros],(DAY(t_opérations[Date])=$A14)*(TEXT(t_opérations[Date],"aaaa-mm")=TEXT(M$1,"aaaa-mm")),0))</f>
        <v>0</v>
      </c>
      <c r="N14" s="14" cm="1">
        <f t="array" ref="N14">SUM(_xlfn._xlws.FILTER(t_opérations[Débit euros],(DAY(t_opérations[Date])=$A14)*(TEXT(t_opérations[Date],"aaaa-mm")=TEXT(N$1,"aaaa-mm")),0))</f>
        <v>0</v>
      </c>
      <c r="O14" s="14" cm="1">
        <f t="array" ref="O14">SUM(_xlfn._xlws.FILTER(t_opérations[Débit euros],(DAY(t_opérations[Date])=$A14)*(TEXT(t_opérations[Date],"aaaa-mm")=TEXT(O$1,"aaaa-mm")),0))</f>
        <v>0</v>
      </c>
      <c r="P14" s="14" cm="1">
        <f t="array" ref="P14">SUM(_xlfn._xlws.FILTER(t_opérations[Débit euros],(DAY(t_opérations[Date])=$A14)*(TEXT(t_opérations[Date],"aaaa-mm")=TEXT(P$1,"aaaa-mm")),0))</f>
        <v>0</v>
      </c>
      <c r="Q14" s="14" cm="1">
        <f t="array" ref="Q14">SUM(_xlfn._xlws.FILTER(t_opérations[Débit euros],(DAY(t_opérations[Date])=$A14)*(TEXT(t_opérations[Date],"aaaa-mm")=TEXT(Q$1,"aaaa-mm")),0))</f>
        <v>0</v>
      </c>
      <c r="R14" s="14" cm="1">
        <f t="array" ref="R14">SUM(_xlfn._xlws.FILTER(t_opérations[Débit euros],(DAY(t_opérations[Date])=$A14)*(TEXT(t_opérations[Date],"aaaa-mm")=TEXT(R$1,"aaaa-mm")),0))</f>
        <v>0</v>
      </c>
      <c r="S14" s="14" cm="1">
        <f t="array" ref="S14">SUM(_xlfn._xlws.FILTER(t_opérations[Débit euros],(DAY(t_opérations[Date])=$A14)*(TEXT(t_opérations[Date],"aaaa-mm")=TEXT(S$1,"aaaa-mm")),0))</f>
        <v>0</v>
      </c>
      <c r="T14" s="14" cm="1">
        <f t="array" ref="T14">SUM(_xlfn._xlws.FILTER(t_opérations[Débit euros],(DAY(t_opérations[Date])=$A14)*(TEXT(t_opérations[Date],"aaaa-mm")=TEXT(T$1,"aaaa-mm")),0))</f>
        <v>0</v>
      </c>
      <c r="U14" s="14" cm="1">
        <f t="array" ref="U14">SUM(_xlfn._xlws.FILTER(t_opérations[Débit euros],(DAY(t_opérations[Date])=$A14)*(TEXT(t_opérations[Date],"aaaa-mm")=TEXT(U$1,"aaaa-mm")),0))</f>
        <v>0</v>
      </c>
      <c r="V14" s="14" cm="1">
        <f t="array" ref="V14">SUM(_xlfn._xlws.FILTER(t_opérations[Débit euros],(DAY(t_opérations[Date])=$A14)*(TEXT(t_opérations[Date],"aaaa-mm")=TEXT(V$1,"aaaa-mm")),0))</f>
        <v>0</v>
      </c>
      <c r="W14" s="14" cm="1">
        <f t="array" ref="W14">SUM(_xlfn._xlws.FILTER(t_opérations[Débit euros],(DAY(t_opérations[Date])=$A14)*(TEXT(t_opérations[Date],"aaaa-mm")=TEXT(W$1,"aaaa-mm")),0))</f>
        <v>0</v>
      </c>
      <c r="X14" s="14" cm="1">
        <f t="array" ref="X14">SUM(_xlfn._xlws.FILTER(t_opérations[Débit euros],(DAY(t_opérations[Date])=$A14)*(TEXT(t_opérations[Date],"aaaa-mm")=TEXT(X$1,"aaaa-mm")),0))</f>
        <v>0</v>
      </c>
      <c r="Y14" s="14">
        <f ca="1"/>
        <v>0</v>
      </c>
      <c r="Z14" s="14">
        <f ca="1">AVERAGEIF('Résultats journaliers'!$B$1:$X$1,"&lt;"&amp;DATE(YEAR(TODAY()),MONTH(TODAY()),1),B14:X14)</f>
        <v>0</v>
      </c>
    </row>
    <row r="15" spans="1:26" x14ac:dyDescent="0.35">
      <c r="A15" s="13">
        <v>14</v>
      </c>
      <c r="B15" s="14" cm="1">
        <f t="array" ref="B15">SUM(_xlfn._xlws.FILTER(t_opérations[Débit euros],(DAY(t_opérations[Date])=$A15)*(TEXT(t_opérations[Date],"aaaa-mm")=TEXT(B$1,"aaaa-mm")),0))</f>
        <v>50</v>
      </c>
      <c r="C15" s="14" cm="1">
        <f t="array" ref="C15">SUM(_xlfn._xlws.FILTER(t_opérations[Débit euros],(DAY(t_opérations[Date])=$A15)*(TEXT(t_opérations[Date],"aaaa-mm")=TEXT(C$1,"aaaa-mm")),0))</f>
        <v>0</v>
      </c>
      <c r="D15" s="14" cm="1">
        <f t="array" ref="D15">SUM(_xlfn._xlws.FILTER(t_opérations[Débit euros],(DAY(t_opérations[Date])=$A15)*(TEXT(t_opérations[Date],"aaaa-mm")=TEXT(D$1,"aaaa-mm")),0))</f>
        <v>0</v>
      </c>
      <c r="E15" s="14" cm="1">
        <f t="array" ref="E15">SUM(_xlfn._xlws.FILTER(t_opérations[Débit euros],(DAY(t_opérations[Date])=$A15)*(TEXT(t_opérations[Date],"aaaa-mm")=TEXT(E$1,"aaaa-mm")),0))</f>
        <v>0</v>
      </c>
      <c r="F15" s="14" cm="1">
        <f t="array" ref="F15">SUM(_xlfn._xlws.FILTER(t_opérations[Débit euros],(DAY(t_opérations[Date])=$A15)*(TEXT(t_opérations[Date],"aaaa-mm")=TEXT(F$1,"aaaa-mm")),0))</f>
        <v>0</v>
      </c>
      <c r="G15" s="14" cm="1">
        <f t="array" ref="G15">SUM(_xlfn._xlws.FILTER(t_opérations[Débit euros],(DAY(t_opérations[Date])=$A15)*(TEXT(t_opérations[Date],"aaaa-mm")=TEXT(G$1,"aaaa-mm")),0))</f>
        <v>0</v>
      </c>
      <c r="H15" s="14" cm="1">
        <f t="array" ref="H15">SUM(_xlfn._xlws.FILTER(t_opérations[Débit euros],(DAY(t_opérations[Date])=$A15)*(TEXT(t_opérations[Date],"aaaa-mm")=TEXT(H$1,"aaaa-mm")),0))</f>
        <v>0</v>
      </c>
      <c r="I15" s="14" cm="1">
        <f t="array" ref="I15">SUM(_xlfn._xlws.FILTER(t_opérations[Débit euros],(DAY(t_opérations[Date])=$A15)*(TEXT(t_opérations[Date],"aaaa-mm")=TEXT(I$1,"aaaa-mm")),0))</f>
        <v>0</v>
      </c>
      <c r="J15" s="14" cm="1">
        <f t="array" ref="J15">SUM(_xlfn._xlws.FILTER(t_opérations[Débit euros],(DAY(t_opérations[Date])=$A15)*(TEXT(t_opérations[Date],"aaaa-mm")=TEXT(J$1,"aaaa-mm")),0))</f>
        <v>0</v>
      </c>
      <c r="K15" s="14" cm="1">
        <f t="array" ref="K15">SUM(_xlfn._xlws.FILTER(t_opérations[Débit euros],(DAY(t_opérations[Date])=$A15)*(TEXT(t_opérations[Date],"aaaa-mm")=TEXT(K$1,"aaaa-mm")),0))</f>
        <v>0</v>
      </c>
      <c r="L15" s="14" cm="1">
        <f t="array" ref="L15">SUM(_xlfn._xlws.FILTER(t_opérations[Débit euros],(DAY(t_opérations[Date])=$A15)*(TEXT(t_opérations[Date],"aaaa-mm")=TEXT(L$1,"aaaa-mm")),0))</f>
        <v>0</v>
      </c>
      <c r="M15" s="14" cm="1">
        <f t="array" ref="M15">SUM(_xlfn._xlws.FILTER(t_opérations[Débit euros],(DAY(t_opérations[Date])=$A15)*(TEXT(t_opérations[Date],"aaaa-mm")=TEXT(M$1,"aaaa-mm")),0))</f>
        <v>0</v>
      </c>
      <c r="N15" s="14" cm="1">
        <f t="array" ref="N15">SUM(_xlfn._xlws.FILTER(t_opérations[Débit euros],(DAY(t_opérations[Date])=$A15)*(TEXT(t_opérations[Date],"aaaa-mm")=TEXT(N$1,"aaaa-mm")),0))</f>
        <v>0</v>
      </c>
      <c r="O15" s="14" cm="1">
        <f t="array" ref="O15">SUM(_xlfn._xlws.FILTER(t_opérations[Débit euros],(DAY(t_opérations[Date])=$A15)*(TEXT(t_opérations[Date],"aaaa-mm")=TEXT(O$1,"aaaa-mm")),0))</f>
        <v>0</v>
      </c>
      <c r="P15" s="14" cm="1">
        <f t="array" ref="P15">SUM(_xlfn._xlws.FILTER(t_opérations[Débit euros],(DAY(t_opérations[Date])=$A15)*(TEXT(t_opérations[Date],"aaaa-mm")=TEXT(P$1,"aaaa-mm")),0))</f>
        <v>0</v>
      </c>
      <c r="Q15" s="14" cm="1">
        <f t="array" ref="Q15">SUM(_xlfn._xlws.FILTER(t_opérations[Débit euros],(DAY(t_opérations[Date])=$A15)*(TEXT(t_opérations[Date],"aaaa-mm")=TEXT(Q$1,"aaaa-mm")),0))</f>
        <v>0</v>
      </c>
      <c r="R15" s="14" cm="1">
        <f t="array" ref="R15">SUM(_xlfn._xlws.FILTER(t_opérations[Débit euros],(DAY(t_opérations[Date])=$A15)*(TEXT(t_opérations[Date],"aaaa-mm")=TEXT(R$1,"aaaa-mm")),0))</f>
        <v>0</v>
      </c>
      <c r="S15" s="14" cm="1">
        <f t="array" ref="S15">SUM(_xlfn._xlws.FILTER(t_opérations[Débit euros],(DAY(t_opérations[Date])=$A15)*(TEXT(t_opérations[Date],"aaaa-mm")=TEXT(S$1,"aaaa-mm")),0))</f>
        <v>0</v>
      </c>
      <c r="T15" s="14" cm="1">
        <f t="array" ref="T15">SUM(_xlfn._xlws.FILTER(t_opérations[Débit euros],(DAY(t_opérations[Date])=$A15)*(TEXT(t_opérations[Date],"aaaa-mm")=TEXT(T$1,"aaaa-mm")),0))</f>
        <v>0</v>
      </c>
      <c r="U15" s="14" cm="1">
        <f t="array" ref="U15">SUM(_xlfn._xlws.FILTER(t_opérations[Débit euros],(DAY(t_opérations[Date])=$A15)*(TEXT(t_opérations[Date],"aaaa-mm")=TEXT(U$1,"aaaa-mm")),0))</f>
        <v>0</v>
      </c>
      <c r="V15" s="14" cm="1">
        <f t="array" ref="V15">SUM(_xlfn._xlws.FILTER(t_opérations[Débit euros],(DAY(t_opérations[Date])=$A15)*(TEXT(t_opérations[Date],"aaaa-mm")=TEXT(V$1,"aaaa-mm")),0))</f>
        <v>0</v>
      </c>
      <c r="W15" s="14" cm="1">
        <f t="array" ref="W15">SUM(_xlfn._xlws.FILTER(t_opérations[Débit euros],(DAY(t_opérations[Date])=$A15)*(TEXT(t_opérations[Date],"aaaa-mm")=TEXT(W$1,"aaaa-mm")),0))</f>
        <v>0</v>
      </c>
      <c r="X15" s="14" cm="1">
        <f t="array" ref="X15">SUM(_xlfn._xlws.FILTER(t_opérations[Débit euros],(DAY(t_opérations[Date])=$A15)*(TEXT(t_opérations[Date],"aaaa-mm")=TEXT(X$1,"aaaa-mm")),0))</f>
        <v>0</v>
      </c>
      <c r="Y15" s="14">
        <f ca="1"/>
        <v>0</v>
      </c>
      <c r="Z15" s="14">
        <f ca="1">AVERAGEIF('Résultats journaliers'!$B$1:$X$1,"&lt;"&amp;DATE(YEAR(TODAY()),MONTH(TODAY()),1),B15:X15)</f>
        <v>7.1428571428571432</v>
      </c>
    </row>
    <row r="16" spans="1:26" x14ac:dyDescent="0.35">
      <c r="A16" s="13">
        <v>15</v>
      </c>
      <c r="B16" s="14" cm="1">
        <f t="array" ref="B16">SUM(_xlfn._xlws.FILTER(t_opérations[Débit euros],(DAY(t_opérations[Date])=$A16)*(TEXT(t_opérations[Date],"aaaa-mm")=TEXT(B$1,"aaaa-mm")),0))</f>
        <v>0</v>
      </c>
      <c r="C16" s="14" cm="1">
        <f t="array" ref="C16">SUM(_xlfn._xlws.FILTER(t_opérations[Débit euros],(DAY(t_opérations[Date])=$A16)*(TEXT(t_opérations[Date],"aaaa-mm")=TEXT(C$1,"aaaa-mm")),0))</f>
        <v>100</v>
      </c>
      <c r="D16" s="14" cm="1">
        <f t="array" ref="D16">SUM(_xlfn._xlws.FILTER(t_opérations[Débit euros],(DAY(t_opérations[Date])=$A16)*(TEXT(t_opérations[Date],"aaaa-mm")=TEXT(D$1,"aaaa-mm")),0))</f>
        <v>0</v>
      </c>
      <c r="E16" s="14" cm="1">
        <f t="array" ref="E16">SUM(_xlfn._xlws.FILTER(t_opérations[Débit euros],(DAY(t_opérations[Date])=$A16)*(TEXT(t_opérations[Date],"aaaa-mm")=TEXT(E$1,"aaaa-mm")),0))</f>
        <v>0</v>
      </c>
      <c r="F16" s="14" cm="1">
        <f t="array" ref="F16">SUM(_xlfn._xlws.FILTER(t_opérations[Débit euros],(DAY(t_opérations[Date])=$A16)*(TEXT(t_opérations[Date],"aaaa-mm")=TEXT(F$1,"aaaa-mm")),0))</f>
        <v>0</v>
      </c>
      <c r="G16" s="14" cm="1">
        <f t="array" ref="G16">SUM(_xlfn._xlws.FILTER(t_opérations[Débit euros],(DAY(t_opérations[Date])=$A16)*(TEXT(t_opérations[Date],"aaaa-mm")=TEXT(G$1,"aaaa-mm")),0))</f>
        <v>0</v>
      </c>
      <c r="H16" s="14" cm="1">
        <f t="array" ref="H16">SUM(_xlfn._xlws.FILTER(t_opérations[Débit euros],(DAY(t_opérations[Date])=$A16)*(TEXT(t_opérations[Date],"aaaa-mm")=TEXT(H$1,"aaaa-mm")),0))</f>
        <v>0</v>
      </c>
      <c r="I16" s="14" cm="1">
        <f t="array" ref="I16">SUM(_xlfn._xlws.FILTER(t_opérations[Débit euros],(DAY(t_opérations[Date])=$A16)*(TEXT(t_opérations[Date],"aaaa-mm")=TEXT(I$1,"aaaa-mm")),0))</f>
        <v>0</v>
      </c>
      <c r="J16" s="14" cm="1">
        <f t="array" ref="J16">SUM(_xlfn._xlws.FILTER(t_opérations[Débit euros],(DAY(t_opérations[Date])=$A16)*(TEXT(t_opérations[Date],"aaaa-mm")=TEXT(J$1,"aaaa-mm")),0))</f>
        <v>0</v>
      </c>
      <c r="K16" s="14" cm="1">
        <f t="array" ref="K16">SUM(_xlfn._xlws.FILTER(t_opérations[Débit euros],(DAY(t_opérations[Date])=$A16)*(TEXT(t_opérations[Date],"aaaa-mm")=TEXT(K$1,"aaaa-mm")),0))</f>
        <v>0</v>
      </c>
      <c r="L16" s="14" cm="1">
        <f t="array" ref="L16">SUM(_xlfn._xlws.FILTER(t_opérations[Débit euros],(DAY(t_opérations[Date])=$A16)*(TEXT(t_opérations[Date],"aaaa-mm")=TEXT(L$1,"aaaa-mm")),0))</f>
        <v>0</v>
      </c>
      <c r="M16" s="14" cm="1">
        <f t="array" ref="M16">SUM(_xlfn._xlws.FILTER(t_opérations[Débit euros],(DAY(t_opérations[Date])=$A16)*(TEXT(t_opérations[Date],"aaaa-mm")=TEXT(M$1,"aaaa-mm")),0))</f>
        <v>0</v>
      </c>
      <c r="N16" s="14" cm="1">
        <f t="array" ref="N16">SUM(_xlfn._xlws.FILTER(t_opérations[Débit euros],(DAY(t_opérations[Date])=$A16)*(TEXT(t_opérations[Date],"aaaa-mm")=TEXT(N$1,"aaaa-mm")),0))</f>
        <v>0</v>
      </c>
      <c r="O16" s="14" cm="1">
        <f t="array" ref="O16">SUM(_xlfn._xlws.FILTER(t_opérations[Débit euros],(DAY(t_opérations[Date])=$A16)*(TEXT(t_opérations[Date],"aaaa-mm")=TEXT(O$1,"aaaa-mm")),0))</f>
        <v>0</v>
      </c>
      <c r="P16" s="14" cm="1">
        <f t="array" ref="P16">SUM(_xlfn._xlws.FILTER(t_opérations[Débit euros],(DAY(t_opérations[Date])=$A16)*(TEXT(t_opérations[Date],"aaaa-mm")=TEXT(P$1,"aaaa-mm")),0))</f>
        <v>0</v>
      </c>
      <c r="Q16" s="14" cm="1">
        <f t="array" ref="Q16">SUM(_xlfn._xlws.FILTER(t_opérations[Débit euros],(DAY(t_opérations[Date])=$A16)*(TEXT(t_opérations[Date],"aaaa-mm")=TEXT(Q$1,"aaaa-mm")),0))</f>
        <v>0</v>
      </c>
      <c r="R16" s="14" cm="1">
        <f t="array" ref="R16">SUM(_xlfn._xlws.FILTER(t_opérations[Débit euros],(DAY(t_opérations[Date])=$A16)*(TEXT(t_opérations[Date],"aaaa-mm")=TEXT(R$1,"aaaa-mm")),0))</f>
        <v>0</v>
      </c>
      <c r="S16" s="14" cm="1">
        <f t="array" ref="S16">SUM(_xlfn._xlws.FILTER(t_opérations[Débit euros],(DAY(t_opérations[Date])=$A16)*(TEXT(t_opérations[Date],"aaaa-mm")=TEXT(S$1,"aaaa-mm")),0))</f>
        <v>0</v>
      </c>
      <c r="T16" s="14" cm="1">
        <f t="array" ref="T16">SUM(_xlfn._xlws.FILTER(t_opérations[Débit euros],(DAY(t_opérations[Date])=$A16)*(TEXT(t_opérations[Date],"aaaa-mm")=TEXT(T$1,"aaaa-mm")),0))</f>
        <v>0</v>
      </c>
      <c r="U16" s="14" cm="1">
        <f t="array" ref="U16">SUM(_xlfn._xlws.FILTER(t_opérations[Débit euros],(DAY(t_opérations[Date])=$A16)*(TEXT(t_opérations[Date],"aaaa-mm")=TEXT(U$1,"aaaa-mm")),0))</f>
        <v>0</v>
      </c>
      <c r="V16" s="14" cm="1">
        <f t="array" ref="V16">SUM(_xlfn._xlws.FILTER(t_opérations[Débit euros],(DAY(t_opérations[Date])=$A16)*(TEXT(t_opérations[Date],"aaaa-mm")=TEXT(V$1,"aaaa-mm")),0))</f>
        <v>0</v>
      </c>
      <c r="W16" s="14" cm="1">
        <f t="array" ref="W16">SUM(_xlfn._xlws.FILTER(t_opérations[Débit euros],(DAY(t_opérations[Date])=$A16)*(TEXT(t_opérations[Date],"aaaa-mm")=TEXT(W$1,"aaaa-mm")),0))</f>
        <v>0</v>
      </c>
      <c r="X16" s="14" cm="1">
        <f t="array" ref="X16">SUM(_xlfn._xlws.FILTER(t_opérations[Débit euros],(DAY(t_opérations[Date])=$A16)*(TEXT(t_opérations[Date],"aaaa-mm")=TEXT(X$1,"aaaa-mm")),0))</f>
        <v>0</v>
      </c>
      <c r="Y16" s="14">
        <f ca="1"/>
        <v>0</v>
      </c>
      <c r="Z16" s="14">
        <f ca="1">AVERAGEIF('Résultats journaliers'!$B$1:$X$1,"&lt;"&amp;DATE(YEAR(TODAY()),MONTH(TODAY()),1),B16:X16)</f>
        <v>14.285714285714286</v>
      </c>
    </row>
    <row r="17" spans="1:26" x14ac:dyDescent="0.35">
      <c r="A17" s="13">
        <v>16</v>
      </c>
      <c r="B17" s="14" cm="1">
        <f t="array" ref="B17">SUM(_xlfn._xlws.FILTER(t_opérations[Débit euros],(DAY(t_opérations[Date])=$A17)*(TEXT(t_opérations[Date],"aaaa-mm")=TEXT(B$1,"aaaa-mm")),0))</f>
        <v>50</v>
      </c>
      <c r="C17" s="14" cm="1">
        <f t="array" ref="C17">SUM(_xlfn._xlws.FILTER(t_opérations[Débit euros],(DAY(t_opérations[Date])=$A17)*(TEXT(t_opérations[Date],"aaaa-mm")=TEXT(C$1,"aaaa-mm")),0))</f>
        <v>50</v>
      </c>
      <c r="D17" s="14" cm="1">
        <f t="array" ref="D17">SUM(_xlfn._xlws.FILTER(t_opérations[Débit euros],(DAY(t_opérations[Date])=$A17)*(TEXT(t_opérations[Date],"aaaa-mm")=TEXT(D$1,"aaaa-mm")),0))</f>
        <v>0</v>
      </c>
      <c r="E17" s="14" cm="1">
        <f t="array" ref="E17">SUM(_xlfn._xlws.FILTER(t_opérations[Débit euros],(DAY(t_opérations[Date])=$A17)*(TEXT(t_opérations[Date],"aaaa-mm")=TEXT(E$1,"aaaa-mm")),0))</f>
        <v>0</v>
      </c>
      <c r="F17" s="14" cm="1">
        <f t="array" ref="F17">SUM(_xlfn._xlws.FILTER(t_opérations[Débit euros],(DAY(t_opérations[Date])=$A17)*(TEXT(t_opérations[Date],"aaaa-mm")=TEXT(F$1,"aaaa-mm")),0))</f>
        <v>0</v>
      </c>
      <c r="G17" s="14" cm="1">
        <f t="array" ref="G17">SUM(_xlfn._xlws.FILTER(t_opérations[Débit euros],(DAY(t_opérations[Date])=$A17)*(TEXT(t_opérations[Date],"aaaa-mm")=TEXT(G$1,"aaaa-mm")),0))</f>
        <v>0</v>
      </c>
      <c r="H17" s="14" cm="1">
        <f t="array" ref="H17">SUM(_xlfn._xlws.FILTER(t_opérations[Débit euros],(DAY(t_opérations[Date])=$A17)*(TEXT(t_opérations[Date],"aaaa-mm")=TEXT(H$1,"aaaa-mm")),0))</f>
        <v>0</v>
      </c>
      <c r="I17" s="14" cm="1">
        <f t="array" ref="I17">SUM(_xlfn._xlws.FILTER(t_opérations[Débit euros],(DAY(t_opérations[Date])=$A17)*(TEXT(t_opérations[Date],"aaaa-mm")=TEXT(I$1,"aaaa-mm")),0))</f>
        <v>0</v>
      </c>
      <c r="J17" s="14" cm="1">
        <f t="array" ref="J17">SUM(_xlfn._xlws.FILTER(t_opérations[Débit euros],(DAY(t_opérations[Date])=$A17)*(TEXT(t_opérations[Date],"aaaa-mm")=TEXT(J$1,"aaaa-mm")),0))</f>
        <v>0</v>
      </c>
      <c r="K17" s="14" cm="1">
        <f t="array" ref="K17">SUM(_xlfn._xlws.FILTER(t_opérations[Débit euros],(DAY(t_opérations[Date])=$A17)*(TEXT(t_opérations[Date],"aaaa-mm")=TEXT(K$1,"aaaa-mm")),0))</f>
        <v>0</v>
      </c>
      <c r="L17" s="14" cm="1">
        <f t="array" ref="L17">SUM(_xlfn._xlws.FILTER(t_opérations[Débit euros],(DAY(t_opérations[Date])=$A17)*(TEXT(t_opérations[Date],"aaaa-mm")=TEXT(L$1,"aaaa-mm")),0))</f>
        <v>0</v>
      </c>
      <c r="M17" s="14" cm="1">
        <f t="array" ref="M17">SUM(_xlfn._xlws.FILTER(t_opérations[Débit euros],(DAY(t_opérations[Date])=$A17)*(TEXT(t_opérations[Date],"aaaa-mm")=TEXT(M$1,"aaaa-mm")),0))</f>
        <v>0</v>
      </c>
      <c r="N17" s="14" cm="1">
        <f t="array" ref="N17">SUM(_xlfn._xlws.FILTER(t_opérations[Débit euros],(DAY(t_opérations[Date])=$A17)*(TEXT(t_opérations[Date],"aaaa-mm")=TEXT(N$1,"aaaa-mm")),0))</f>
        <v>0</v>
      </c>
      <c r="O17" s="14" cm="1">
        <f t="array" ref="O17">SUM(_xlfn._xlws.FILTER(t_opérations[Débit euros],(DAY(t_opérations[Date])=$A17)*(TEXT(t_opérations[Date],"aaaa-mm")=TEXT(O$1,"aaaa-mm")),0))</f>
        <v>0</v>
      </c>
      <c r="P17" s="14" cm="1">
        <f t="array" ref="P17">SUM(_xlfn._xlws.FILTER(t_opérations[Débit euros],(DAY(t_opérations[Date])=$A17)*(TEXT(t_opérations[Date],"aaaa-mm")=TEXT(P$1,"aaaa-mm")),0))</f>
        <v>0</v>
      </c>
      <c r="Q17" s="14" cm="1">
        <f t="array" ref="Q17">SUM(_xlfn._xlws.FILTER(t_opérations[Débit euros],(DAY(t_opérations[Date])=$A17)*(TEXT(t_opérations[Date],"aaaa-mm")=TEXT(Q$1,"aaaa-mm")),0))</f>
        <v>0</v>
      </c>
      <c r="R17" s="14" cm="1">
        <f t="array" ref="R17">SUM(_xlfn._xlws.FILTER(t_opérations[Débit euros],(DAY(t_opérations[Date])=$A17)*(TEXT(t_opérations[Date],"aaaa-mm")=TEXT(R$1,"aaaa-mm")),0))</f>
        <v>0</v>
      </c>
      <c r="S17" s="14" cm="1">
        <f t="array" ref="S17">SUM(_xlfn._xlws.FILTER(t_opérations[Débit euros],(DAY(t_opérations[Date])=$A17)*(TEXT(t_opérations[Date],"aaaa-mm")=TEXT(S$1,"aaaa-mm")),0))</f>
        <v>0</v>
      </c>
      <c r="T17" s="14" cm="1">
        <f t="array" ref="T17">SUM(_xlfn._xlws.FILTER(t_opérations[Débit euros],(DAY(t_opérations[Date])=$A17)*(TEXT(t_opérations[Date],"aaaa-mm")=TEXT(T$1,"aaaa-mm")),0))</f>
        <v>0</v>
      </c>
      <c r="U17" s="14" cm="1">
        <f t="array" ref="U17">SUM(_xlfn._xlws.FILTER(t_opérations[Débit euros],(DAY(t_opérations[Date])=$A17)*(TEXT(t_opérations[Date],"aaaa-mm")=TEXT(U$1,"aaaa-mm")),0))</f>
        <v>0</v>
      </c>
      <c r="V17" s="14" cm="1">
        <f t="array" ref="V17">SUM(_xlfn._xlws.FILTER(t_opérations[Débit euros],(DAY(t_opérations[Date])=$A17)*(TEXT(t_opérations[Date],"aaaa-mm")=TEXT(V$1,"aaaa-mm")),0))</f>
        <v>0</v>
      </c>
      <c r="W17" s="14" cm="1">
        <f t="array" ref="W17">SUM(_xlfn._xlws.FILTER(t_opérations[Débit euros],(DAY(t_opérations[Date])=$A17)*(TEXT(t_opérations[Date],"aaaa-mm")=TEXT(W$1,"aaaa-mm")),0))</f>
        <v>0</v>
      </c>
      <c r="X17" s="14" cm="1">
        <f t="array" ref="X17">SUM(_xlfn._xlws.FILTER(t_opérations[Débit euros],(DAY(t_opérations[Date])=$A17)*(TEXT(t_opérations[Date],"aaaa-mm")=TEXT(X$1,"aaaa-mm")),0))</f>
        <v>0</v>
      </c>
      <c r="Y17" s="14">
        <f ca="1"/>
        <v>0</v>
      </c>
      <c r="Z17" s="14">
        <f ca="1">AVERAGEIF('Résultats journaliers'!$B$1:$X$1,"&lt;"&amp;DATE(YEAR(TODAY()),MONTH(TODAY()),1),B17:X17)</f>
        <v>14.285714285714286</v>
      </c>
    </row>
    <row r="18" spans="1:26" x14ac:dyDescent="0.35">
      <c r="A18" s="13">
        <v>17</v>
      </c>
      <c r="B18" s="14" cm="1">
        <f t="array" ref="B18">SUM(_xlfn._xlws.FILTER(t_opérations[Débit euros],(DAY(t_opérations[Date])=$A18)*(TEXT(t_opérations[Date],"aaaa-mm")=TEXT(B$1,"aaaa-mm")),0))</f>
        <v>400</v>
      </c>
      <c r="C18" s="14" cm="1">
        <f t="array" ref="C18">SUM(_xlfn._xlws.FILTER(t_opérations[Débit euros],(DAY(t_opérations[Date])=$A18)*(TEXT(t_opérations[Date],"aaaa-mm")=TEXT(C$1,"aaaa-mm")),0))</f>
        <v>50</v>
      </c>
      <c r="D18" s="14" cm="1">
        <f t="array" ref="D18">SUM(_xlfn._xlws.FILTER(t_opérations[Débit euros],(DAY(t_opérations[Date])=$A18)*(TEXT(t_opérations[Date],"aaaa-mm")=TEXT(D$1,"aaaa-mm")),0))</f>
        <v>0</v>
      </c>
      <c r="E18" s="14" cm="1">
        <f t="array" ref="E18">SUM(_xlfn._xlws.FILTER(t_opérations[Débit euros],(DAY(t_opérations[Date])=$A18)*(TEXT(t_opérations[Date],"aaaa-mm")=TEXT(E$1,"aaaa-mm")),0))</f>
        <v>0</v>
      </c>
      <c r="F18" s="14" cm="1">
        <f t="array" ref="F18">SUM(_xlfn._xlws.FILTER(t_opérations[Débit euros],(DAY(t_opérations[Date])=$A18)*(TEXT(t_opérations[Date],"aaaa-mm")=TEXT(F$1,"aaaa-mm")),0))</f>
        <v>0</v>
      </c>
      <c r="G18" s="14" cm="1">
        <f t="array" ref="G18">SUM(_xlfn._xlws.FILTER(t_opérations[Débit euros],(DAY(t_opérations[Date])=$A18)*(TEXT(t_opérations[Date],"aaaa-mm")=TEXT(G$1,"aaaa-mm")),0))</f>
        <v>0</v>
      </c>
      <c r="H18" s="14" cm="1">
        <f t="array" ref="H18">SUM(_xlfn._xlws.FILTER(t_opérations[Débit euros],(DAY(t_opérations[Date])=$A18)*(TEXT(t_opérations[Date],"aaaa-mm")=TEXT(H$1,"aaaa-mm")),0))</f>
        <v>0</v>
      </c>
      <c r="I18" s="14" cm="1">
        <f t="array" ref="I18">SUM(_xlfn._xlws.FILTER(t_opérations[Débit euros],(DAY(t_opérations[Date])=$A18)*(TEXT(t_opérations[Date],"aaaa-mm")=TEXT(I$1,"aaaa-mm")),0))</f>
        <v>0</v>
      </c>
      <c r="J18" s="14" cm="1">
        <f t="array" ref="J18">SUM(_xlfn._xlws.FILTER(t_opérations[Débit euros],(DAY(t_opérations[Date])=$A18)*(TEXT(t_opérations[Date],"aaaa-mm")=TEXT(J$1,"aaaa-mm")),0))</f>
        <v>0</v>
      </c>
      <c r="K18" s="14" cm="1">
        <f t="array" ref="K18">SUM(_xlfn._xlws.FILTER(t_opérations[Débit euros],(DAY(t_opérations[Date])=$A18)*(TEXT(t_opérations[Date],"aaaa-mm")=TEXT(K$1,"aaaa-mm")),0))</f>
        <v>0</v>
      </c>
      <c r="L18" s="14" cm="1">
        <f t="array" ref="L18">SUM(_xlfn._xlws.FILTER(t_opérations[Débit euros],(DAY(t_opérations[Date])=$A18)*(TEXT(t_opérations[Date],"aaaa-mm")=TEXT(L$1,"aaaa-mm")),0))</f>
        <v>0</v>
      </c>
      <c r="M18" s="14" cm="1">
        <f t="array" ref="M18">SUM(_xlfn._xlws.FILTER(t_opérations[Débit euros],(DAY(t_opérations[Date])=$A18)*(TEXT(t_opérations[Date],"aaaa-mm")=TEXT(M$1,"aaaa-mm")),0))</f>
        <v>0</v>
      </c>
      <c r="N18" s="14" cm="1">
        <f t="array" ref="N18">SUM(_xlfn._xlws.FILTER(t_opérations[Débit euros],(DAY(t_opérations[Date])=$A18)*(TEXT(t_opérations[Date],"aaaa-mm")=TEXT(N$1,"aaaa-mm")),0))</f>
        <v>0</v>
      </c>
      <c r="O18" s="14" cm="1">
        <f t="array" ref="O18">SUM(_xlfn._xlws.FILTER(t_opérations[Débit euros],(DAY(t_opérations[Date])=$A18)*(TEXT(t_opérations[Date],"aaaa-mm")=TEXT(O$1,"aaaa-mm")),0))</f>
        <v>0</v>
      </c>
      <c r="P18" s="14" cm="1">
        <f t="array" ref="P18">SUM(_xlfn._xlws.FILTER(t_opérations[Débit euros],(DAY(t_opérations[Date])=$A18)*(TEXT(t_opérations[Date],"aaaa-mm")=TEXT(P$1,"aaaa-mm")),0))</f>
        <v>0</v>
      </c>
      <c r="Q18" s="14" cm="1">
        <f t="array" ref="Q18">SUM(_xlfn._xlws.FILTER(t_opérations[Débit euros],(DAY(t_opérations[Date])=$A18)*(TEXT(t_opérations[Date],"aaaa-mm")=TEXT(Q$1,"aaaa-mm")),0))</f>
        <v>0</v>
      </c>
      <c r="R18" s="14" cm="1">
        <f t="array" ref="R18">SUM(_xlfn._xlws.FILTER(t_opérations[Débit euros],(DAY(t_opérations[Date])=$A18)*(TEXT(t_opérations[Date],"aaaa-mm")=TEXT(R$1,"aaaa-mm")),0))</f>
        <v>0</v>
      </c>
      <c r="S18" s="14" cm="1">
        <f t="array" ref="S18">SUM(_xlfn._xlws.FILTER(t_opérations[Débit euros],(DAY(t_opérations[Date])=$A18)*(TEXT(t_opérations[Date],"aaaa-mm")=TEXT(S$1,"aaaa-mm")),0))</f>
        <v>0</v>
      </c>
      <c r="T18" s="14" cm="1">
        <f t="array" ref="T18">SUM(_xlfn._xlws.FILTER(t_opérations[Débit euros],(DAY(t_opérations[Date])=$A18)*(TEXT(t_opérations[Date],"aaaa-mm")=TEXT(T$1,"aaaa-mm")),0))</f>
        <v>0</v>
      </c>
      <c r="U18" s="14" cm="1">
        <f t="array" ref="U18">SUM(_xlfn._xlws.FILTER(t_opérations[Débit euros],(DAY(t_opérations[Date])=$A18)*(TEXT(t_opérations[Date],"aaaa-mm")=TEXT(U$1,"aaaa-mm")),0))</f>
        <v>0</v>
      </c>
      <c r="V18" s="14" cm="1">
        <f t="array" ref="V18">SUM(_xlfn._xlws.FILTER(t_opérations[Débit euros],(DAY(t_opérations[Date])=$A18)*(TEXT(t_opérations[Date],"aaaa-mm")=TEXT(V$1,"aaaa-mm")),0))</f>
        <v>0</v>
      </c>
      <c r="W18" s="14" cm="1">
        <f t="array" ref="W18">SUM(_xlfn._xlws.FILTER(t_opérations[Débit euros],(DAY(t_opérations[Date])=$A18)*(TEXT(t_opérations[Date],"aaaa-mm")=TEXT(W$1,"aaaa-mm")),0))</f>
        <v>0</v>
      </c>
      <c r="X18" s="14" cm="1">
        <f t="array" ref="X18">SUM(_xlfn._xlws.FILTER(t_opérations[Débit euros],(DAY(t_opérations[Date])=$A18)*(TEXT(t_opérations[Date],"aaaa-mm")=TEXT(X$1,"aaaa-mm")),0))</f>
        <v>0</v>
      </c>
      <c r="Y18" s="14">
        <f ca="1"/>
        <v>0</v>
      </c>
      <c r="Z18" s="14">
        <f ca="1">AVERAGEIF('Résultats journaliers'!$B$1:$X$1,"&lt;"&amp;DATE(YEAR(TODAY()),MONTH(TODAY()),1),B18:X18)</f>
        <v>64.285714285714292</v>
      </c>
    </row>
    <row r="19" spans="1:26" x14ac:dyDescent="0.35">
      <c r="A19" s="13">
        <v>18</v>
      </c>
      <c r="B19" s="14" cm="1">
        <f t="array" ref="B19">SUM(_xlfn._xlws.FILTER(t_opérations[Débit euros],(DAY(t_opérations[Date])=$A19)*(TEXT(t_opérations[Date],"aaaa-mm")=TEXT(B$1,"aaaa-mm")),0))</f>
        <v>0</v>
      </c>
      <c r="C19" s="14" cm="1">
        <f t="array" ref="C19">SUM(_xlfn._xlws.FILTER(t_opérations[Débit euros],(DAY(t_opérations[Date])=$A19)*(TEXT(t_opérations[Date],"aaaa-mm")=TEXT(C$1,"aaaa-mm")),0))</f>
        <v>0</v>
      </c>
      <c r="D19" s="14" cm="1">
        <f t="array" ref="D19">SUM(_xlfn._xlws.FILTER(t_opérations[Débit euros],(DAY(t_opérations[Date])=$A19)*(TEXT(t_opérations[Date],"aaaa-mm")=TEXT(D$1,"aaaa-mm")),0))</f>
        <v>0</v>
      </c>
      <c r="E19" s="14" cm="1">
        <f t="array" ref="E19">SUM(_xlfn._xlws.FILTER(t_opérations[Débit euros],(DAY(t_opérations[Date])=$A19)*(TEXT(t_opérations[Date],"aaaa-mm")=TEXT(E$1,"aaaa-mm")),0))</f>
        <v>0</v>
      </c>
      <c r="F19" s="14" cm="1">
        <f t="array" ref="F19">SUM(_xlfn._xlws.FILTER(t_opérations[Débit euros],(DAY(t_opérations[Date])=$A19)*(TEXT(t_opérations[Date],"aaaa-mm")=TEXT(F$1,"aaaa-mm")),0))</f>
        <v>0</v>
      </c>
      <c r="G19" s="14" cm="1">
        <f t="array" ref="G19">SUM(_xlfn._xlws.FILTER(t_opérations[Débit euros],(DAY(t_opérations[Date])=$A19)*(TEXT(t_opérations[Date],"aaaa-mm")=TEXT(G$1,"aaaa-mm")),0))</f>
        <v>0</v>
      </c>
      <c r="H19" s="14" cm="1">
        <f t="array" ref="H19">SUM(_xlfn._xlws.FILTER(t_opérations[Débit euros],(DAY(t_opérations[Date])=$A19)*(TEXT(t_opérations[Date],"aaaa-mm")=TEXT(H$1,"aaaa-mm")),0))</f>
        <v>0</v>
      </c>
      <c r="I19" s="14" cm="1">
        <f t="array" ref="I19">SUM(_xlfn._xlws.FILTER(t_opérations[Débit euros],(DAY(t_opérations[Date])=$A19)*(TEXT(t_opérations[Date],"aaaa-mm")=TEXT(I$1,"aaaa-mm")),0))</f>
        <v>0</v>
      </c>
      <c r="J19" s="14" cm="1">
        <f t="array" ref="J19">SUM(_xlfn._xlws.FILTER(t_opérations[Débit euros],(DAY(t_opérations[Date])=$A19)*(TEXT(t_opérations[Date],"aaaa-mm")=TEXT(J$1,"aaaa-mm")),0))</f>
        <v>0</v>
      </c>
      <c r="K19" s="14" cm="1">
        <f t="array" ref="K19">SUM(_xlfn._xlws.FILTER(t_opérations[Débit euros],(DAY(t_opérations[Date])=$A19)*(TEXT(t_opérations[Date],"aaaa-mm")=TEXT(K$1,"aaaa-mm")),0))</f>
        <v>0</v>
      </c>
      <c r="L19" s="14" cm="1">
        <f t="array" ref="L19">SUM(_xlfn._xlws.FILTER(t_opérations[Débit euros],(DAY(t_opérations[Date])=$A19)*(TEXT(t_opérations[Date],"aaaa-mm")=TEXT(L$1,"aaaa-mm")),0))</f>
        <v>0</v>
      </c>
      <c r="M19" s="14" cm="1">
        <f t="array" ref="M19">SUM(_xlfn._xlws.FILTER(t_opérations[Débit euros],(DAY(t_opérations[Date])=$A19)*(TEXT(t_opérations[Date],"aaaa-mm")=TEXT(M$1,"aaaa-mm")),0))</f>
        <v>0</v>
      </c>
      <c r="N19" s="14" cm="1">
        <f t="array" ref="N19">SUM(_xlfn._xlws.FILTER(t_opérations[Débit euros],(DAY(t_opérations[Date])=$A19)*(TEXT(t_opérations[Date],"aaaa-mm")=TEXT(N$1,"aaaa-mm")),0))</f>
        <v>0</v>
      </c>
      <c r="O19" s="14" cm="1">
        <f t="array" ref="O19">SUM(_xlfn._xlws.FILTER(t_opérations[Débit euros],(DAY(t_opérations[Date])=$A19)*(TEXT(t_opérations[Date],"aaaa-mm")=TEXT(O$1,"aaaa-mm")),0))</f>
        <v>0</v>
      </c>
      <c r="P19" s="14" cm="1">
        <f t="array" ref="P19">SUM(_xlfn._xlws.FILTER(t_opérations[Débit euros],(DAY(t_opérations[Date])=$A19)*(TEXT(t_opérations[Date],"aaaa-mm")=TEXT(P$1,"aaaa-mm")),0))</f>
        <v>0</v>
      </c>
      <c r="Q19" s="14" cm="1">
        <f t="array" ref="Q19">SUM(_xlfn._xlws.FILTER(t_opérations[Débit euros],(DAY(t_opérations[Date])=$A19)*(TEXT(t_opérations[Date],"aaaa-mm")=TEXT(Q$1,"aaaa-mm")),0))</f>
        <v>0</v>
      </c>
      <c r="R19" s="14" cm="1">
        <f t="array" ref="R19">SUM(_xlfn._xlws.FILTER(t_opérations[Débit euros],(DAY(t_opérations[Date])=$A19)*(TEXT(t_opérations[Date],"aaaa-mm")=TEXT(R$1,"aaaa-mm")),0))</f>
        <v>0</v>
      </c>
      <c r="S19" s="14" cm="1">
        <f t="array" ref="S19">SUM(_xlfn._xlws.FILTER(t_opérations[Débit euros],(DAY(t_opérations[Date])=$A19)*(TEXT(t_opérations[Date],"aaaa-mm")=TEXT(S$1,"aaaa-mm")),0))</f>
        <v>0</v>
      </c>
      <c r="T19" s="14" cm="1">
        <f t="array" ref="T19">SUM(_xlfn._xlws.FILTER(t_opérations[Débit euros],(DAY(t_opérations[Date])=$A19)*(TEXT(t_opérations[Date],"aaaa-mm")=TEXT(T$1,"aaaa-mm")),0))</f>
        <v>0</v>
      </c>
      <c r="U19" s="14" cm="1">
        <f t="array" ref="U19">SUM(_xlfn._xlws.FILTER(t_opérations[Débit euros],(DAY(t_opérations[Date])=$A19)*(TEXT(t_opérations[Date],"aaaa-mm")=TEXT(U$1,"aaaa-mm")),0))</f>
        <v>0</v>
      </c>
      <c r="V19" s="14" cm="1">
        <f t="array" ref="V19">SUM(_xlfn._xlws.FILTER(t_opérations[Débit euros],(DAY(t_opérations[Date])=$A19)*(TEXT(t_opérations[Date],"aaaa-mm")=TEXT(V$1,"aaaa-mm")),0))</f>
        <v>0</v>
      </c>
      <c r="W19" s="14" cm="1">
        <f t="array" ref="W19">SUM(_xlfn._xlws.FILTER(t_opérations[Débit euros],(DAY(t_opérations[Date])=$A19)*(TEXT(t_opérations[Date],"aaaa-mm")=TEXT(W$1,"aaaa-mm")),0))</f>
        <v>0</v>
      </c>
      <c r="X19" s="14" cm="1">
        <f t="array" ref="X19">SUM(_xlfn._xlws.FILTER(t_opérations[Débit euros],(DAY(t_opérations[Date])=$A19)*(TEXT(t_opérations[Date],"aaaa-mm")=TEXT(X$1,"aaaa-mm")),0))</f>
        <v>0</v>
      </c>
      <c r="Y19" s="14">
        <f ca="1"/>
        <v>0</v>
      </c>
      <c r="Z19" s="14">
        <f ca="1">AVERAGEIF('Résultats journaliers'!$B$1:$X$1,"&lt;"&amp;DATE(YEAR(TODAY()),MONTH(TODAY()),1),B19:X19)</f>
        <v>0</v>
      </c>
    </row>
    <row r="20" spans="1:26" x14ac:dyDescent="0.35">
      <c r="A20" s="13">
        <v>19</v>
      </c>
      <c r="B20" s="14" cm="1">
        <f t="array" ref="B20">SUM(_xlfn._xlws.FILTER(t_opérations[Débit euros],(DAY(t_opérations[Date])=$A20)*(TEXT(t_opérations[Date],"aaaa-mm")=TEXT(B$1,"aaaa-mm")),0))</f>
        <v>50</v>
      </c>
      <c r="C20" s="14" cm="1">
        <f t="array" ref="C20">SUM(_xlfn._xlws.FILTER(t_opérations[Débit euros],(DAY(t_opérations[Date])=$A20)*(TEXT(t_opérations[Date],"aaaa-mm")=TEXT(C$1,"aaaa-mm")),0))</f>
        <v>50</v>
      </c>
      <c r="D20" s="14" cm="1">
        <f t="array" ref="D20">SUM(_xlfn._xlws.FILTER(t_opérations[Débit euros],(DAY(t_opérations[Date])=$A20)*(TEXT(t_opérations[Date],"aaaa-mm")=TEXT(D$1,"aaaa-mm")),0))</f>
        <v>0</v>
      </c>
      <c r="E20" s="14" cm="1">
        <f t="array" ref="E20">SUM(_xlfn._xlws.FILTER(t_opérations[Débit euros],(DAY(t_opérations[Date])=$A20)*(TEXT(t_opérations[Date],"aaaa-mm")=TEXT(E$1,"aaaa-mm")),0))</f>
        <v>0</v>
      </c>
      <c r="F20" s="14" cm="1">
        <f t="array" ref="F20">SUM(_xlfn._xlws.FILTER(t_opérations[Débit euros],(DAY(t_opérations[Date])=$A20)*(TEXT(t_opérations[Date],"aaaa-mm")=TEXT(F$1,"aaaa-mm")),0))</f>
        <v>0</v>
      </c>
      <c r="G20" s="14" cm="1">
        <f t="array" ref="G20">SUM(_xlfn._xlws.FILTER(t_opérations[Débit euros],(DAY(t_opérations[Date])=$A20)*(TEXT(t_opérations[Date],"aaaa-mm")=TEXT(G$1,"aaaa-mm")),0))</f>
        <v>0</v>
      </c>
      <c r="H20" s="14" cm="1">
        <f t="array" ref="H20">SUM(_xlfn._xlws.FILTER(t_opérations[Débit euros],(DAY(t_opérations[Date])=$A20)*(TEXT(t_opérations[Date],"aaaa-mm")=TEXT(H$1,"aaaa-mm")),0))</f>
        <v>0</v>
      </c>
      <c r="I20" s="14" cm="1">
        <f t="array" ref="I20">SUM(_xlfn._xlws.FILTER(t_opérations[Débit euros],(DAY(t_opérations[Date])=$A20)*(TEXT(t_opérations[Date],"aaaa-mm")=TEXT(I$1,"aaaa-mm")),0))</f>
        <v>0</v>
      </c>
      <c r="J20" s="14" cm="1">
        <f t="array" ref="J20">SUM(_xlfn._xlws.FILTER(t_opérations[Débit euros],(DAY(t_opérations[Date])=$A20)*(TEXT(t_opérations[Date],"aaaa-mm")=TEXT(J$1,"aaaa-mm")),0))</f>
        <v>0</v>
      </c>
      <c r="K20" s="14" cm="1">
        <f t="array" ref="K20">SUM(_xlfn._xlws.FILTER(t_opérations[Débit euros],(DAY(t_opérations[Date])=$A20)*(TEXT(t_opérations[Date],"aaaa-mm")=TEXT(K$1,"aaaa-mm")),0))</f>
        <v>0</v>
      </c>
      <c r="L20" s="14" cm="1">
        <f t="array" ref="L20">SUM(_xlfn._xlws.FILTER(t_opérations[Débit euros],(DAY(t_opérations[Date])=$A20)*(TEXT(t_opérations[Date],"aaaa-mm")=TEXT(L$1,"aaaa-mm")),0))</f>
        <v>0</v>
      </c>
      <c r="M20" s="14" cm="1">
        <f t="array" ref="M20">SUM(_xlfn._xlws.FILTER(t_opérations[Débit euros],(DAY(t_opérations[Date])=$A20)*(TEXT(t_opérations[Date],"aaaa-mm")=TEXT(M$1,"aaaa-mm")),0))</f>
        <v>0</v>
      </c>
      <c r="N20" s="14" cm="1">
        <f t="array" ref="N20">SUM(_xlfn._xlws.FILTER(t_opérations[Débit euros],(DAY(t_opérations[Date])=$A20)*(TEXT(t_opérations[Date],"aaaa-mm")=TEXT(N$1,"aaaa-mm")),0))</f>
        <v>0</v>
      </c>
      <c r="O20" s="14" cm="1">
        <f t="array" ref="O20">SUM(_xlfn._xlws.FILTER(t_opérations[Débit euros],(DAY(t_opérations[Date])=$A20)*(TEXT(t_opérations[Date],"aaaa-mm")=TEXT(O$1,"aaaa-mm")),0))</f>
        <v>0</v>
      </c>
      <c r="P20" s="14" cm="1">
        <f t="array" ref="P20">SUM(_xlfn._xlws.FILTER(t_opérations[Débit euros],(DAY(t_opérations[Date])=$A20)*(TEXT(t_opérations[Date],"aaaa-mm")=TEXT(P$1,"aaaa-mm")),0))</f>
        <v>0</v>
      </c>
      <c r="Q20" s="14" cm="1">
        <f t="array" ref="Q20">SUM(_xlfn._xlws.FILTER(t_opérations[Débit euros],(DAY(t_opérations[Date])=$A20)*(TEXT(t_opérations[Date],"aaaa-mm")=TEXT(Q$1,"aaaa-mm")),0))</f>
        <v>0</v>
      </c>
      <c r="R20" s="14" cm="1">
        <f t="array" ref="R20">SUM(_xlfn._xlws.FILTER(t_opérations[Débit euros],(DAY(t_opérations[Date])=$A20)*(TEXT(t_opérations[Date],"aaaa-mm")=TEXT(R$1,"aaaa-mm")),0))</f>
        <v>0</v>
      </c>
      <c r="S20" s="14" cm="1">
        <f t="array" ref="S20">SUM(_xlfn._xlws.FILTER(t_opérations[Débit euros],(DAY(t_opérations[Date])=$A20)*(TEXT(t_opérations[Date],"aaaa-mm")=TEXT(S$1,"aaaa-mm")),0))</f>
        <v>0</v>
      </c>
      <c r="T20" s="14" cm="1">
        <f t="array" ref="T20">SUM(_xlfn._xlws.FILTER(t_opérations[Débit euros],(DAY(t_opérations[Date])=$A20)*(TEXT(t_opérations[Date],"aaaa-mm")=TEXT(T$1,"aaaa-mm")),0))</f>
        <v>0</v>
      </c>
      <c r="U20" s="14" cm="1">
        <f t="array" ref="U20">SUM(_xlfn._xlws.FILTER(t_opérations[Débit euros],(DAY(t_opérations[Date])=$A20)*(TEXT(t_opérations[Date],"aaaa-mm")=TEXT(U$1,"aaaa-mm")),0))</f>
        <v>0</v>
      </c>
      <c r="V20" s="14" cm="1">
        <f t="array" ref="V20">SUM(_xlfn._xlws.FILTER(t_opérations[Débit euros],(DAY(t_opérations[Date])=$A20)*(TEXT(t_opérations[Date],"aaaa-mm")=TEXT(V$1,"aaaa-mm")),0))</f>
        <v>0</v>
      </c>
      <c r="W20" s="14" cm="1">
        <f t="array" ref="W20">SUM(_xlfn._xlws.FILTER(t_opérations[Débit euros],(DAY(t_opérations[Date])=$A20)*(TEXT(t_opérations[Date],"aaaa-mm")=TEXT(W$1,"aaaa-mm")),0))</f>
        <v>0</v>
      </c>
      <c r="X20" s="14" cm="1">
        <f t="array" ref="X20">SUM(_xlfn._xlws.FILTER(t_opérations[Débit euros],(DAY(t_opérations[Date])=$A20)*(TEXT(t_opérations[Date],"aaaa-mm")=TEXT(X$1,"aaaa-mm")),0))</f>
        <v>0</v>
      </c>
      <c r="Y20" s="14">
        <f ca="1"/>
        <v>0</v>
      </c>
      <c r="Z20" s="14">
        <f ca="1">AVERAGEIF('Résultats journaliers'!$B$1:$X$1,"&lt;"&amp;DATE(YEAR(TODAY()),MONTH(TODAY()),1),B20:X20)</f>
        <v>14.285714285714286</v>
      </c>
    </row>
    <row r="21" spans="1:26" x14ac:dyDescent="0.35">
      <c r="A21" s="13">
        <v>20</v>
      </c>
      <c r="B21" s="14" cm="1">
        <f t="array" ref="B21">SUM(_xlfn._xlws.FILTER(t_opérations[Débit euros],(DAY(t_opérations[Date])=$A21)*(TEXT(t_opérations[Date],"aaaa-mm")=TEXT(B$1,"aaaa-mm")),0))</f>
        <v>0</v>
      </c>
      <c r="C21" s="14" cm="1">
        <f t="array" ref="C21">SUM(_xlfn._xlws.FILTER(t_opérations[Débit euros],(DAY(t_opérations[Date])=$A21)*(TEXT(t_opérations[Date],"aaaa-mm")=TEXT(C$1,"aaaa-mm")),0))</f>
        <v>0</v>
      </c>
      <c r="D21" s="14" cm="1">
        <f t="array" ref="D21">SUM(_xlfn._xlws.FILTER(t_opérations[Débit euros],(DAY(t_opérations[Date])=$A21)*(TEXT(t_opérations[Date],"aaaa-mm")=TEXT(D$1,"aaaa-mm")),0))</f>
        <v>0</v>
      </c>
      <c r="E21" s="14" cm="1">
        <f t="array" ref="E21">SUM(_xlfn._xlws.FILTER(t_opérations[Débit euros],(DAY(t_opérations[Date])=$A21)*(TEXT(t_opérations[Date],"aaaa-mm")=TEXT(E$1,"aaaa-mm")),0))</f>
        <v>0</v>
      </c>
      <c r="F21" s="14" cm="1">
        <f t="array" ref="F21">SUM(_xlfn._xlws.FILTER(t_opérations[Débit euros],(DAY(t_opérations[Date])=$A21)*(TEXT(t_opérations[Date],"aaaa-mm")=TEXT(F$1,"aaaa-mm")),0))</f>
        <v>0</v>
      </c>
      <c r="G21" s="14" cm="1">
        <f t="array" ref="G21">SUM(_xlfn._xlws.FILTER(t_opérations[Débit euros],(DAY(t_opérations[Date])=$A21)*(TEXT(t_opérations[Date],"aaaa-mm")=TEXT(G$1,"aaaa-mm")),0))</f>
        <v>0</v>
      </c>
      <c r="H21" s="14" cm="1">
        <f t="array" ref="H21">SUM(_xlfn._xlws.FILTER(t_opérations[Débit euros],(DAY(t_opérations[Date])=$A21)*(TEXT(t_opérations[Date],"aaaa-mm")=TEXT(H$1,"aaaa-mm")),0))</f>
        <v>0</v>
      </c>
      <c r="I21" s="14" cm="1">
        <f t="array" ref="I21">SUM(_xlfn._xlws.FILTER(t_opérations[Débit euros],(DAY(t_opérations[Date])=$A21)*(TEXT(t_opérations[Date],"aaaa-mm")=TEXT(I$1,"aaaa-mm")),0))</f>
        <v>0</v>
      </c>
      <c r="J21" s="14" cm="1">
        <f t="array" ref="J21">SUM(_xlfn._xlws.FILTER(t_opérations[Débit euros],(DAY(t_opérations[Date])=$A21)*(TEXT(t_opérations[Date],"aaaa-mm")=TEXT(J$1,"aaaa-mm")),0))</f>
        <v>0</v>
      </c>
      <c r="K21" s="14" cm="1">
        <f t="array" ref="K21">SUM(_xlfn._xlws.FILTER(t_opérations[Débit euros],(DAY(t_opérations[Date])=$A21)*(TEXT(t_opérations[Date],"aaaa-mm")=TEXT(K$1,"aaaa-mm")),0))</f>
        <v>0</v>
      </c>
      <c r="L21" s="14" cm="1">
        <f t="array" ref="L21">SUM(_xlfn._xlws.FILTER(t_opérations[Débit euros],(DAY(t_opérations[Date])=$A21)*(TEXT(t_opérations[Date],"aaaa-mm")=TEXT(L$1,"aaaa-mm")),0))</f>
        <v>0</v>
      </c>
      <c r="M21" s="14" cm="1">
        <f t="array" ref="M21">SUM(_xlfn._xlws.FILTER(t_opérations[Débit euros],(DAY(t_opérations[Date])=$A21)*(TEXT(t_opérations[Date],"aaaa-mm")=TEXT(M$1,"aaaa-mm")),0))</f>
        <v>0</v>
      </c>
      <c r="N21" s="14" cm="1">
        <f t="array" ref="N21">SUM(_xlfn._xlws.FILTER(t_opérations[Débit euros],(DAY(t_opérations[Date])=$A21)*(TEXT(t_opérations[Date],"aaaa-mm")=TEXT(N$1,"aaaa-mm")),0))</f>
        <v>0</v>
      </c>
      <c r="O21" s="14" cm="1">
        <f t="array" ref="O21">SUM(_xlfn._xlws.FILTER(t_opérations[Débit euros],(DAY(t_opérations[Date])=$A21)*(TEXT(t_opérations[Date],"aaaa-mm")=TEXT(O$1,"aaaa-mm")),0))</f>
        <v>0</v>
      </c>
      <c r="P21" s="14" cm="1">
        <f t="array" ref="P21">SUM(_xlfn._xlws.FILTER(t_opérations[Débit euros],(DAY(t_opérations[Date])=$A21)*(TEXT(t_opérations[Date],"aaaa-mm")=TEXT(P$1,"aaaa-mm")),0))</f>
        <v>0</v>
      </c>
      <c r="Q21" s="14" cm="1">
        <f t="array" ref="Q21">SUM(_xlfn._xlws.FILTER(t_opérations[Débit euros],(DAY(t_opérations[Date])=$A21)*(TEXT(t_opérations[Date],"aaaa-mm")=TEXT(Q$1,"aaaa-mm")),0))</f>
        <v>0</v>
      </c>
      <c r="R21" s="14" cm="1">
        <f t="array" ref="R21">SUM(_xlfn._xlws.FILTER(t_opérations[Débit euros],(DAY(t_opérations[Date])=$A21)*(TEXT(t_opérations[Date],"aaaa-mm")=TEXT(R$1,"aaaa-mm")),0))</f>
        <v>0</v>
      </c>
      <c r="S21" s="14" cm="1">
        <f t="array" ref="S21">SUM(_xlfn._xlws.FILTER(t_opérations[Débit euros],(DAY(t_opérations[Date])=$A21)*(TEXT(t_opérations[Date],"aaaa-mm")=TEXT(S$1,"aaaa-mm")),0))</f>
        <v>0</v>
      </c>
      <c r="T21" s="14" cm="1">
        <f t="array" ref="T21">SUM(_xlfn._xlws.FILTER(t_opérations[Débit euros],(DAY(t_opérations[Date])=$A21)*(TEXT(t_opérations[Date],"aaaa-mm")=TEXT(T$1,"aaaa-mm")),0))</f>
        <v>0</v>
      </c>
      <c r="U21" s="14" cm="1">
        <f t="array" ref="U21">SUM(_xlfn._xlws.FILTER(t_opérations[Débit euros],(DAY(t_opérations[Date])=$A21)*(TEXT(t_opérations[Date],"aaaa-mm")=TEXT(U$1,"aaaa-mm")),0))</f>
        <v>0</v>
      </c>
      <c r="V21" s="14" cm="1">
        <f t="array" ref="V21">SUM(_xlfn._xlws.FILTER(t_opérations[Débit euros],(DAY(t_opérations[Date])=$A21)*(TEXT(t_opérations[Date],"aaaa-mm")=TEXT(V$1,"aaaa-mm")),0))</f>
        <v>0</v>
      </c>
      <c r="W21" s="14" cm="1">
        <f t="array" ref="W21">SUM(_xlfn._xlws.FILTER(t_opérations[Débit euros],(DAY(t_opérations[Date])=$A21)*(TEXT(t_opérations[Date],"aaaa-mm")=TEXT(W$1,"aaaa-mm")),0))</f>
        <v>0</v>
      </c>
      <c r="X21" s="14" cm="1">
        <f t="array" ref="X21">SUM(_xlfn._xlws.FILTER(t_opérations[Débit euros],(DAY(t_opérations[Date])=$A21)*(TEXT(t_opérations[Date],"aaaa-mm")=TEXT(X$1,"aaaa-mm")),0))</f>
        <v>0</v>
      </c>
      <c r="Y21" s="14">
        <f ca="1"/>
        <v>0</v>
      </c>
      <c r="Z21" s="14">
        <f ca="1">AVERAGEIF('Résultats journaliers'!$B$1:$X$1,"&lt;"&amp;DATE(YEAR(TODAY()),MONTH(TODAY()),1),B21:X21)</f>
        <v>0</v>
      </c>
    </row>
    <row r="22" spans="1:26" x14ac:dyDescent="0.35">
      <c r="A22" s="13">
        <v>21</v>
      </c>
      <c r="B22" s="14" cm="1">
        <f t="array" ref="B22">SUM(_xlfn._xlws.FILTER(t_opérations[Débit euros],(DAY(t_opérations[Date])=$A22)*(TEXT(t_opérations[Date],"aaaa-mm")=TEXT(B$1,"aaaa-mm")),0))</f>
        <v>0</v>
      </c>
      <c r="C22" s="14" cm="1">
        <f t="array" ref="C22">SUM(_xlfn._xlws.FILTER(t_opérations[Débit euros],(DAY(t_opérations[Date])=$A22)*(TEXT(t_opérations[Date],"aaaa-mm")=TEXT(C$1,"aaaa-mm")),0))</f>
        <v>200</v>
      </c>
      <c r="D22" s="14" cm="1">
        <f t="array" ref="D22">SUM(_xlfn._xlws.FILTER(t_opérations[Débit euros],(DAY(t_opérations[Date])=$A22)*(TEXT(t_opérations[Date],"aaaa-mm")=TEXT(D$1,"aaaa-mm")),0))</f>
        <v>0</v>
      </c>
      <c r="E22" s="14" cm="1">
        <f t="array" ref="E22">SUM(_xlfn._xlws.FILTER(t_opérations[Débit euros],(DAY(t_opérations[Date])=$A22)*(TEXT(t_opérations[Date],"aaaa-mm")=TEXT(E$1,"aaaa-mm")),0))</f>
        <v>0</v>
      </c>
      <c r="F22" s="14" cm="1">
        <f t="array" ref="F22">SUM(_xlfn._xlws.FILTER(t_opérations[Débit euros],(DAY(t_opérations[Date])=$A22)*(TEXT(t_opérations[Date],"aaaa-mm")=TEXT(F$1,"aaaa-mm")),0))</f>
        <v>0</v>
      </c>
      <c r="G22" s="14" cm="1">
        <f t="array" ref="G22">SUM(_xlfn._xlws.FILTER(t_opérations[Débit euros],(DAY(t_opérations[Date])=$A22)*(TEXT(t_opérations[Date],"aaaa-mm")=TEXT(G$1,"aaaa-mm")),0))</f>
        <v>0</v>
      </c>
      <c r="H22" s="14" cm="1">
        <f t="array" ref="H22">SUM(_xlfn._xlws.FILTER(t_opérations[Débit euros],(DAY(t_opérations[Date])=$A22)*(TEXT(t_opérations[Date],"aaaa-mm")=TEXT(H$1,"aaaa-mm")),0))</f>
        <v>0</v>
      </c>
      <c r="I22" s="14" cm="1">
        <f t="array" ref="I22">SUM(_xlfn._xlws.FILTER(t_opérations[Débit euros],(DAY(t_opérations[Date])=$A22)*(TEXT(t_opérations[Date],"aaaa-mm")=TEXT(I$1,"aaaa-mm")),0))</f>
        <v>0</v>
      </c>
      <c r="J22" s="14" cm="1">
        <f t="array" ref="J22">SUM(_xlfn._xlws.FILTER(t_opérations[Débit euros],(DAY(t_opérations[Date])=$A22)*(TEXT(t_opérations[Date],"aaaa-mm")=TEXT(J$1,"aaaa-mm")),0))</f>
        <v>0</v>
      </c>
      <c r="K22" s="14" cm="1">
        <f t="array" ref="K22">SUM(_xlfn._xlws.FILTER(t_opérations[Débit euros],(DAY(t_opérations[Date])=$A22)*(TEXT(t_opérations[Date],"aaaa-mm")=TEXT(K$1,"aaaa-mm")),0))</f>
        <v>0</v>
      </c>
      <c r="L22" s="14" cm="1">
        <f t="array" ref="L22">SUM(_xlfn._xlws.FILTER(t_opérations[Débit euros],(DAY(t_opérations[Date])=$A22)*(TEXT(t_opérations[Date],"aaaa-mm")=TEXT(L$1,"aaaa-mm")),0))</f>
        <v>0</v>
      </c>
      <c r="M22" s="14" cm="1">
        <f t="array" ref="M22">SUM(_xlfn._xlws.FILTER(t_opérations[Débit euros],(DAY(t_opérations[Date])=$A22)*(TEXT(t_opérations[Date],"aaaa-mm")=TEXT(M$1,"aaaa-mm")),0))</f>
        <v>0</v>
      </c>
      <c r="N22" s="14" cm="1">
        <f t="array" ref="N22">SUM(_xlfn._xlws.FILTER(t_opérations[Débit euros],(DAY(t_opérations[Date])=$A22)*(TEXT(t_opérations[Date],"aaaa-mm")=TEXT(N$1,"aaaa-mm")),0))</f>
        <v>0</v>
      </c>
      <c r="O22" s="14" cm="1">
        <f t="array" ref="O22">SUM(_xlfn._xlws.FILTER(t_opérations[Débit euros],(DAY(t_opérations[Date])=$A22)*(TEXT(t_opérations[Date],"aaaa-mm")=TEXT(O$1,"aaaa-mm")),0))</f>
        <v>0</v>
      </c>
      <c r="P22" s="14" cm="1">
        <f t="array" ref="P22">SUM(_xlfn._xlws.FILTER(t_opérations[Débit euros],(DAY(t_opérations[Date])=$A22)*(TEXT(t_opérations[Date],"aaaa-mm")=TEXT(P$1,"aaaa-mm")),0))</f>
        <v>0</v>
      </c>
      <c r="Q22" s="14" cm="1">
        <f t="array" ref="Q22">SUM(_xlfn._xlws.FILTER(t_opérations[Débit euros],(DAY(t_opérations[Date])=$A22)*(TEXT(t_opérations[Date],"aaaa-mm")=TEXT(Q$1,"aaaa-mm")),0))</f>
        <v>0</v>
      </c>
      <c r="R22" s="14" cm="1">
        <f t="array" ref="R22">SUM(_xlfn._xlws.FILTER(t_opérations[Débit euros],(DAY(t_opérations[Date])=$A22)*(TEXT(t_opérations[Date],"aaaa-mm")=TEXT(R$1,"aaaa-mm")),0))</f>
        <v>0</v>
      </c>
      <c r="S22" s="14" cm="1">
        <f t="array" ref="S22">SUM(_xlfn._xlws.FILTER(t_opérations[Débit euros],(DAY(t_opérations[Date])=$A22)*(TEXT(t_opérations[Date],"aaaa-mm")=TEXT(S$1,"aaaa-mm")),0))</f>
        <v>0</v>
      </c>
      <c r="T22" s="14" cm="1">
        <f t="array" ref="T22">SUM(_xlfn._xlws.FILTER(t_opérations[Débit euros],(DAY(t_opérations[Date])=$A22)*(TEXT(t_opérations[Date],"aaaa-mm")=TEXT(T$1,"aaaa-mm")),0))</f>
        <v>0</v>
      </c>
      <c r="U22" s="14" cm="1">
        <f t="array" ref="U22">SUM(_xlfn._xlws.FILTER(t_opérations[Débit euros],(DAY(t_opérations[Date])=$A22)*(TEXT(t_opérations[Date],"aaaa-mm")=TEXT(U$1,"aaaa-mm")),0))</f>
        <v>0</v>
      </c>
      <c r="V22" s="14" cm="1">
        <f t="array" ref="V22">SUM(_xlfn._xlws.FILTER(t_opérations[Débit euros],(DAY(t_opérations[Date])=$A22)*(TEXT(t_opérations[Date],"aaaa-mm")=TEXT(V$1,"aaaa-mm")),0))</f>
        <v>0</v>
      </c>
      <c r="W22" s="14" cm="1">
        <f t="array" ref="W22">SUM(_xlfn._xlws.FILTER(t_opérations[Débit euros],(DAY(t_opérations[Date])=$A22)*(TEXT(t_opérations[Date],"aaaa-mm")=TEXT(W$1,"aaaa-mm")),0))</f>
        <v>0</v>
      </c>
      <c r="X22" s="14" cm="1">
        <f t="array" ref="X22">SUM(_xlfn._xlws.FILTER(t_opérations[Débit euros],(DAY(t_opérations[Date])=$A22)*(TEXT(t_opérations[Date],"aaaa-mm")=TEXT(X$1,"aaaa-mm")),0))</f>
        <v>0</v>
      </c>
      <c r="Y22" s="14">
        <f ca="1"/>
        <v>0</v>
      </c>
      <c r="Z22" s="14">
        <f ca="1">AVERAGEIF('Résultats journaliers'!$B$1:$X$1,"&lt;"&amp;DATE(YEAR(TODAY()),MONTH(TODAY()),1),B22:X22)</f>
        <v>28.571428571428573</v>
      </c>
    </row>
    <row r="23" spans="1:26" x14ac:dyDescent="0.35">
      <c r="A23" s="13">
        <v>22</v>
      </c>
      <c r="B23" s="14" cm="1">
        <f t="array" ref="B23">SUM(_xlfn._xlws.FILTER(t_opérations[Débit euros],(DAY(t_opérations[Date])=$A23)*(TEXT(t_opérations[Date],"aaaa-mm")=TEXT(B$1,"aaaa-mm")),0))</f>
        <v>50</v>
      </c>
      <c r="C23" s="14" cm="1">
        <f t="array" ref="C23">SUM(_xlfn._xlws.FILTER(t_opérations[Débit euros],(DAY(t_opérations[Date])=$A23)*(TEXT(t_opérations[Date],"aaaa-mm")=TEXT(C$1,"aaaa-mm")),0))</f>
        <v>50</v>
      </c>
      <c r="D23" s="14" cm="1">
        <f t="array" ref="D23">SUM(_xlfn._xlws.FILTER(t_opérations[Débit euros],(DAY(t_opérations[Date])=$A23)*(TEXT(t_opérations[Date],"aaaa-mm")=TEXT(D$1,"aaaa-mm")),0))</f>
        <v>0</v>
      </c>
      <c r="E23" s="14" cm="1">
        <f t="array" ref="E23">SUM(_xlfn._xlws.FILTER(t_opérations[Débit euros],(DAY(t_opérations[Date])=$A23)*(TEXT(t_opérations[Date],"aaaa-mm")=TEXT(E$1,"aaaa-mm")),0))</f>
        <v>0</v>
      </c>
      <c r="F23" s="14" cm="1">
        <f t="array" ref="F23">SUM(_xlfn._xlws.FILTER(t_opérations[Débit euros],(DAY(t_opérations[Date])=$A23)*(TEXT(t_opérations[Date],"aaaa-mm")=TEXT(F$1,"aaaa-mm")),0))</f>
        <v>0</v>
      </c>
      <c r="G23" s="14" cm="1">
        <f t="array" ref="G23">SUM(_xlfn._xlws.FILTER(t_opérations[Débit euros],(DAY(t_opérations[Date])=$A23)*(TEXT(t_opérations[Date],"aaaa-mm")=TEXT(G$1,"aaaa-mm")),0))</f>
        <v>0</v>
      </c>
      <c r="H23" s="14" cm="1">
        <f t="array" ref="H23">SUM(_xlfn._xlws.FILTER(t_opérations[Débit euros],(DAY(t_opérations[Date])=$A23)*(TEXT(t_opérations[Date],"aaaa-mm")=TEXT(H$1,"aaaa-mm")),0))</f>
        <v>0</v>
      </c>
      <c r="I23" s="14" cm="1">
        <f t="array" ref="I23">SUM(_xlfn._xlws.FILTER(t_opérations[Débit euros],(DAY(t_opérations[Date])=$A23)*(TEXT(t_opérations[Date],"aaaa-mm")=TEXT(I$1,"aaaa-mm")),0))</f>
        <v>0</v>
      </c>
      <c r="J23" s="14" cm="1">
        <f t="array" ref="J23">SUM(_xlfn._xlws.FILTER(t_opérations[Débit euros],(DAY(t_opérations[Date])=$A23)*(TEXT(t_opérations[Date],"aaaa-mm")=TEXT(J$1,"aaaa-mm")),0))</f>
        <v>0</v>
      </c>
      <c r="K23" s="14" cm="1">
        <f t="array" ref="K23">SUM(_xlfn._xlws.FILTER(t_opérations[Débit euros],(DAY(t_opérations[Date])=$A23)*(TEXT(t_opérations[Date],"aaaa-mm")=TEXT(K$1,"aaaa-mm")),0))</f>
        <v>0</v>
      </c>
      <c r="L23" s="14" cm="1">
        <f t="array" ref="L23">SUM(_xlfn._xlws.FILTER(t_opérations[Débit euros],(DAY(t_opérations[Date])=$A23)*(TEXT(t_opérations[Date],"aaaa-mm")=TEXT(L$1,"aaaa-mm")),0))</f>
        <v>0</v>
      </c>
      <c r="M23" s="14" cm="1">
        <f t="array" ref="M23">SUM(_xlfn._xlws.FILTER(t_opérations[Débit euros],(DAY(t_opérations[Date])=$A23)*(TEXT(t_opérations[Date],"aaaa-mm")=TEXT(M$1,"aaaa-mm")),0))</f>
        <v>0</v>
      </c>
      <c r="N23" s="14" cm="1">
        <f t="array" ref="N23">SUM(_xlfn._xlws.FILTER(t_opérations[Débit euros],(DAY(t_opérations[Date])=$A23)*(TEXT(t_opérations[Date],"aaaa-mm")=TEXT(N$1,"aaaa-mm")),0))</f>
        <v>0</v>
      </c>
      <c r="O23" s="14" cm="1">
        <f t="array" ref="O23">SUM(_xlfn._xlws.FILTER(t_opérations[Débit euros],(DAY(t_opérations[Date])=$A23)*(TEXT(t_opérations[Date],"aaaa-mm")=TEXT(O$1,"aaaa-mm")),0))</f>
        <v>0</v>
      </c>
      <c r="P23" s="14" cm="1">
        <f t="array" ref="P23">SUM(_xlfn._xlws.FILTER(t_opérations[Débit euros],(DAY(t_opérations[Date])=$A23)*(TEXT(t_opérations[Date],"aaaa-mm")=TEXT(P$1,"aaaa-mm")),0))</f>
        <v>0</v>
      </c>
      <c r="Q23" s="14" cm="1">
        <f t="array" ref="Q23">SUM(_xlfn._xlws.FILTER(t_opérations[Débit euros],(DAY(t_opérations[Date])=$A23)*(TEXT(t_opérations[Date],"aaaa-mm")=TEXT(Q$1,"aaaa-mm")),0))</f>
        <v>0</v>
      </c>
      <c r="R23" s="14" cm="1">
        <f t="array" ref="R23">SUM(_xlfn._xlws.FILTER(t_opérations[Débit euros],(DAY(t_opérations[Date])=$A23)*(TEXT(t_opérations[Date],"aaaa-mm")=TEXT(R$1,"aaaa-mm")),0))</f>
        <v>0</v>
      </c>
      <c r="S23" s="14" cm="1">
        <f t="array" ref="S23">SUM(_xlfn._xlws.FILTER(t_opérations[Débit euros],(DAY(t_opérations[Date])=$A23)*(TEXT(t_opérations[Date],"aaaa-mm")=TEXT(S$1,"aaaa-mm")),0))</f>
        <v>0</v>
      </c>
      <c r="T23" s="14" cm="1">
        <f t="array" ref="T23">SUM(_xlfn._xlws.FILTER(t_opérations[Débit euros],(DAY(t_opérations[Date])=$A23)*(TEXT(t_opérations[Date],"aaaa-mm")=TEXT(T$1,"aaaa-mm")),0))</f>
        <v>0</v>
      </c>
      <c r="U23" s="14" cm="1">
        <f t="array" ref="U23">SUM(_xlfn._xlws.FILTER(t_opérations[Débit euros],(DAY(t_opérations[Date])=$A23)*(TEXT(t_opérations[Date],"aaaa-mm")=TEXT(U$1,"aaaa-mm")),0))</f>
        <v>0</v>
      </c>
      <c r="V23" s="14" cm="1">
        <f t="array" ref="V23">SUM(_xlfn._xlws.FILTER(t_opérations[Débit euros],(DAY(t_opérations[Date])=$A23)*(TEXT(t_opérations[Date],"aaaa-mm")=TEXT(V$1,"aaaa-mm")),0))</f>
        <v>0</v>
      </c>
      <c r="W23" s="14" cm="1">
        <f t="array" ref="W23">SUM(_xlfn._xlws.FILTER(t_opérations[Débit euros],(DAY(t_opérations[Date])=$A23)*(TEXT(t_opérations[Date],"aaaa-mm")=TEXT(W$1,"aaaa-mm")),0))</f>
        <v>0</v>
      </c>
      <c r="X23" s="14" cm="1">
        <f t="array" ref="X23">SUM(_xlfn._xlws.FILTER(t_opérations[Débit euros],(DAY(t_opérations[Date])=$A23)*(TEXT(t_opérations[Date],"aaaa-mm")=TEXT(X$1,"aaaa-mm")),0))</f>
        <v>0</v>
      </c>
      <c r="Y23" s="14">
        <f ca="1"/>
        <v>0</v>
      </c>
      <c r="Z23" s="14">
        <f ca="1">AVERAGEIF('Résultats journaliers'!$B$1:$X$1,"&lt;"&amp;DATE(YEAR(TODAY()),MONTH(TODAY()),1),B23:X23)</f>
        <v>14.285714285714286</v>
      </c>
    </row>
    <row r="24" spans="1:26" x14ac:dyDescent="0.35">
      <c r="A24" s="13">
        <v>23</v>
      </c>
      <c r="B24" s="14" cm="1">
        <f t="array" ref="B24">SUM(_xlfn._xlws.FILTER(t_opérations[Débit euros],(DAY(t_opérations[Date])=$A24)*(TEXT(t_opérations[Date],"aaaa-mm")=TEXT(B$1,"aaaa-mm")),0))</f>
        <v>100</v>
      </c>
      <c r="C24" s="14" cm="1">
        <f t="array" ref="C24">SUM(_xlfn._xlws.FILTER(t_opérations[Débit euros],(DAY(t_opérations[Date])=$A24)*(TEXT(t_opérations[Date],"aaaa-mm")=TEXT(C$1,"aaaa-mm")),0))</f>
        <v>50</v>
      </c>
      <c r="D24" s="14" cm="1">
        <f t="array" ref="D24">SUM(_xlfn._xlws.FILTER(t_opérations[Débit euros],(DAY(t_opérations[Date])=$A24)*(TEXT(t_opérations[Date],"aaaa-mm")=TEXT(D$1,"aaaa-mm")),0))</f>
        <v>0</v>
      </c>
      <c r="E24" s="14" cm="1">
        <f t="array" ref="E24">SUM(_xlfn._xlws.FILTER(t_opérations[Débit euros],(DAY(t_opérations[Date])=$A24)*(TEXT(t_opérations[Date],"aaaa-mm")=TEXT(E$1,"aaaa-mm")),0))</f>
        <v>0</v>
      </c>
      <c r="F24" s="14" cm="1">
        <f t="array" ref="F24">SUM(_xlfn._xlws.FILTER(t_opérations[Débit euros],(DAY(t_opérations[Date])=$A24)*(TEXT(t_opérations[Date],"aaaa-mm")=TEXT(F$1,"aaaa-mm")),0))</f>
        <v>0</v>
      </c>
      <c r="G24" s="14" cm="1">
        <f t="array" ref="G24">SUM(_xlfn._xlws.FILTER(t_opérations[Débit euros],(DAY(t_opérations[Date])=$A24)*(TEXT(t_opérations[Date],"aaaa-mm")=TEXT(G$1,"aaaa-mm")),0))</f>
        <v>0</v>
      </c>
      <c r="H24" s="14" cm="1">
        <f t="array" ref="H24">SUM(_xlfn._xlws.FILTER(t_opérations[Débit euros],(DAY(t_opérations[Date])=$A24)*(TEXT(t_opérations[Date],"aaaa-mm")=TEXT(H$1,"aaaa-mm")),0))</f>
        <v>0</v>
      </c>
      <c r="I24" s="14" cm="1">
        <f t="array" ref="I24">SUM(_xlfn._xlws.FILTER(t_opérations[Débit euros],(DAY(t_opérations[Date])=$A24)*(TEXT(t_opérations[Date],"aaaa-mm")=TEXT(I$1,"aaaa-mm")),0))</f>
        <v>0</v>
      </c>
      <c r="J24" s="14" cm="1">
        <f t="array" ref="J24">SUM(_xlfn._xlws.FILTER(t_opérations[Débit euros],(DAY(t_opérations[Date])=$A24)*(TEXT(t_opérations[Date],"aaaa-mm")=TEXT(J$1,"aaaa-mm")),0))</f>
        <v>0</v>
      </c>
      <c r="K24" s="14" cm="1">
        <f t="array" ref="K24">SUM(_xlfn._xlws.FILTER(t_opérations[Débit euros],(DAY(t_opérations[Date])=$A24)*(TEXT(t_opérations[Date],"aaaa-mm")=TEXT(K$1,"aaaa-mm")),0))</f>
        <v>0</v>
      </c>
      <c r="L24" s="14" cm="1">
        <f t="array" ref="L24">SUM(_xlfn._xlws.FILTER(t_opérations[Débit euros],(DAY(t_opérations[Date])=$A24)*(TEXT(t_opérations[Date],"aaaa-mm")=TEXT(L$1,"aaaa-mm")),0))</f>
        <v>0</v>
      </c>
      <c r="M24" s="14" cm="1">
        <f t="array" ref="M24">SUM(_xlfn._xlws.FILTER(t_opérations[Débit euros],(DAY(t_opérations[Date])=$A24)*(TEXT(t_opérations[Date],"aaaa-mm")=TEXT(M$1,"aaaa-mm")),0))</f>
        <v>0</v>
      </c>
      <c r="N24" s="14" cm="1">
        <f t="array" ref="N24">SUM(_xlfn._xlws.FILTER(t_opérations[Débit euros],(DAY(t_opérations[Date])=$A24)*(TEXT(t_opérations[Date],"aaaa-mm")=TEXT(N$1,"aaaa-mm")),0))</f>
        <v>0</v>
      </c>
      <c r="O24" s="14" cm="1">
        <f t="array" ref="O24">SUM(_xlfn._xlws.FILTER(t_opérations[Débit euros],(DAY(t_opérations[Date])=$A24)*(TEXT(t_opérations[Date],"aaaa-mm")=TEXT(O$1,"aaaa-mm")),0))</f>
        <v>0</v>
      </c>
      <c r="P24" s="14" cm="1">
        <f t="array" ref="P24">SUM(_xlfn._xlws.FILTER(t_opérations[Débit euros],(DAY(t_opérations[Date])=$A24)*(TEXT(t_opérations[Date],"aaaa-mm")=TEXT(P$1,"aaaa-mm")),0))</f>
        <v>0</v>
      </c>
      <c r="Q24" s="14" cm="1">
        <f t="array" ref="Q24">SUM(_xlfn._xlws.FILTER(t_opérations[Débit euros],(DAY(t_opérations[Date])=$A24)*(TEXT(t_opérations[Date],"aaaa-mm")=TEXT(Q$1,"aaaa-mm")),0))</f>
        <v>0</v>
      </c>
      <c r="R24" s="14" cm="1">
        <f t="array" ref="R24">SUM(_xlfn._xlws.FILTER(t_opérations[Débit euros],(DAY(t_opérations[Date])=$A24)*(TEXT(t_opérations[Date],"aaaa-mm")=TEXT(R$1,"aaaa-mm")),0))</f>
        <v>0</v>
      </c>
      <c r="S24" s="14" cm="1">
        <f t="array" ref="S24">SUM(_xlfn._xlws.FILTER(t_opérations[Débit euros],(DAY(t_opérations[Date])=$A24)*(TEXT(t_opérations[Date],"aaaa-mm")=TEXT(S$1,"aaaa-mm")),0))</f>
        <v>0</v>
      </c>
      <c r="T24" s="14" cm="1">
        <f t="array" ref="T24">SUM(_xlfn._xlws.FILTER(t_opérations[Débit euros],(DAY(t_opérations[Date])=$A24)*(TEXT(t_opérations[Date],"aaaa-mm")=TEXT(T$1,"aaaa-mm")),0))</f>
        <v>0</v>
      </c>
      <c r="U24" s="14" cm="1">
        <f t="array" ref="U24">SUM(_xlfn._xlws.FILTER(t_opérations[Débit euros],(DAY(t_opérations[Date])=$A24)*(TEXT(t_opérations[Date],"aaaa-mm")=TEXT(U$1,"aaaa-mm")),0))</f>
        <v>0</v>
      </c>
      <c r="V24" s="14" cm="1">
        <f t="array" ref="V24">SUM(_xlfn._xlws.FILTER(t_opérations[Débit euros],(DAY(t_opérations[Date])=$A24)*(TEXT(t_opérations[Date],"aaaa-mm")=TEXT(V$1,"aaaa-mm")),0))</f>
        <v>0</v>
      </c>
      <c r="W24" s="14" cm="1">
        <f t="array" ref="W24">SUM(_xlfn._xlws.FILTER(t_opérations[Débit euros],(DAY(t_opérations[Date])=$A24)*(TEXT(t_opérations[Date],"aaaa-mm")=TEXT(W$1,"aaaa-mm")),0))</f>
        <v>0</v>
      </c>
      <c r="X24" s="14" cm="1">
        <f t="array" ref="X24">SUM(_xlfn._xlws.FILTER(t_opérations[Débit euros],(DAY(t_opérations[Date])=$A24)*(TEXT(t_opérations[Date],"aaaa-mm")=TEXT(X$1,"aaaa-mm")),0))</f>
        <v>0</v>
      </c>
      <c r="Y24" s="14">
        <f ca="1"/>
        <v>0</v>
      </c>
      <c r="Z24" s="14">
        <f ca="1">AVERAGEIF('Résultats journaliers'!$B$1:$X$1,"&lt;"&amp;DATE(YEAR(TODAY()),MONTH(TODAY()),1),B24:X24)</f>
        <v>21.428571428571427</v>
      </c>
    </row>
    <row r="25" spans="1:26" x14ac:dyDescent="0.35">
      <c r="A25" s="13">
        <v>24</v>
      </c>
      <c r="B25" s="14" cm="1">
        <f t="array" ref="B25">SUM(_xlfn._xlws.FILTER(t_opérations[Débit euros],(DAY(t_opérations[Date])=$A25)*(TEXT(t_opérations[Date],"aaaa-mm")=TEXT(B$1,"aaaa-mm")),0))</f>
        <v>0</v>
      </c>
      <c r="C25" s="14" cm="1">
        <f t="array" ref="C25">SUM(_xlfn._xlws.FILTER(t_opérations[Débit euros],(DAY(t_opérations[Date])=$A25)*(TEXT(t_opérations[Date],"aaaa-mm")=TEXT(C$1,"aaaa-mm")),0))</f>
        <v>0</v>
      </c>
      <c r="D25" s="14" cm="1">
        <f t="array" ref="D25">SUM(_xlfn._xlws.FILTER(t_opérations[Débit euros],(DAY(t_opérations[Date])=$A25)*(TEXT(t_opérations[Date],"aaaa-mm")=TEXT(D$1,"aaaa-mm")),0))</f>
        <v>0</v>
      </c>
      <c r="E25" s="14" cm="1">
        <f t="array" ref="E25">SUM(_xlfn._xlws.FILTER(t_opérations[Débit euros],(DAY(t_opérations[Date])=$A25)*(TEXT(t_opérations[Date],"aaaa-mm")=TEXT(E$1,"aaaa-mm")),0))</f>
        <v>0</v>
      </c>
      <c r="F25" s="14" cm="1">
        <f t="array" ref="F25">SUM(_xlfn._xlws.FILTER(t_opérations[Débit euros],(DAY(t_opérations[Date])=$A25)*(TEXT(t_opérations[Date],"aaaa-mm")=TEXT(F$1,"aaaa-mm")),0))</f>
        <v>0</v>
      </c>
      <c r="G25" s="14" cm="1">
        <f t="array" ref="G25">SUM(_xlfn._xlws.FILTER(t_opérations[Débit euros],(DAY(t_opérations[Date])=$A25)*(TEXT(t_opérations[Date],"aaaa-mm")=TEXT(G$1,"aaaa-mm")),0))</f>
        <v>0</v>
      </c>
      <c r="H25" s="14" cm="1">
        <f t="array" ref="H25">SUM(_xlfn._xlws.FILTER(t_opérations[Débit euros],(DAY(t_opérations[Date])=$A25)*(TEXT(t_opérations[Date],"aaaa-mm")=TEXT(H$1,"aaaa-mm")),0))</f>
        <v>0</v>
      </c>
      <c r="I25" s="14" cm="1">
        <f t="array" ref="I25">SUM(_xlfn._xlws.FILTER(t_opérations[Débit euros],(DAY(t_opérations[Date])=$A25)*(TEXT(t_opérations[Date],"aaaa-mm")=TEXT(I$1,"aaaa-mm")),0))</f>
        <v>0</v>
      </c>
      <c r="J25" s="14" cm="1">
        <f t="array" ref="J25">SUM(_xlfn._xlws.FILTER(t_opérations[Débit euros],(DAY(t_opérations[Date])=$A25)*(TEXT(t_opérations[Date],"aaaa-mm")=TEXT(J$1,"aaaa-mm")),0))</f>
        <v>0</v>
      </c>
      <c r="K25" s="14" cm="1">
        <f t="array" ref="K25">SUM(_xlfn._xlws.FILTER(t_opérations[Débit euros],(DAY(t_opérations[Date])=$A25)*(TEXT(t_opérations[Date],"aaaa-mm")=TEXT(K$1,"aaaa-mm")),0))</f>
        <v>0</v>
      </c>
      <c r="L25" s="14" cm="1">
        <f t="array" ref="L25">SUM(_xlfn._xlws.FILTER(t_opérations[Débit euros],(DAY(t_opérations[Date])=$A25)*(TEXT(t_opérations[Date],"aaaa-mm")=TEXT(L$1,"aaaa-mm")),0))</f>
        <v>0</v>
      </c>
      <c r="M25" s="14" cm="1">
        <f t="array" ref="M25">SUM(_xlfn._xlws.FILTER(t_opérations[Débit euros],(DAY(t_opérations[Date])=$A25)*(TEXT(t_opérations[Date],"aaaa-mm")=TEXT(M$1,"aaaa-mm")),0))</f>
        <v>0</v>
      </c>
      <c r="N25" s="14" cm="1">
        <f t="array" ref="N25">SUM(_xlfn._xlws.FILTER(t_opérations[Débit euros],(DAY(t_opérations[Date])=$A25)*(TEXT(t_opérations[Date],"aaaa-mm")=TEXT(N$1,"aaaa-mm")),0))</f>
        <v>0</v>
      </c>
      <c r="O25" s="14" cm="1">
        <f t="array" ref="O25">SUM(_xlfn._xlws.FILTER(t_opérations[Débit euros],(DAY(t_opérations[Date])=$A25)*(TEXT(t_opérations[Date],"aaaa-mm")=TEXT(O$1,"aaaa-mm")),0))</f>
        <v>0</v>
      </c>
      <c r="P25" s="14" cm="1">
        <f t="array" ref="P25">SUM(_xlfn._xlws.FILTER(t_opérations[Débit euros],(DAY(t_opérations[Date])=$A25)*(TEXT(t_opérations[Date],"aaaa-mm")=TEXT(P$1,"aaaa-mm")),0))</f>
        <v>0</v>
      </c>
      <c r="Q25" s="14" cm="1">
        <f t="array" ref="Q25">SUM(_xlfn._xlws.FILTER(t_opérations[Débit euros],(DAY(t_opérations[Date])=$A25)*(TEXT(t_opérations[Date],"aaaa-mm")=TEXT(Q$1,"aaaa-mm")),0))</f>
        <v>0</v>
      </c>
      <c r="R25" s="14" cm="1">
        <f t="array" ref="R25">SUM(_xlfn._xlws.FILTER(t_opérations[Débit euros],(DAY(t_opérations[Date])=$A25)*(TEXT(t_opérations[Date],"aaaa-mm")=TEXT(R$1,"aaaa-mm")),0))</f>
        <v>0</v>
      </c>
      <c r="S25" s="14" cm="1">
        <f t="array" ref="S25">SUM(_xlfn._xlws.FILTER(t_opérations[Débit euros],(DAY(t_opérations[Date])=$A25)*(TEXT(t_opérations[Date],"aaaa-mm")=TEXT(S$1,"aaaa-mm")),0))</f>
        <v>0</v>
      </c>
      <c r="T25" s="14" cm="1">
        <f t="array" ref="T25">SUM(_xlfn._xlws.FILTER(t_opérations[Débit euros],(DAY(t_opérations[Date])=$A25)*(TEXT(t_opérations[Date],"aaaa-mm")=TEXT(T$1,"aaaa-mm")),0))</f>
        <v>0</v>
      </c>
      <c r="U25" s="14" cm="1">
        <f t="array" ref="U25">SUM(_xlfn._xlws.FILTER(t_opérations[Débit euros],(DAY(t_opérations[Date])=$A25)*(TEXT(t_opérations[Date],"aaaa-mm")=TEXT(U$1,"aaaa-mm")),0))</f>
        <v>0</v>
      </c>
      <c r="V25" s="14" cm="1">
        <f t="array" ref="V25">SUM(_xlfn._xlws.FILTER(t_opérations[Débit euros],(DAY(t_opérations[Date])=$A25)*(TEXT(t_opérations[Date],"aaaa-mm")=TEXT(V$1,"aaaa-mm")),0))</f>
        <v>0</v>
      </c>
      <c r="W25" s="14" cm="1">
        <f t="array" ref="W25">SUM(_xlfn._xlws.FILTER(t_opérations[Débit euros],(DAY(t_opérations[Date])=$A25)*(TEXT(t_opérations[Date],"aaaa-mm")=TEXT(W$1,"aaaa-mm")),0))</f>
        <v>0</v>
      </c>
      <c r="X25" s="14" cm="1">
        <f t="array" ref="X25">SUM(_xlfn._xlws.FILTER(t_opérations[Débit euros],(DAY(t_opérations[Date])=$A25)*(TEXT(t_opérations[Date],"aaaa-mm")=TEXT(X$1,"aaaa-mm")),0))</f>
        <v>0</v>
      </c>
      <c r="Y25" s="14">
        <f ca="1"/>
        <v>0</v>
      </c>
      <c r="Z25" s="14">
        <f ca="1">AVERAGEIF('Résultats journaliers'!$B$1:$X$1,"&lt;"&amp;DATE(YEAR(TODAY()),MONTH(TODAY()),1),B25:X25)</f>
        <v>0</v>
      </c>
    </row>
    <row r="26" spans="1:26" x14ac:dyDescent="0.35">
      <c r="A26" s="13">
        <v>25</v>
      </c>
      <c r="B26" s="14" cm="1">
        <f t="array" ref="B26">SUM(_xlfn._xlws.FILTER(t_opérations[Débit euros],(DAY(t_opérations[Date])=$A26)*(TEXT(t_opérations[Date],"aaaa-mm")=TEXT(B$1,"aaaa-mm")),0))</f>
        <v>0</v>
      </c>
      <c r="C26" s="14" cm="1">
        <f t="array" ref="C26">SUM(_xlfn._xlws.FILTER(t_opérations[Débit euros],(DAY(t_opérations[Date])=$A26)*(TEXT(t_opérations[Date],"aaaa-mm")=TEXT(C$1,"aaaa-mm")),0))</f>
        <v>0</v>
      </c>
      <c r="D26" s="14" cm="1">
        <f t="array" ref="D26">SUM(_xlfn._xlws.FILTER(t_opérations[Débit euros],(DAY(t_opérations[Date])=$A26)*(TEXT(t_opérations[Date],"aaaa-mm")=TEXT(D$1,"aaaa-mm")),0))</f>
        <v>0</v>
      </c>
      <c r="E26" s="14" cm="1">
        <f t="array" ref="E26">SUM(_xlfn._xlws.FILTER(t_opérations[Débit euros],(DAY(t_opérations[Date])=$A26)*(TEXT(t_opérations[Date],"aaaa-mm")=TEXT(E$1,"aaaa-mm")),0))</f>
        <v>0</v>
      </c>
      <c r="F26" s="14" cm="1">
        <f t="array" ref="F26">SUM(_xlfn._xlws.FILTER(t_opérations[Débit euros],(DAY(t_opérations[Date])=$A26)*(TEXT(t_opérations[Date],"aaaa-mm")=TEXT(F$1,"aaaa-mm")),0))</f>
        <v>0</v>
      </c>
      <c r="G26" s="14" cm="1">
        <f t="array" ref="G26">SUM(_xlfn._xlws.FILTER(t_opérations[Débit euros],(DAY(t_opérations[Date])=$A26)*(TEXT(t_opérations[Date],"aaaa-mm")=TEXT(G$1,"aaaa-mm")),0))</f>
        <v>0</v>
      </c>
      <c r="H26" s="14" cm="1">
        <f t="array" ref="H26">SUM(_xlfn._xlws.FILTER(t_opérations[Débit euros],(DAY(t_opérations[Date])=$A26)*(TEXT(t_opérations[Date],"aaaa-mm")=TEXT(H$1,"aaaa-mm")),0))</f>
        <v>0</v>
      </c>
      <c r="I26" s="14" cm="1">
        <f t="array" ref="I26">SUM(_xlfn._xlws.FILTER(t_opérations[Débit euros],(DAY(t_opérations[Date])=$A26)*(TEXT(t_opérations[Date],"aaaa-mm")=TEXT(I$1,"aaaa-mm")),0))</f>
        <v>0</v>
      </c>
      <c r="J26" s="14" cm="1">
        <f t="array" ref="J26">SUM(_xlfn._xlws.FILTER(t_opérations[Débit euros],(DAY(t_opérations[Date])=$A26)*(TEXT(t_opérations[Date],"aaaa-mm")=TEXT(J$1,"aaaa-mm")),0))</f>
        <v>0</v>
      </c>
      <c r="K26" s="14" cm="1">
        <f t="array" ref="K26">SUM(_xlfn._xlws.FILTER(t_opérations[Débit euros],(DAY(t_opérations[Date])=$A26)*(TEXT(t_opérations[Date],"aaaa-mm")=TEXT(K$1,"aaaa-mm")),0))</f>
        <v>0</v>
      </c>
      <c r="L26" s="14" cm="1">
        <f t="array" ref="L26">SUM(_xlfn._xlws.FILTER(t_opérations[Débit euros],(DAY(t_opérations[Date])=$A26)*(TEXT(t_opérations[Date],"aaaa-mm")=TEXT(L$1,"aaaa-mm")),0))</f>
        <v>0</v>
      </c>
      <c r="M26" s="14" cm="1">
        <f t="array" ref="M26">SUM(_xlfn._xlws.FILTER(t_opérations[Débit euros],(DAY(t_opérations[Date])=$A26)*(TEXT(t_opérations[Date],"aaaa-mm")=TEXT(M$1,"aaaa-mm")),0))</f>
        <v>0</v>
      </c>
      <c r="N26" s="14" cm="1">
        <f t="array" ref="N26">SUM(_xlfn._xlws.FILTER(t_opérations[Débit euros],(DAY(t_opérations[Date])=$A26)*(TEXT(t_opérations[Date],"aaaa-mm")=TEXT(N$1,"aaaa-mm")),0))</f>
        <v>0</v>
      </c>
      <c r="O26" s="14" cm="1">
        <f t="array" ref="O26">SUM(_xlfn._xlws.FILTER(t_opérations[Débit euros],(DAY(t_opérations[Date])=$A26)*(TEXT(t_opérations[Date],"aaaa-mm")=TEXT(O$1,"aaaa-mm")),0))</f>
        <v>0</v>
      </c>
      <c r="P26" s="14" cm="1">
        <f t="array" ref="P26">SUM(_xlfn._xlws.FILTER(t_opérations[Débit euros],(DAY(t_opérations[Date])=$A26)*(TEXT(t_opérations[Date],"aaaa-mm")=TEXT(P$1,"aaaa-mm")),0))</f>
        <v>0</v>
      </c>
      <c r="Q26" s="14" cm="1">
        <f t="array" ref="Q26">SUM(_xlfn._xlws.FILTER(t_opérations[Débit euros],(DAY(t_opérations[Date])=$A26)*(TEXT(t_opérations[Date],"aaaa-mm")=TEXT(Q$1,"aaaa-mm")),0))</f>
        <v>0</v>
      </c>
      <c r="R26" s="14" cm="1">
        <f t="array" ref="R26">SUM(_xlfn._xlws.FILTER(t_opérations[Débit euros],(DAY(t_opérations[Date])=$A26)*(TEXT(t_opérations[Date],"aaaa-mm")=TEXT(R$1,"aaaa-mm")),0))</f>
        <v>0</v>
      </c>
      <c r="S26" s="14" cm="1">
        <f t="array" ref="S26">SUM(_xlfn._xlws.FILTER(t_opérations[Débit euros],(DAY(t_opérations[Date])=$A26)*(TEXT(t_opérations[Date],"aaaa-mm")=TEXT(S$1,"aaaa-mm")),0))</f>
        <v>0</v>
      </c>
      <c r="T26" s="14" cm="1">
        <f t="array" ref="T26">SUM(_xlfn._xlws.FILTER(t_opérations[Débit euros],(DAY(t_opérations[Date])=$A26)*(TEXT(t_opérations[Date],"aaaa-mm")=TEXT(T$1,"aaaa-mm")),0))</f>
        <v>0</v>
      </c>
      <c r="U26" s="14" cm="1">
        <f t="array" ref="U26">SUM(_xlfn._xlws.FILTER(t_opérations[Débit euros],(DAY(t_opérations[Date])=$A26)*(TEXT(t_opérations[Date],"aaaa-mm")=TEXT(U$1,"aaaa-mm")),0))</f>
        <v>0</v>
      </c>
      <c r="V26" s="14" cm="1">
        <f t="array" ref="V26">SUM(_xlfn._xlws.FILTER(t_opérations[Débit euros],(DAY(t_opérations[Date])=$A26)*(TEXT(t_opérations[Date],"aaaa-mm")=TEXT(V$1,"aaaa-mm")),0))</f>
        <v>0</v>
      </c>
      <c r="W26" s="14" cm="1">
        <f t="array" ref="W26">SUM(_xlfn._xlws.FILTER(t_opérations[Débit euros],(DAY(t_opérations[Date])=$A26)*(TEXT(t_opérations[Date],"aaaa-mm")=TEXT(W$1,"aaaa-mm")),0))</f>
        <v>0</v>
      </c>
      <c r="X26" s="14" cm="1">
        <f t="array" ref="X26">SUM(_xlfn._xlws.FILTER(t_opérations[Débit euros],(DAY(t_opérations[Date])=$A26)*(TEXT(t_opérations[Date],"aaaa-mm")=TEXT(X$1,"aaaa-mm")),0))</f>
        <v>0</v>
      </c>
      <c r="Y26" s="14">
        <f ca="1"/>
        <v>0</v>
      </c>
      <c r="Z26" s="14">
        <f ca="1">AVERAGEIF('Résultats journaliers'!$B$1:$X$1,"&lt;"&amp;DATE(YEAR(TODAY()),MONTH(TODAY()),1),B26:X26)</f>
        <v>0</v>
      </c>
    </row>
    <row r="27" spans="1:26" x14ac:dyDescent="0.35">
      <c r="A27" s="13">
        <v>26</v>
      </c>
      <c r="B27" s="14" cm="1">
        <f t="array" ref="B27">SUM(_xlfn._xlws.FILTER(t_opérations[Débit euros],(DAY(t_opérations[Date])=$A27)*(TEXT(t_opérations[Date],"aaaa-mm")=TEXT(B$1,"aaaa-mm")),0))</f>
        <v>0</v>
      </c>
      <c r="C27" s="14" cm="1">
        <f t="array" ref="C27">SUM(_xlfn._xlws.FILTER(t_opérations[Débit euros],(DAY(t_opérations[Date])=$A27)*(TEXT(t_opérations[Date],"aaaa-mm")=TEXT(C$1,"aaaa-mm")),0))</f>
        <v>50</v>
      </c>
      <c r="D27" s="14" cm="1">
        <f t="array" ref="D27">SUM(_xlfn._xlws.FILTER(t_opérations[Débit euros],(DAY(t_opérations[Date])=$A27)*(TEXT(t_opérations[Date],"aaaa-mm")=TEXT(D$1,"aaaa-mm")),0))</f>
        <v>0</v>
      </c>
      <c r="E27" s="14" cm="1">
        <f t="array" ref="E27">SUM(_xlfn._xlws.FILTER(t_opérations[Débit euros],(DAY(t_opérations[Date])=$A27)*(TEXT(t_opérations[Date],"aaaa-mm")=TEXT(E$1,"aaaa-mm")),0))</f>
        <v>0</v>
      </c>
      <c r="F27" s="14" cm="1">
        <f t="array" ref="F27">SUM(_xlfn._xlws.FILTER(t_opérations[Débit euros],(DAY(t_opérations[Date])=$A27)*(TEXT(t_opérations[Date],"aaaa-mm")=TEXT(F$1,"aaaa-mm")),0))</f>
        <v>0</v>
      </c>
      <c r="G27" s="14" cm="1">
        <f t="array" ref="G27">SUM(_xlfn._xlws.FILTER(t_opérations[Débit euros],(DAY(t_opérations[Date])=$A27)*(TEXT(t_opérations[Date],"aaaa-mm")=TEXT(G$1,"aaaa-mm")),0))</f>
        <v>0</v>
      </c>
      <c r="H27" s="14" cm="1">
        <f t="array" ref="H27">SUM(_xlfn._xlws.FILTER(t_opérations[Débit euros],(DAY(t_opérations[Date])=$A27)*(TEXT(t_opérations[Date],"aaaa-mm")=TEXT(H$1,"aaaa-mm")),0))</f>
        <v>0</v>
      </c>
      <c r="I27" s="14" cm="1">
        <f t="array" ref="I27">SUM(_xlfn._xlws.FILTER(t_opérations[Débit euros],(DAY(t_opérations[Date])=$A27)*(TEXT(t_opérations[Date],"aaaa-mm")=TEXT(I$1,"aaaa-mm")),0))</f>
        <v>0</v>
      </c>
      <c r="J27" s="14" cm="1">
        <f t="array" ref="J27">SUM(_xlfn._xlws.FILTER(t_opérations[Débit euros],(DAY(t_opérations[Date])=$A27)*(TEXT(t_opérations[Date],"aaaa-mm")=TEXT(J$1,"aaaa-mm")),0))</f>
        <v>0</v>
      </c>
      <c r="K27" s="14" cm="1">
        <f t="array" ref="K27">SUM(_xlfn._xlws.FILTER(t_opérations[Débit euros],(DAY(t_opérations[Date])=$A27)*(TEXT(t_opérations[Date],"aaaa-mm")=TEXT(K$1,"aaaa-mm")),0))</f>
        <v>0</v>
      </c>
      <c r="L27" s="14" cm="1">
        <f t="array" ref="L27">SUM(_xlfn._xlws.FILTER(t_opérations[Débit euros],(DAY(t_opérations[Date])=$A27)*(TEXT(t_opérations[Date],"aaaa-mm")=TEXT(L$1,"aaaa-mm")),0))</f>
        <v>0</v>
      </c>
      <c r="M27" s="14" cm="1">
        <f t="array" ref="M27">SUM(_xlfn._xlws.FILTER(t_opérations[Débit euros],(DAY(t_opérations[Date])=$A27)*(TEXT(t_opérations[Date],"aaaa-mm")=TEXT(M$1,"aaaa-mm")),0))</f>
        <v>0</v>
      </c>
      <c r="N27" s="14" cm="1">
        <f t="array" ref="N27">SUM(_xlfn._xlws.FILTER(t_opérations[Débit euros],(DAY(t_opérations[Date])=$A27)*(TEXT(t_opérations[Date],"aaaa-mm")=TEXT(N$1,"aaaa-mm")),0))</f>
        <v>0</v>
      </c>
      <c r="O27" s="14" cm="1">
        <f t="array" ref="O27">SUM(_xlfn._xlws.FILTER(t_opérations[Débit euros],(DAY(t_opérations[Date])=$A27)*(TEXT(t_opérations[Date],"aaaa-mm")=TEXT(O$1,"aaaa-mm")),0))</f>
        <v>0</v>
      </c>
      <c r="P27" s="14" cm="1">
        <f t="array" ref="P27">SUM(_xlfn._xlws.FILTER(t_opérations[Débit euros],(DAY(t_opérations[Date])=$A27)*(TEXT(t_opérations[Date],"aaaa-mm")=TEXT(P$1,"aaaa-mm")),0))</f>
        <v>0</v>
      </c>
      <c r="Q27" s="14" cm="1">
        <f t="array" ref="Q27">SUM(_xlfn._xlws.FILTER(t_opérations[Débit euros],(DAY(t_opérations[Date])=$A27)*(TEXT(t_opérations[Date],"aaaa-mm")=TEXT(Q$1,"aaaa-mm")),0))</f>
        <v>0</v>
      </c>
      <c r="R27" s="14" cm="1">
        <f t="array" ref="R27">SUM(_xlfn._xlws.FILTER(t_opérations[Débit euros],(DAY(t_opérations[Date])=$A27)*(TEXT(t_opérations[Date],"aaaa-mm")=TEXT(R$1,"aaaa-mm")),0))</f>
        <v>0</v>
      </c>
      <c r="S27" s="14" cm="1">
        <f t="array" ref="S27">SUM(_xlfn._xlws.FILTER(t_opérations[Débit euros],(DAY(t_opérations[Date])=$A27)*(TEXT(t_opérations[Date],"aaaa-mm")=TEXT(S$1,"aaaa-mm")),0))</f>
        <v>0</v>
      </c>
      <c r="T27" s="14" cm="1">
        <f t="array" ref="T27">SUM(_xlfn._xlws.FILTER(t_opérations[Débit euros],(DAY(t_opérations[Date])=$A27)*(TEXT(t_opérations[Date],"aaaa-mm")=TEXT(T$1,"aaaa-mm")),0))</f>
        <v>0</v>
      </c>
      <c r="U27" s="14" cm="1">
        <f t="array" ref="U27">SUM(_xlfn._xlws.FILTER(t_opérations[Débit euros],(DAY(t_opérations[Date])=$A27)*(TEXT(t_opérations[Date],"aaaa-mm")=TEXT(U$1,"aaaa-mm")),0))</f>
        <v>0</v>
      </c>
      <c r="V27" s="14" cm="1">
        <f t="array" ref="V27">SUM(_xlfn._xlws.FILTER(t_opérations[Débit euros],(DAY(t_opérations[Date])=$A27)*(TEXT(t_opérations[Date],"aaaa-mm")=TEXT(V$1,"aaaa-mm")),0))</f>
        <v>0</v>
      </c>
      <c r="W27" s="14" cm="1">
        <f t="array" ref="W27">SUM(_xlfn._xlws.FILTER(t_opérations[Débit euros],(DAY(t_opérations[Date])=$A27)*(TEXT(t_opérations[Date],"aaaa-mm")=TEXT(W$1,"aaaa-mm")),0))</f>
        <v>0</v>
      </c>
      <c r="X27" s="14" cm="1">
        <f t="array" ref="X27">SUM(_xlfn._xlws.FILTER(t_opérations[Débit euros],(DAY(t_opérations[Date])=$A27)*(TEXT(t_opérations[Date],"aaaa-mm")=TEXT(X$1,"aaaa-mm")),0))</f>
        <v>0</v>
      </c>
      <c r="Y27" s="14">
        <f ca="1"/>
        <v>0</v>
      </c>
      <c r="Z27" s="14">
        <f ca="1">AVERAGEIF('Résultats journaliers'!$B$1:$X$1,"&lt;"&amp;DATE(YEAR(TODAY()),MONTH(TODAY()),1),B27:X27)</f>
        <v>7.1428571428571432</v>
      </c>
    </row>
    <row r="28" spans="1:26" x14ac:dyDescent="0.35">
      <c r="A28" s="13">
        <v>27</v>
      </c>
      <c r="B28" s="14" cm="1">
        <f t="array" ref="B28">SUM(_xlfn._xlws.FILTER(t_opérations[Débit euros],(DAY(t_opérations[Date])=$A28)*(TEXT(t_opérations[Date],"aaaa-mm")=TEXT(B$1,"aaaa-mm")),0))</f>
        <v>0</v>
      </c>
      <c r="C28" s="14" cm="1">
        <f t="array" ref="C28">SUM(_xlfn._xlws.FILTER(t_opérations[Débit euros],(DAY(t_opérations[Date])=$A28)*(TEXT(t_opérations[Date],"aaaa-mm")=TEXT(C$1,"aaaa-mm")),0))</f>
        <v>150</v>
      </c>
      <c r="D28" s="14" cm="1">
        <f t="array" ref="D28">SUM(_xlfn._xlws.FILTER(t_opérations[Débit euros],(DAY(t_opérations[Date])=$A28)*(TEXT(t_opérations[Date],"aaaa-mm")=TEXT(D$1,"aaaa-mm")),0))</f>
        <v>0</v>
      </c>
      <c r="E28" s="14" cm="1">
        <f t="array" ref="E28">SUM(_xlfn._xlws.FILTER(t_opérations[Débit euros],(DAY(t_opérations[Date])=$A28)*(TEXT(t_opérations[Date],"aaaa-mm")=TEXT(E$1,"aaaa-mm")),0))</f>
        <v>0</v>
      </c>
      <c r="F28" s="14" cm="1">
        <f t="array" ref="F28">SUM(_xlfn._xlws.FILTER(t_opérations[Débit euros],(DAY(t_opérations[Date])=$A28)*(TEXT(t_opérations[Date],"aaaa-mm")=TEXT(F$1,"aaaa-mm")),0))</f>
        <v>0</v>
      </c>
      <c r="G28" s="14" cm="1">
        <f t="array" ref="G28">SUM(_xlfn._xlws.FILTER(t_opérations[Débit euros],(DAY(t_opérations[Date])=$A28)*(TEXT(t_opérations[Date],"aaaa-mm")=TEXT(G$1,"aaaa-mm")),0))</f>
        <v>0</v>
      </c>
      <c r="H28" s="14" cm="1">
        <f t="array" ref="H28">SUM(_xlfn._xlws.FILTER(t_opérations[Débit euros],(DAY(t_opérations[Date])=$A28)*(TEXT(t_opérations[Date],"aaaa-mm")=TEXT(H$1,"aaaa-mm")),0))</f>
        <v>0</v>
      </c>
      <c r="I28" s="14" cm="1">
        <f t="array" ref="I28">SUM(_xlfn._xlws.FILTER(t_opérations[Débit euros],(DAY(t_opérations[Date])=$A28)*(TEXT(t_opérations[Date],"aaaa-mm")=TEXT(I$1,"aaaa-mm")),0))</f>
        <v>0</v>
      </c>
      <c r="J28" s="14" cm="1">
        <f t="array" ref="J28">SUM(_xlfn._xlws.FILTER(t_opérations[Débit euros],(DAY(t_opérations[Date])=$A28)*(TEXT(t_opérations[Date],"aaaa-mm")=TEXT(J$1,"aaaa-mm")),0))</f>
        <v>0</v>
      </c>
      <c r="K28" s="14" cm="1">
        <f t="array" ref="K28">SUM(_xlfn._xlws.FILTER(t_opérations[Débit euros],(DAY(t_opérations[Date])=$A28)*(TEXT(t_opérations[Date],"aaaa-mm")=TEXT(K$1,"aaaa-mm")),0))</f>
        <v>0</v>
      </c>
      <c r="L28" s="14" cm="1">
        <f t="array" ref="L28">SUM(_xlfn._xlws.FILTER(t_opérations[Débit euros],(DAY(t_opérations[Date])=$A28)*(TEXT(t_opérations[Date],"aaaa-mm")=TEXT(L$1,"aaaa-mm")),0))</f>
        <v>0</v>
      </c>
      <c r="M28" s="14" cm="1">
        <f t="array" ref="M28">SUM(_xlfn._xlws.FILTER(t_opérations[Débit euros],(DAY(t_opérations[Date])=$A28)*(TEXT(t_opérations[Date],"aaaa-mm")=TEXT(M$1,"aaaa-mm")),0))</f>
        <v>0</v>
      </c>
      <c r="N28" s="14" cm="1">
        <f t="array" ref="N28">SUM(_xlfn._xlws.FILTER(t_opérations[Débit euros],(DAY(t_opérations[Date])=$A28)*(TEXT(t_opérations[Date],"aaaa-mm")=TEXT(N$1,"aaaa-mm")),0))</f>
        <v>0</v>
      </c>
      <c r="O28" s="14" cm="1">
        <f t="array" ref="O28">SUM(_xlfn._xlws.FILTER(t_opérations[Débit euros],(DAY(t_opérations[Date])=$A28)*(TEXT(t_opérations[Date],"aaaa-mm")=TEXT(O$1,"aaaa-mm")),0))</f>
        <v>0</v>
      </c>
      <c r="P28" s="14" cm="1">
        <f t="array" ref="P28">SUM(_xlfn._xlws.FILTER(t_opérations[Débit euros],(DAY(t_opérations[Date])=$A28)*(TEXT(t_opérations[Date],"aaaa-mm")=TEXT(P$1,"aaaa-mm")),0))</f>
        <v>0</v>
      </c>
      <c r="Q28" s="14" cm="1">
        <f t="array" ref="Q28">SUM(_xlfn._xlws.FILTER(t_opérations[Débit euros],(DAY(t_opérations[Date])=$A28)*(TEXT(t_opérations[Date],"aaaa-mm")=TEXT(Q$1,"aaaa-mm")),0))</f>
        <v>0</v>
      </c>
      <c r="R28" s="14" cm="1">
        <f t="array" ref="R28">SUM(_xlfn._xlws.FILTER(t_opérations[Débit euros],(DAY(t_opérations[Date])=$A28)*(TEXT(t_opérations[Date],"aaaa-mm")=TEXT(R$1,"aaaa-mm")),0))</f>
        <v>0</v>
      </c>
      <c r="S28" s="14" cm="1">
        <f t="array" ref="S28">SUM(_xlfn._xlws.FILTER(t_opérations[Débit euros],(DAY(t_opérations[Date])=$A28)*(TEXT(t_opérations[Date],"aaaa-mm")=TEXT(S$1,"aaaa-mm")),0))</f>
        <v>0</v>
      </c>
      <c r="T28" s="14" cm="1">
        <f t="array" ref="T28">SUM(_xlfn._xlws.FILTER(t_opérations[Débit euros],(DAY(t_opérations[Date])=$A28)*(TEXT(t_opérations[Date],"aaaa-mm")=TEXT(T$1,"aaaa-mm")),0))</f>
        <v>0</v>
      </c>
      <c r="U28" s="14" cm="1">
        <f t="array" ref="U28">SUM(_xlfn._xlws.FILTER(t_opérations[Débit euros],(DAY(t_opérations[Date])=$A28)*(TEXT(t_opérations[Date],"aaaa-mm")=TEXT(U$1,"aaaa-mm")),0))</f>
        <v>0</v>
      </c>
      <c r="V28" s="14" cm="1">
        <f t="array" ref="V28">SUM(_xlfn._xlws.FILTER(t_opérations[Débit euros],(DAY(t_opérations[Date])=$A28)*(TEXT(t_opérations[Date],"aaaa-mm")=TEXT(V$1,"aaaa-mm")),0))</f>
        <v>0</v>
      </c>
      <c r="W28" s="14" cm="1">
        <f t="array" ref="W28">SUM(_xlfn._xlws.FILTER(t_opérations[Débit euros],(DAY(t_opérations[Date])=$A28)*(TEXT(t_opérations[Date],"aaaa-mm")=TEXT(W$1,"aaaa-mm")),0))</f>
        <v>0</v>
      </c>
      <c r="X28" s="14" cm="1">
        <f t="array" ref="X28">SUM(_xlfn._xlws.FILTER(t_opérations[Débit euros],(DAY(t_opérations[Date])=$A28)*(TEXT(t_opérations[Date],"aaaa-mm")=TEXT(X$1,"aaaa-mm")),0))</f>
        <v>0</v>
      </c>
      <c r="Y28" s="14">
        <f ca="1"/>
        <v>0</v>
      </c>
      <c r="Z28" s="14">
        <f ca="1">AVERAGEIF('Résultats journaliers'!$B$1:$X$1,"&lt;"&amp;DATE(YEAR(TODAY()),MONTH(TODAY()),1),B28:X28)</f>
        <v>21.428571428571427</v>
      </c>
    </row>
    <row r="29" spans="1:26" x14ac:dyDescent="0.35">
      <c r="A29" s="13">
        <v>28</v>
      </c>
      <c r="B29" s="14" cm="1">
        <f t="array" ref="B29">SUM(_xlfn._xlws.FILTER(t_opérations[Débit euros],(DAY(t_opérations[Date])=$A29)*(TEXT(t_opérations[Date],"aaaa-mm")=TEXT(B$1,"aaaa-mm")),0))</f>
        <v>0</v>
      </c>
      <c r="C29" s="14" cm="1">
        <f t="array" ref="C29">SUM(_xlfn._xlws.FILTER(t_opérations[Débit euros],(DAY(t_opérations[Date])=$A29)*(TEXT(t_opérations[Date],"aaaa-mm")=TEXT(C$1,"aaaa-mm")),0))</f>
        <v>0</v>
      </c>
      <c r="D29" s="14" cm="1">
        <f t="array" ref="D29">SUM(_xlfn._xlws.FILTER(t_opérations[Débit euros],(DAY(t_opérations[Date])=$A29)*(TEXT(t_opérations[Date],"aaaa-mm")=TEXT(D$1,"aaaa-mm")),0))</f>
        <v>0</v>
      </c>
      <c r="E29" s="14" cm="1">
        <f t="array" ref="E29">SUM(_xlfn._xlws.FILTER(t_opérations[Débit euros],(DAY(t_opérations[Date])=$A29)*(TEXT(t_opérations[Date],"aaaa-mm")=TEXT(E$1,"aaaa-mm")),0))</f>
        <v>0</v>
      </c>
      <c r="F29" s="14" cm="1">
        <f t="array" ref="F29">SUM(_xlfn._xlws.FILTER(t_opérations[Débit euros],(DAY(t_opérations[Date])=$A29)*(TEXT(t_opérations[Date],"aaaa-mm")=TEXT(F$1,"aaaa-mm")),0))</f>
        <v>0</v>
      </c>
      <c r="G29" s="14" cm="1">
        <f t="array" ref="G29">SUM(_xlfn._xlws.FILTER(t_opérations[Débit euros],(DAY(t_opérations[Date])=$A29)*(TEXT(t_opérations[Date],"aaaa-mm")=TEXT(G$1,"aaaa-mm")),0))</f>
        <v>0</v>
      </c>
      <c r="H29" s="14" cm="1">
        <f t="array" ref="H29">SUM(_xlfn._xlws.FILTER(t_opérations[Débit euros],(DAY(t_opérations[Date])=$A29)*(TEXT(t_opérations[Date],"aaaa-mm")=TEXT(H$1,"aaaa-mm")),0))</f>
        <v>0</v>
      </c>
      <c r="I29" s="14" cm="1">
        <f t="array" ref="I29">SUM(_xlfn._xlws.FILTER(t_opérations[Débit euros],(DAY(t_opérations[Date])=$A29)*(TEXT(t_opérations[Date],"aaaa-mm")=TEXT(I$1,"aaaa-mm")),0))</f>
        <v>0</v>
      </c>
      <c r="J29" s="14" cm="1">
        <f t="array" ref="J29">SUM(_xlfn._xlws.FILTER(t_opérations[Débit euros],(DAY(t_opérations[Date])=$A29)*(TEXT(t_opérations[Date],"aaaa-mm")=TEXT(J$1,"aaaa-mm")),0))</f>
        <v>0</v>
      </c>
      <c r="K29" s="14" cm="1">
        <f t="array" ref="K29">SUM(_xlfn._xlws.FILTER(t_opérations[Débit euros],(DAY(t_opérations[Date])=$A29)*(TEXT(t_opérations[Date],"aaaa-mm")=TEXT(K$1,"aaaa-mm")),0))</f>
        <v>0</v>
      </c>
      <c r="L29" s="14" cm="1">
        <f t="array" ref="L29">SUM(_xlfn._xlws.FILTER(t_opérations[Débit euros],(DAY(t_opérations[Date])=$A29)*(TEXT(t_opérations[Date],"aaaa-mm")=TEXT(L$1,"aaaa-mm")),0))</f>
        <v>0</v>
      </c>
      <c r="M29" s="14" cm="1">
        <f t="array" ref="M29">SUM(_xlfn._xlws.FILTER(t_opérations[Débit euros],(DAY(t_opérations[Date])=$A29)*(TEXT(t_opérations[Date],"aaaa-mm")=TEXT(M$1,"aaaa-mm")),0))</f>
        <v>0</v>
      </c>
      <c r="N29" s="14" cm="1">
        <f t="array" ref="N29">SUM(_xlfn._xlws.FILTER(t_opérations[Débit euros],(DAY(t_opérations[Date])=$A29)*(TEXT(t_opérations[Date],"aaaa-mm")=TEXT(N$1,"aaaa-mm")),0))</f>
        <v>0</v>
      </c>
      <c r="O29" s="14" cm="1">
        <f t="array" ref="O29">SUM(_xlfn._xlws.FILTER(t_opérations[Débit euros],(DAY(t_opérations[Date])=$A29)*(TEXT(t_opérations[Date],"aaaa-mm")=TEXT(O$1,"aaaa-mm")),0))</f>
        <v>0</v>
      </c>
      <c r="P29" s="14" cm="1">
        <f t="array" ref="P29">SUM(_xlfn._xlws.FILTER(t_opérations[Débit euros],(DAY(t_opérations[Date])=$A29)*(TEXT(t_opérations[Date],"aaaa-mm")=TEXT(P$1,"aaaa-mm")),0))</f>
        <v>0</v>
      </c>
      <c r="Q29" s="14" cm="1">
        <f t="array" ref="Q29">SUM(_xlfn._xlws.FILTER(t_opérations[Débit euros],(DAY(t_opérations[Date])=$A29)*(TEXT(t_opérations[Date],"aaaa-mm")=TEXT(Q$1,"aaaa-mm")),0))</f>
        <v>0</v>
      </c>
      <c r="R29" s="14" cm="1">
        <f t="array" ref="R29">SUM(_xlfn._xlws.FILTER(t_opérations[Débit euros],(DAY(t_opérations[Date])=$A29)*(TEXT(t_opérations[Date],"aaaa-mm")=TEXT(R$1,"aaaa-mm")),0))</f>
        <v>0</v>
      </c>
      <c r="S29" s="14" cm="1">
        <f t="array" ref="S29">SUM(_xlfn._xlws.FILTER(t_opérations[Débit euros],(DAY(t_opérations[Date])=$A29)*(TEXT(t_opérations[Date],"aaaa-mm")=TEXT(S$1,"aaaa-mm")),0))</f>
        <v>0</v>
      </c>
      <c r="T29" s="14" cm="1">
        <f t="array" ref="T29">SUM(_xlfn._xlws.FILTER(t_opérations[Débit euros],(DAY(t_opérations[Date])=$A29)*(TEXT(t_opérations[Date],"aaaa-mm")=TEXT(T$1,"aaaa-mm")),0))</f>
        <v>0</v>
      </c>
      <c r="U29" s="14" cm="1">
        <f t="array" ref="U29">SUM(_xlfn._xlws.FILTER(t_opérations[Débit euros],(DAY(t_opérations[Date])=$A29)*(TEXT(t_opérations[Date],"aaaa-mm")=TEXT(U$1,"aaaa-mm")),0))</f>
        <v>0</v>
      </c>
      <c r="V29" s="14" cm="1">
        <f t="array" ref="V29">SUM(_xlfn._xlws.FILTER(t_opérations[Débit euros],(DAY(t_opérations[Date])=$A29)*(TEXT(t_opérations[Date],"aaaa-mm")=TEXT(V$1,"aaaa-mm")),0))</f>
        <v>0</v>
      </c>
      <c r="W29" s="14" cm="1">
        <f t="array" ref="W29">SUM(_xlfn._xlws.FILTER(t_opérations[Débit euros],(DAY(t_opérations[Date])=$A29)*(TEXT(t_opérations[Date],"aaaa-mm")=TEXT(W$1,"aaaa-mm")),0))</f>
        <v>0</v>
      </c>
      <c r="X29" s="14" cm="1">
        <f t="array" ref="X29">SUM(_xlfn._xlws.FILTER(t_opérations[Débit euros],(DAY(t_opérations[Date])=$A29)*(TEXT(t_opérations[Date],"aaaa-mm")=TEXT(X$1,"aaaa-mm")),0))</f>
        <v>0</v>
      </c>
      <c r="Y29" s="14">
        <f ca="1"/>
        <v>0</v>
      </c>
      <c r="Z29" s="14">
        <f ca="1">AVERAGEIF('Résultats journaliers'!$B$1:$X$1,"&lt;"&amp;DATE(YEAR(TODAY()),MONTH(TODAY()),1),B29:X29)</f>
        <v>0</v>
      </c>
    </row>
    <row r="30" spans="1:26" x14ac:dyDescent="0.35">
      <c r="A30" s="13">
        <v>29</v>
      </c>
      <c r="B30" s="14" cm="1">
        <f t="array" ref="B30">SUM(_xlfn._xlws.FILTER(t_opérations[Débit euros],(DAY(t_opérations[Date])=$A30)*(TEXT(t_opérations[Date],"aaaa-mm")=TEXT(B$1,"aaaa-mm")),0))</f>
        <v>0</v>
      </c>
      <c r="C30" s="14" cm="1">
        <f t="array" ref="C30">SUM(_xlfn._xlws.FILTER(t_opérations[Débit euros],(DAY(t_opérations[Date])=$A30)*(TEXT(t_opérations[Date],"aaaa-mm")=TEXT(C$1,"aaaa-mm")),0))</f>
        <v>50</v>
      </c>
      <c r="D30" s="14" cm="1">
        <f t="array" ref="D30">SUM(_xlfn._xlws.FILTER(t_opérations[Débit euros],(DAY(t_opérations[Date])=$A30)*(TEXT(t_opérations[Date],"aaaa-mm")=TEXT(D$1,"aaaa-mm")),0))</f>
        <v>0</v>
      </c>
      <c r="E30" s="14" cm="1">
        <f t="array" ref="E30">SUM(_xlfn._xlws.FILTER(t_opérations[Débit euros],(DAY(t_opérations[Date])=$A30)*(TEXT(t_opérations[Date],"aaaa-mm")=TEXT(E$1,"aaaa-mm")),0))</f>
        <v>0</v>
      </c>
      <c r="F30" s="14" cm="1">
        <f t="array" ref="F30">SUM(_xlfn._xlws.FILTER(t_opérations[Débit euros],(DAY(t_opérations[Date])=$A30)*(TEXT(t_opérations[Date],"aaaa-mm")=TEXT(F$1,"aaaa-mm")),0))</f>
        <v>0</v>
      </c>
      <c r="G30" s="14" cm="1">
        <f t="array" ref="G30">SUM(_xlfn._xlws.FILTER(t_opérations[Débit euros],(DAY(t_opérations[Date])=$A30)*(TEXT(t_opérations[Date],"aaaa-mm")=TEXT(G$1,"aaaa-mm")),0))</f>
        <v>0</v>
      </c>
      <c r="H30" s="14" cm="1">
        <f t="array" ref="H30">SUM(_xlfn._xlws.FILTER(t_opérations[Débit euros],(DAY(t_opérations[Date])=$A30)*(TEXT(t_opérations[Date],"aaaa-mm")=TEXT(H$1,"aaaa-mm")),0))</f>
        <v>0</v>
      </c>
      <c r="I30" s="14" cm="1">
        <f t="array" ref="I30">SUM(_xlfn._xlws.FILTER(t_opérations[Débit euros],(DAY(t_opérations[Date])=$A30)*(TEXT(t_opérations[Date],"aaaa-mm")=TEXT(I$1,"aaaa-mm")),0))</f>
        <v>0</v>
      </c>
      <c r="J30" s="14" cm="1">
        <f t="array" ref="J30">SUM(_xlfn._xlws.FILTER(t_opérations[Débit euros],(DAY(t_opérations[Date])=$A30)*(TEXT(t_opérations[Date],"aaaa-mm")=TEXT(J$1,"aaaa-mm")),0))</f>
        <v>0</v>
      </c>
      <c r="K30" s="14" cm="1">
        <f t="array" ref="K30">SUM(_xlfn._xlws.FILTER(t_opérations[Débit euros],(DAY(t_opérations[Date])=$A30)*(TEXT(t_opérations[Date],"aaaa-mm")=TEXT(K$1,"aaaa-mm")),0))</f>
        <v>0</v>
      </c>
      <c r="L30" s="14" cm="1">
        <f t="array" ref="L30">SUM(_xlfn._xlws.FILTER(t_opérations[Débit euros],(DAY(t_opérations[Date])=$A30)*(TEXT(t_opérations[Date],"aaaa-mm")=TEXT(L$1,"aaaa-mm")),0))</f>
        <v>0</v>
      </c>
      <c r="M30" s="14" cm="1">
        <f t="array" ref="M30">SUM(_xlfn._xlws.FILTER(t_opérations[Débit euros],(DAY(t_opérations[Date])=$A30)*(TEXT(t_opérations[Date],"aaaa-mm")=TEXT(M$1,"aaaa-mm")),0))</f>
        <v>0</v>
      </c>
      <c r="N30" s="14" cm="1">
        <f t="array" ref="N30">SUM(_xlfn._xlws.FILTER(t_opérations[Débit euros],(DAY(t_opérations[Date])=$A30)*(TEXT(t_opérations[Date],"aaaa-mm")=TEXT(N$1,"aaaa-mm")),0))</f>
        <v>0</v>
      </c>
      <c r="O30" s="14" cm="1">
        <f t="array" ref="O30">SUM(_xlfn._xlws.FILTER(t_opérations[Débit euros],(DAY(t_opérations[Date])=$A30)*(TEXT(t_opérations[Date],"aaaa-mm")=TEXT(O$1,"aaaa-mm")),0))</f>
        <v>0</v>
      </c>
      <c r="P30" s="14" cm="1">
        <f t="array" ref="P30">SUM(_xlfn._xlws.FILTER(t_opérations[Débit euros],(DAY(t_opérations[Date])=$A30)*(TEXT(t_opérations[Date],"aaaa-mm")=TEXT(P$1,"aaaa-mm")),0))</f>
        <v>0</v>
      </c>
      <c r="Q30" s="14" cm="1">
        <f t="array" ref="Q30">SUM(_xlfn._xlws.FILTER(t_opérations[Débit euros],(DAY(t_opérations[Date])=$A30)*(TEXT(t_opérations[Date],"aaaa-mm")=TEXT(Q$1,"aaaa-mm")),0))</f>
        <v>0</v>
      </c>
      <c r="R30" s="14" cm="1">
        <f t="array" ref="R30">SUM(_xlfn._xlws.FILTER(t_opérations[Débit euros],(DAY(t_opérations[Date])=$A30)*(TEXT(t_opérations[Date],"aaaa-mm")=TEXT(R$1,"aaaa-mm")),0))</f>
        <v>0</v>
      </c>
      <c r="S30" s="14" cm="1">
        <f t="array" ref="S30">SUM(_xlfn._xlws.FILTER(t_opérations[Débit euros],(DAY(t_opérations[Date])=$A30)*(TEXT(t_opérations[Date],"aaaa-mm")=TEXT(S$1,"aaaa-mm")),0))</f>
        <v>0</v>
      </c>
      <c r="T30" s="14" cm="1">
        <f t="array" ref="T30">SUM(_xlfn._xlws.FILTER(t_opérations[Débit euros],(DAY(t_opérations[Date])=$A30)*(TEXT(t_opérations[Date],"aaaa-mm")=TEXT(T$1,"aaaa-mm")),0))</f>
        <v>0</v>
      </c>
      <c r="U30" s="14" cm="1">
        <f t="array" ref="U30">SUM(_xlfn._xlws.FILTER(t_opérations[Débit euros],(DAY(t_opérations[Date])=$A30)*(TEXT(t_opérations[Date],"aaaa-mm")=TEXT(U$1,"aaaa-mm")),0))</f>
        <v>0</v>
      </c>
      <c r="V30" s="14" cm="1">
        <f t="array" ref="V30">SUM(_xlfn._xlws.FILTER(t_opérations[Débit euros],(DAY(t_opérations[Date])=$A30)*(TEXT(t_opérations[Date],"aaaa-mm")=TEXT(V$1,"aaaa-mm")),0))</f>
        <v>0</v>
      </c>
      <c r="W30" s="14" cm="1">
        <f t="array" ref="W30">SUM(_xlfn._xlws.FILTER(t_opérations[Débit euros],(DAY(t_opérations[Date])=$A30)*(TEXT(t_opérations[Date],"aaaa-mm")=TEXT(W$1,"aaaa-mm")),0))</f>
        <v>0</v>
      </c>
      <c r="X30" s="14" cm="1">
        <f t="array" ref="X30">SUM(_xlfn._xlws.FILTER(t_opérations[Débit euros],(DAY(t_opérations[Date])=$A30)*(TEXT(t_opérations[Date],"aaaa-mm")=TEXT(X$1,"aaaa-mm")),0))</f>
        <v>0</v>
      </c>
      <c r="Y30" s="14">
        <f ca="1"/>
        <v>0</v>
      </c>
      <c r="Z30" s="14">
        <f ca="1">AVERAGEIF('Résultats journaliers'!$B$1:$X$1,"&lt;"&amp;DATE(YEAR(TODAY()),MONTH(TODAY()),1),B30:X30)</f>
        <v>7.1428571428571432</v>
      </c>
    </row>
    <row r="31" spans="1:26" x14ac:dyDescent="0.35">
      <c r="A31" s="13">
        <v>30</v>
      </c>
      <c r="B31" s="14" cm="1">
        <f t="array" ref="B31">SUM(_xlfn._xlws.FILTER(t_opérations[Débit euros],(DAY(t_opérations[Date])=$A31)*(TEXT(t_opérations[Date],"aaaa-mm")=TEXT(B$1,"aaaa-mm")),0))</f>
        <v>0</v>
      </c>
      <c r="C31" s="14" cm="1">
        <f t="array" ref="C31">SUM(_xlfn._xlws.FILTER(t_opérations[Débit euros],(DAY(t_opérations[Date])=$A31)*(TEXT(t_opérations[Date],"aaaa-mm")=TEXT(C$1,"aaaa-mm")),0))</f>
        <v>0</v>
      </c>
      <c r="D31" s="14" cm="1">
        <f t="array" ref="D31">SUM(_xlfn._xlws.FILTER(t_opérations[Débit euros],(DAY(t_opérations[Date])=$A31)*(TEXT(t_opérations[Date],"aaaa-mm")=TEXT(D$1,"aaaa-mm")),0))</f>
        <v>0</v>
      </c>
      <c r="E31" s="14" cm="1">
        <f t="array" ref="E31">SUM(_xlfn._xlws.FILTER(t_opérations[Débit euros],(DAY(t_opérations[Date])=$A31)*(TEXT(t_opérations[Date],"aaaa-mm")=TEXT(E$1,"aaaa-mm")),0))</f>
        <v>0</v>
      </c>
      <c r="F31" s="14" cm="1">
        <f t="array" ref="F31">SUM(_xlfn._xlws.FILTER(t_opérations[Débit euros],(DAY(t_opérations[Date])=$A31)*(TEXT(t_opérations[Date],"aaaa-mm")=TEXT(F$1,"aaaa-mm")),0))</f>
        <v>0</v>
      </c>
      <c r="G31" s="14" cm="1">
        <f t="array" ref="G31">SUM(_xlfn._xlws.FILTER(t_opérations[Débit euros],(DAY(t_opérations[Date])=$A31)*(TEXT(t_opérations[Date],"aaaa-mm")=TEXT(G$1,"aaaa-mm")),0))</f>
        <v>0</v>
      </c>
      <c r="H31" s="14" cm="1">
        <f t="array" ref="H31">SUM(_xlfn._xlws.FILTER(t_opérations[Débit euros],(DAY(t_opérations[Date])=$A31)*(TEXT(t_opérations[Date],"aaaa-mm")=TEXT(H$1,"aaaa-mm")),0))</f>
        <v>0</v>
      </c>
      <c r="I31" s="14" cm="1">
        <f t="array" ref="I31">SUM(_xlfn._xlws.FILTER(t_opérations[Débit euros],(DAY(t_opérations[Date])=$A31)*(TEXT(t_opérations[Date],"aaaa-mm")=TEXT(I$1,"aaaa-mm")),0))</f>
        <v>0</v>
      </c>
      <c r="J31" s="14" cm="1">
        <f t="array" ref="J31">SUM(_xlfn._xlws.FILTER(t_opérations[Débit euros],(DAY(t_opérations[Date])=$A31)*(TEXT(t_opérations[Date],"aaaa-mm")=TEXT(J$1,"aaaa-mm")),0))</f>
        <v>0</v>
      </c>
      <c r="K31" s="14" cm="1">
        <f t="array" ref="K31">SUM(_xlfn._xlws.FILTER(t_opérations[Débit euros],(DAY(t_opérations[Date])=$A31)*(TEXT(t_opérations[Date],"aaaa-mm")=TEXT(K$1,"aaaa-mm")),0))</f>
        <v>0</v>
      </c>
      <c r="L31" s="14" cm="1">
        <f t="array" ref="L31">SUM(_xlfn._xlws.FILTER(t_opérations[Débit euros],(DAY(t_opérations[Date])=$A31)*(TEXT(t_opérations[Date],"aaaa-mm")=TEXT(L$1,"aaaa-mm")),0))</f>
        <v>0</v>
      </c>
      <c r="M31" s="14" cm="1">
        <f t="array" ref="M31">SUM(_xlfn._xlws.FILTER(t_opérations[Débit euros],(DAY(t_opérations[Date])=$A31)*(TEXT(t_opérations[Date],"aaaa-mm")=TEXT(M$1,"aaaa-mm")),0))</f>
        <v>0</v>
      </c>
      <c r="N31" s="14" cm="1">
        <f t="array" ref="N31">SUM(_xlfn._xlws.FILTER(t_opérations[Débit euros],(DAY(t_opérations[Date])=$A31)*(TEXT(t_opérations[Date],"aaaa-mm")=TEXT(N$1,"aaaa-mm")),0))</f>
        <v>0</v>
      </c>
      <c r="O31" s="14" cm="1">
        <f t="array" ref="O31">SUM(_xlfn._xlws.FILTER(t_opérations[Débit euros],(DAY(t_opérations[Date])=$A31)*(TEXT(t_opérations[Date],"aaaa-mm")=TEXT(O$1,"aaaa-mm")),0))</f>
        <v>0</v>
      </c>
      <c r="P31" s="14" cm="1">
        <f t="array" ref="P31">SUM(_xlfn._xlws.FILTER(t_opérations[Débit euros],(DAY(t_opérations[Date])=$A31)*(TEXT(t_opérations[Date],"aaaa-mm")=TEXT(P$1,"aaaa-mm")),0))</f>
        <v>0</v>
      </c>
      <c r="Q31" s="14" cm="1">
        <f t="array" ref="Q31">SUM(_xlfn._xlws.FILTER(t_opérations[Débit euros],(DAY(t_opérations[Date])=$A31)*(TEXT(t_opérations[Date],"aaaa-mm")=TEXT(Q$1,"aaaa-mm")),0))</f>
        <v>0</v>
      </c>
      <c r="R31" s="14" cm="1">
        <f t="array" ref="R31">SUM(_xlfn._xlws.FILTER(t_opérations[Débit euros],(DAY(t_opérations[Date])=$A31)*(TEXT(t_opérations[Date],"aaaa-mm")=TEXT(R$1,"aaaa-mm")),0))</f>
        <v>0</v>
      </c>
      <c r="S31" s="14" cm="1">
        <f t="array" ref="S31">SUM(_xlfn._xlws.FILTER(t_opérations[Débit euros],(DAY(t_opérations[Date])=$A31)*(TEXT(t_opérations[Date],"aaaa-mm")=TEXT(S$1,"aaaa-mm")),0))</f>
        <v>0</v>
      </c>
      <c r="T31" s="14" cm="1">
        <f t="array" ref="T31">SUM(_xlfn._xlws.FILTER(t_opérations[Débit euros],(DAY(t_opérations[Date])=$A31)*(TEXT(t_opérations[Date],"aaaa-mm")=TEXT(T$1,"aaaa-mm")),0))</f>
        <v>0</v>
      </c>
      <c r="U31" s="14" cm="1">
        <f t="array" ref="U31">SUM(_xlfn._xlws.FILTER(t_opérations[Débit euros],(DAY(t_opérations[Date])=$A31)*(TEXT(t_opérations[Date],"aaaa-mm")=TEXT(U$1,"aaaa-mm")),0))</f>
        <v>0</v>
      </c>
      <c r="V31" s="14" cm="1">
        <f t="array" ref="V31">SUM(_xlfn._xlws.FILTER(t_opérations[Débit euros],(DAY(t_opérations[Date])=$A31)*(TEXT(t_opérations[Date],"aaaa-mm")=TEXT(V$1,"aaaa-mm")),0))</f>
        <v>0</v>
      </c>
      <c r="W31" s="14" cm="1">
        <f t="array" ref="W31">SUM(_xlfn._xlws.FILTER(t_opérations[Débit euros],(DAY(t_opérations[Date])=$A31)*(TEXT(t_opérations[Date],"aaaa-mm")=TEXT(W$1,"aaaa-mm")),0))</f>
        <v>0</v>
      </c>
      <c r="X31" s="14" cm="1">
        <f t="array" ref="X31">SUM(_xlfn._xlws.FILTER(t_opérations[Débit euros],(DAY(t_opérations[Date])=$A31)*(TEXT(t_opérations[Date],"aaaa-mm")=TEXT(X$1,"aaaa-mm")),0))</f>
        <v>0</v>
      </c>
      <c r="Y31" s="14">
        <f ca="1"/>
        <v>0</v>
      </c>
      <c r="Z31" s="14">
        <f ca="1">AVERAGEIF('Résultats journaliers'!$B$1:$X$1,"&lt;"&amp;DATE(YEAR(TODAY()),MONTH(TODAY()),1),B31:X31)</f>
        <v>0</v>
      </c>
    </row>
    <row r="32" spans="1:26" x14ac:dyDescent="0.35">
      <c r="A32" s="13">
        <v>31</v>
      </c>
      <c r="B32" s="14" cm="1">
        <f t="array" ref="B32">SUM(_xlfn._xlws.FILTER(t_opérations[Débit euros],(DAY(t_opérations[Date])=$A32)*(TEXT(t_opérations[Date],"aaaa-mm")=TEXT(B$1,"aaaa-mm")),0))</f>
        <v>0</v>
      </c>
      <c r="C32" s="14" cm="1">
        <f t="array" ref="C32">SUM(_xlfn._xlws.FILTER(t_opérations[Débit euros],(DAY(t_opérations[Date])=$A32)*(TEXT(t_opérations[Date],"aaaa-mm")=TEXT(C$1,"aaaa-mm")),0))</f>
        <v>0</v>
      </c>
      <c r="D32" s="14" cm="1">
        <f t="array" ref="D32">SUM(_xlfn._xlws.FILTER(t_opérations[Débit euros],(DAY(t_opérations[Date])=$A32)*(TEXT(t_opérations[Date],"aaaa-mm")=TEXT(D$1,"aaaa-mm")),0))</f>
        <v>0</v>
      </c>
      <c r="E32" s="14" cm="1">
        <f t="array" ref="E32">SUM(_xlfn._xlws.FILTER(t_opérations[Débit euros],(DAY(t_opérations[Date])=$A32)*(TEXT(t_opérations[Date],"aaaa-mm")=TEXT(E$1,"aaaa-mm")),0))</f>
        <v>0</v>
      </c>
      <c r="F32" s="14" cm="1">
        <f t="array" ref="F32">SUM(_xlfn._xlws.FILTER(t_opérations[Débit euros],(DAY(t_opérations[Date])=$A32)*(TEXT(t_opérations[Date],"aaaa-mm")=TEXT(F$1,"aaaa-mm")),0))</f>
        <v>0</v>
      </c>
      <c r="G32" s="14" cm="1">
        <f t="array" ref="G32">SUM(_xlfn._xlws.FILTER(t_opérations[Débit euros],(DAY(t_opérations[Date])=$A32)*(TEXT(t_opérations[Date],"aaaa-mm")=TEXT(G$1,"aaaa-mm")),0))</f>
        <v>0</v>
      </c>
      <c r="H32" s="14" cm="1">
        <f t="array" ref="H32">SUM(_xlfn._xlws.FILTER(t_opérations[Débit euros],(DAY(t_opérations[Date])=$A32)*(TEXT(t_opérations[Date],"aaaa-mm")=TEXT(H$1,"aaaa-mm")),0))</f>
        <v>0</v>
      </c>
      <c r="I32" s="14" cm="1">
        <f t="array" ref="I32">SUM(_xlfn._xlws.FILTER(t_opérations[Débit euros],(DAY(t_opérations[Date])=$A32)*(TEXT(t_opérations[Date],"aaaa-mm")=TEXT(I$1,"aaaa-mm")),0))</f>
        <v>0</v>
      </c>
      <c r="J32" s="14" cm="1">
        <f t="array" ref="J32">SUM(_xlfn._xlws.FILTER(t_opérations[Débit euros],(DAY(t_opérations[Date])=$A32)*(TEXT(t_opérations[Date],"aaaa-mm")=TEXT(J$1,"aaaa-mm")),0))</f>
        <v>0</v>
      </c>
      <c r="K32" s="14" cm="1">
        <f t="array" ref="K32">SUM(_xlfn._xlws.FILTER(t_opérations[Débit euros],(DAY(t_opérations[Date])=$A32)*(TEXT(t_opérations[Date],"aaaa-mm")=TEXT(K$1,"aaaa-mm")),0))</f>
        <v>0</v>
      </c>
      <c r="L32" s="14" cm="1">
        <f t="array" ref="L32">SUM(_xlfn._xlws.FILTER(t_opérations[Débit euros],(DAY(t_opérations[Date])=$A32)*(TEXT(t_opérations[Date],"aaaa-mm")=TEXT(L$1,"aaaa-mm")),0))</f>
        <v>0</v>
      </c>
      <c r="M32" s="14" cm="1">
        <f t="array" ref="M32">SUM(_xlfn._xlws.FILTER(t_opérations[Débit euros],(DAY(t_opérations[Date])=$A32)*(TEXT(t_opérations[Date],"aaaa-mm")=TEXT(M$1,"aaaa-mm")),0))</f>
        <v>0</v>
      </c>
      <c r="N32" s="14" cm="1">
        <f t="array" ref="N32">SUM(_xlfn._xlws.FILTER(t_opérations[Débit euros],(DAY(t_opérations[Date])=$A32)*(TEXT(t_opérations[Date],"aaaa-mm")=TEXT(N$1,"aaaa-mm")),0))</f>
        <v>0</v>
      </c>
      <c r="O32" s="14" cm="1">
        <f t="array" ref="O32">SUM(_xlfn._xlws.FILTER(t_opérations[Débit euros],(DAY(t_opérations[Date])=$A32)*(TEXT(t_opérations[Date],"aaaa-mm")=TEXT(O$1,"aaaa-mm")),0))</f>
        <v>0</v>
      </c>
      <c r="P32" s="14" cm="1">
        <f t="array" ref="P32">SUM(_xlfn._xlws.FILTER(t_opérations[Débit euros],(DAY(t_opérations[Date])=$A32)*(TEXT(t_opérations[Date],"aaaa-mm")=TEXT(P$1,"aaaa-mm")),0))</f>
        <v>0</v>
      </c>
      <c r="Q32" s="14" cm="1">
        <f t="array" ref="Q32">SUM(_xlfn._xlws.FILTER(t_opérations[Débit euros],(DAY(t_opérations[Date])=$A32)*(TEXT(t_opérations[Date],"aaaa-mm")=TEXT(Q$1,"aaaa-mm")),0))</f>
        <v>0</v>
      </c>
      <c r="R32" s="14" cm="1">
        <f t="array" ref="R32">SUM(_xlfn._xlws.FILTER(t_opérations[Débit euros],(DAY(t_opérations[Date])=$A32)*(TEXT(t_opérations[Date],"aaaa-mm")=TEXT(R$1,"aaaa-mm")),0))</f>
        <v>0</v>
      </c>
      <c r="S32" s="14" cm="1">
        <f t="array" ref="S32">SUM(_xlfn._xlws.FILTER(t_opérations[Débit euros],(DAY(t_opérations[Date])=$A32)*(TEXT(t_opérations[Date],"aaaa-mm")=TEXT(S$1,"aaaa-mm")),0))</f>
        <v>0</v>
      </c>
      <c r="T32" s="14" cm="1">
        <f t="array" ref="T32">SUM(_xlfn._xlws.FILTER(t_opérations[Débit euros],(DAY(t_opérations[Date])=$A32)*(TEXT(t_opérations[Date],"aaaa-mm")=TEXT(T$1,"aaaa-mm")),0))</f>
        <v>0</v>
      </c>
      <c r="U32" s="14" cm="1">
        <f t="array" ref="U32">SUM(_xlfn._xlws.FILTER(t_opérations[Débit euros],(DAY(t_opérations[Date])=$A32)*(TEXT(t_opérations[Date],"aaaa-mm")=TEXT(U$1,"aaaa-mm")),0))</f>
        <v>0</v>
      </c>
      <c r="V32" s="14" cm="1">
        <f t="array" ref="V32">SUM(_xlfn._xlws.FILTER(t_opérations[Débit euros],(DAY(t_opérations[Date])=$A32)*(TEXT(t_opérations[Date],"aaaa-mm")=TEXT(V$1,"aaaa-mm")),0))</f>
        <v>0</v>
      </c>
      <c r="W32" s="14" cm="1">
        <f t="array" ref="W32">SUM(_xlfn._xlws.FILTER(t_opérations[Débit euros],(DAY(t_opérations[Date])=$A32)*(TEXT(t_opérations[Date],"aaaa-mm")=TEXT(W$1,"aaaa-mm")),0))</f>
        <v>0</v>
      </c>
      <c r="X32" s="14" cm="1">
        <f t="array" ref="X32">SUM(_xlfn._xlws.FILTER(t_opérations[Débit euros],(DAY(t_opérations[Date])=$A32)*(TEXT(t_opérations[Date],"aaaa-mm")=TEXT(X$1,"aaaa-mm")),0))</f>
        <v>0</v>
      </c>
      <c r="Y32" s="14">
        <f ca="1"/>
        <v>0</v>
      </c>
      <c r="Z32" s="14">
        <f ca="1">AVERAGEIF('Résultats journaliers'!$B$1:$X$1,"&lt;"&amp;DATE(YEAR(TODAY()),MONTH(TODAY()),1),B32:X32)</f>
        <v>0</v>
      </c>
    </row>
    <row r="34" spans="2:26" x14ac:dyDescent="0.35">
      <c r="B34" s="15">
        <f>SUM(B2:B32)</f>
        <v>1650</v>
      </c>
      <c r="C34" s="15">
        <f t="shared" ref="C34:Y34" si="0">SUM(C2:C32)</f>
        <v>1650</v>
      </c>
      <c r="D34" s="15">
        <f t="shared" si="0"/>
        <v>0</v>
      </c>
      <c r="E34" s="15">
        <f t="shared" si="0"/>
        <v>0</v>
      </c>
      <c r="F34" s="15">
        <f t="shared" si="0"/>
        <v>0</v>
      </c>
      <c r="G34" s="15">
        <f t="shared" si="0"/>
        <v>0</v>
      </c>
      <c r="H34" s="15">
        <f t="shared" si="0"/>
        <v>0</v>
      </c>
      <c r="I34" s="15">
        <f t="shared" si="0"/>
        <v>0</v>
      </c>
      <c r="J34" s="15">
        <f t="shared" si="0"/>
        <v>0</v>
      </c>
      <c r="K34" s="15">
        <f t="shared" si="0"/>
        <v>0</v>
      </c>
      <c r="L34" s="15">
        <f t="shared" si="0"/>
        <v>0</v>
      </c>
      <c r="M34" s="15">
        <f t="shared" si="0"/>
        <v>0</v>
      </c>
      <c r="N34" s="15">
        <f t="shared" si="0"/>
        <v>0</v>
      </c>
      <c r="O34" s="15">
        <f t="shared" si="0"/>
        <v>0</v>
      </c>
      <c r="P34" s="15">
        <f t="shared" si="0"/>
        <v>0</v>
      </c>
      <c r="Q34" s="15">
        <f t="shared" si="0"/>
        <v>0</v>
      </c>
      <c r="R34" s="15">
        <f t="shared" si="0"/>
        <v>0</v>
      </c>
      <c r="S34" s="15">
        <f t="shared" si="0"/>
        <v>0</v>
      </c>
      <c r="T34" s="15">
        <f t="shared" si="0"/>
        <v>0</v>
      </c>
      <c r="U34" s="15">
        <f t="shared" si="0"/>
        <v>0</v>
      </c>
      <c r="V34" s="15">
        <f t="shared" si="0"/>
        <v>0</v>
      </c>
      <c r="W34" s="15">
        <f t="shared" si="0"/>
        <v>0</v>
      </c>
      <c r="X34" s="15">
        <f t="shared" si="0"/>
        <v>0</v>
      </c>
      <c r="Y34" s="15">
        <f t="shared" ca="1" si="0"/>
        <v>0</v>
      </c>
      <c r="Z34" s="15">
        <f ca="1">AVERAGEIF('Résultats journaliers'!$B$1:$X$1,"&lt;"&amp;DATE(YEAR(TODAY()),MONTH(TODAY()),1),B34:X34)</f>
        <v>471.42857142857144</v>
      </c>
    </row>
    <row r="36" spans="2:26" x14ac:dyDescent="0.35">
      <c r="S36" t="s">
        <v>88</v>
      </c>
    </row>
    <row r="37" spans="2:26" x14ac:dyDescent="0.35">
      <c r="S37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1F09F-D503-4C3E-8D03-EB5BC628CB8B}">
  <dimension ref="A1"/>
  <sheetViews>
    <sheetView workbookViewId="0">
      <selection activeCell="I30" sqref="I30"/>
    </sheetView>
  </sheetViews>
  <sheetFormatPr defaultColWidth="10.90625"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3"/>
  <sheetViews>
    <sheetView workbookViewId="0">
      <selection activeCell="A2" sqref="A2"/>
    </sheetView>
  </sheetViews>
  <sheetFormatPr defaultColWidth="10.90625" defaultRowHeight="14.5" x14ac:dyDescent="0.35"/>
  <sheetData>
    <row r="1" spans="1:1" x14ac:dyDescent="0.35">
      <c r="A1" t="s">
        <v>8</v>
      </c>
    </row>
    <row r="3" spans="1:1" x14ac:dyDescent="0.35">
      <c r="A3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17"/>
  <sheetViews>
    <sheetView workbookViewId="0">
      <selection sqref="A1:A17"/>
    </sheetView>
  </sheetViews>
  <sheetFormatPr defaultColWidth="10.90625" defaultRowHeight="14.5" x14ac:dyDescent="0.35"/>
  <cols>
    <col min="1" max="1" width="11.54296875" style="2"/>
    <col min="2" max="2" width="11.54296875" style="1"/>
  </cols>
  <sheetData>
    <row r="1" spans="1:1" x14ac:dyDescent="0.35">
      <c r="A1" s="4"/>
    </row>
    <row r="2" spans="1:1" x14ac:dyDescent="0.35">
      <c r="A2" s="4"/>
    </row>
    <row r="3" spans="1:1" x14ac:dyDescent="0.35">
      <c r="A3" s="4"/>
    </row>
    <row r="4" spans="1:1" x14ac:dyDescent="0.35">
      <c r="A4" s="4"/>
    </row>
    <row r="5" spans="1:1" x14ac:dyDescent="0.35">
      <c r="A5" s="4"/>
    </row>
    <row r="6" spans="1:1" x14ac:dyDescent="0.35">
      <c r="A6" s="4"/>
    </row>
    <row r="7" spans="1:1" x14ac:dyDescent="0.35">
      <c r="A7" s="4"/>
    </row>
    <row r="8" spans="1:1" x14ac:dyDescent="0.35">
      <c r="A8" s="4"/>
    </row>
    <row r="9" spans="1:1" x14ac:dyDescent="0.35">
      <c r="A9" s="4"/>
    </row>
    <row r="10" spans="1:1" x14ac:dyDescent="0.35">
      <c r="A10" s="4"/>
    </row>
    <row r="11" spans="1:1" x14ac:dyDescent="0.35">
      <c r="A11" s="4"/>
    </row>
    <row r="12" spans="1:1" x14ac:dyDescent="0.35">
      <c r="A12" s="4"/>
    </row>
    <row r="13" spans="1:1" x14ac:dyDescent="0.35">
      <c r="A13" s="4"/>
    </row>
    <row r="14" spans="1:1" x14ac:dyDescent="0.35">
      <c r="A14" s="4"/>
    </row>
    <row r="15" spans="1:1" x14ac:dyDescent="0.35">
      <c r="A15" s="4"/>
    </row>
    <row r="16" spans="1:1" x14ac:dyDescent="0.35">
      <c r="A16" s="4"/>
    </row>
    <row r="17" spans="1:1" x14ac:dyDescent="0.35">
      <c r="A1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Opérations</vt:lpstr>
      <vt:lpstr>Résultats journaliers</vt:lpstr>
      <vt:lpstr>Graphique</vt:lpstr>
      <vt:lpstr>Listes</vt:lpstr>
      <vt:lpstr>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</cp:lastModifiedBy>
  <dcterms:created xsi:type="dcterms:W3CDTF">2006-09-16T00:00:00Z</dcterms:created>
  <dcterms:modified xsi:type="dcterms:W3CDTF">2023-09-07T00:22:11Z</dcterms:modified>
</cp:coreProperties>
</file>