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5B81EE9-9E16-4B96-8250-6219BB74BF4E}" xr6:coauthVersionLast="47" xr6:coauthVersionMax="47" xr10:uidLastSave="{00000000-0000-0000-0000-000000000000}"/>
  <bookViews>
    <workbookView xWindow="-110" yWindow="-110" windowWidth="25820" windowHeight="16220" activeTab="2" xr2:uid="{0A288775-3F06-47C8-A67E-0564F94297CB}"/>
  </bookViews>
  <sheets>
    <sheet name="Data" sheetId="3" r:id="rId1"/>
    <sheet name="Rslt" sheetId="2" r:id="rId2"/>
    <sheet name="Rslt 2" sheetId="5" r:id="rId3"/>
  </sheets>
  <definedNames>
    <definedName name="t_data">'Rslt 2'!$A$1:INDEX('Rslt 2'!$1:$1048576,_xludf.counta('Rslt 2'!$A:$A),_xludf.counta('Rslt 2'!$1:$1))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3" l="1"/>
  <c r="F3" i="3"/>
  <c r="A2" i="5" s="1" a="1"/>
  <c r="A2" i="5" s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B6" i="2" l="1"/>
  <c r="B5" i="2"/>
  <c r="B11" i="2"/>
  <c r="B10" i="2"/>
  <c r="B9" i="2"/>
  <c r="B8" i="2"/>
  <c r="B7" i="2"/>
  <c r="B4" i="2"/>
  <c r="B13" i="2"/>
  <c r="B12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<sst xmlns="http://schemas.openxmlformats.org/spreadsheetml/2006/main" count="543" uniqueCount="102">
  <si>
    <t>Num</t>
  </si>
  <si>
    <t>Mouvements</t>
  </si>
  <si>
    <t>Date</t>
  </si>
  <si>
    <t>Demande</t>
  </si>
  <si>
    <t>ValeurCoûtsM$</t>
  </si>
  <si>
    <t>Dépôt</t>
  </si>
  <si>
    <t>P150101</t>
  </si>
  <si>
    <t>P060101</t>
  </si>
  <si>
    <t>P060102</t>
  </si>
  <si>
    <t>P060103</t>
  </si>
  <si>
    <t>P060104</t>
  </si>
  <si>
    <t>P060105</t>
  </si>
  <si>
    <t>P060401</t>
  </si>
  <si>
    <t>P050601</t>
  </si>
  <si>
    <t>P060301</t>
  </si>
  <si>
    <t>P050101</t>
  </si>
  <si>
    <t>P050102</t>
  </si>
  <si>
    <t>P070401</t>
  </si>
  <si>
    <t>P070101</t>
  </si>
  <si>
    <t>P070102</t>
  </si>
  <si>
    <t>P070103</t>
  </si>
  <si>
    <t>P070104</t>
  </si>
  <si>
    <t>P100401</t>
  </si>
  <si>
    <t>P100601</t>
  </si>
  <si>
    <t>P140101</t>
  </si>
  <si>
    <t>P140102</t>
  </si>
  <si>
    <t>P140103</t>
  </si>
  <si>
    <t>P140104</t>
  </si>
  <si>
    <t>P140105</t>
  </si>
  <si>
    <t>P140106</t>
  </si>
  <si>
    <t>P140107</t>
  </si>
  <si>
    <t>P140108</t>
  </si>
  <si>
    <t>P140109</t>
  </si>
  <si>
    <t>P140110</t>
  </si>
  <si>
    <t>P140111</t>
  </si>
  <si>
    <t>P140112</t>
  </si>
  <si>
    <t>P140113</t>
  </si>
  <si>
    <t>P140114</t>
  </si>
  <si>
    <t>P150102</t>
  </si>
  <si>
    <t>P090201</t>
  </si>
  <si>
    <t>P150103</t>
  </si>
  <si>
    <t>P060801</t>
  </si>
  <si>
    <t>P150104</t>
  </si>
  <si>
    <t>P150105</t>
  </si>
  <si>
    <t>P140115</t>
  </si>
  <si>
    <t>P140116</t>
  </si>
  <si>
    <t>P140117</t>
  </si>
  <si>
    <t>P040101</t>
  </si>
  <si>
    <t>P150106</t>
  </si>
  <si>
    <t>P050602</t>
  </si>
  <si>
    <t>P060802</t>
  </si>
  <si>
    <t>P020101</t>
  </si>
  <si>
    <t>P020102</t>
  </si>
  <si>
    <t>P140118</t>
  </si>
  <si>
    <t>P140119</t>
  </si>
  <si>
    <t>P080501</t>
  </si>
  <si>
    <t>P150107</t>
  </si>
  <si>
    <t>P150108</t>
  </si>
  <si>
    <t>Retrait</t>
  </si>
  <si>
    <t>P010101</t>
  </si>
  <si>
    <t>P090202</t>
  </si>
  <si>
    <t>P090203</t>
  </si>
  <si>
    <t>P080301</t>
  </si>
  <si>
    <t>P150109</t>
  </si>
  <si>
    <t>Ouverture</t>
  </si>
  <si>
    <t>P070105</t>
  </si>
  <si>
    <t>P070106</t>
  </si>
  <si>
    <t>P140120</t>
  </si>
  <si>
    <t>P060803</t>
  </si>
  <si>
    <t>P140121</t>
  </si>
  <si>
    <t>P140122</t>
  </si>
  <si>
    <t>P020103</t>
  </si>
  <si>
    <t>P090204</t>
  </si>
  <si>
    <t>P090205</t>
  </si>
  <si>
    <t>P150110</t>
  </si>
  <si>
    <t>P090206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</si>
  <si>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</si>
  <si>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</si>
  <si>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</si>
  <si>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</si>
  <si>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</si>
  <si>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</si>
  <si>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</si>
  <si>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</si>
  <si>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</si>
  <si>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</si>
  <si>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Doit donner 99,94$</t>
  </si>
  <si>
    <t>Doit donner 675,91$</t>
  </si>
  <si>
    <t>Doit donner 39,69</t>
  </si>
  <si>
    <t>Date2</t>
  </si>
  <si>
    <t>P</t>
  </si>
  <si>
    <t>Pour l'évolution des coûts:</t>
  </si>
  <si>
    <t>Sommer les éléments différents d'une période à l'autre</t>
  </si>
  <si>
    <t>Si dans une même période, deux éléments sont identiques, il faut en conserver seulement un</t>
  </si>
  <si>
    <t>+23,72 (Nouveau)</t>
  </si>
  <si>
    <t>+39,69 (Nouveau)</t>
  </si>
  <si>
    <t>Exclure les retraits</t>
  </si>
  <si>
    <t>Mouvement</t>
  </si>
  <si>
    <t>Période</t>
  </si>
  <si>
    <t>Total général</t>
  </si>
  <si>
    <t xml:space="preserve">ValeurCoûtsM$ </t>
  </si>
  <si>
    <t>Cumul ValeurCoûtsM$2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</si>
</sst>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#,##0.00_);[Red]\(#,##0.00\);\-_,_0_0_);@_)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quotePrefix="1"/>
    <xf numFmtId="4" fontId="3" fillId="0" borderId="0" xfId="0" applyNumberFormat="1" applyFont="1"/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4" fillId="0" borderId="0" xfId="0" applyFont="1"/>
    <xf numFmtId="4" fontId="3" fillId="7" borderId="0" xfId="0" applyNumberFormat="1" applyFont="1" applyFill="1"/>
    <xf numFmtId="2" fontId="0" fillId="0" borderId="0" xfId="0" applyNumberFormat="1"/>
    <xf numFmtId="2" fontId="0" fillId="0" borderId="0" xfId="0" quotePrefix="1" applyNumberFormat="1"/>
    <xf numFmtId="14" fontId="0" fillId="0" borderId="0" xfId="0" applyNumberFormat="1"/>
    <xf numFmtId="165" fontId="0" fillId="0" borderId="0" xfId="0" applyNumberFormat="1"/>
    <xf numFmtId="0" fontId="5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9">
    <dxf>
      <numFmt numFmtId="165" formatCode="#,##0.00_);[Red]\(#,##0.00\);\-_,_0_0_);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m/d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112.284149074076" createdVersion="8" refreshedVersion="8" minRefreshableVersion="3" recordCount="16" xr:uid="{3853AB55-7F2E-4969-83FD-D0918E54696A}">
  <cacheSource type="worksheet">
    <worksheetSource ref="A1:F17" sheet="Rslt 2"/>
  </cacheSource>
  <cacheFields count="6">
    <cacheField name="Num" numFmtId="0">
      <sharedItems/>
    </cacheField>
    <cacheField name="Mouvement" numFmtId="0">
      <sharedItems/>
    </cacheField>
    <cacheField name="Date" numFmtId="14">
      <sharedItems containsSemiMixedTypes="0" containsNonDate="0" containsDate="1" containsString="0" minDate="2022-12-15T00:00:00" maxDate="2023-06-13T00:00:00"/>
    </cacheField>
    <cacheField name="Demande" numFmtId="0">
      <sharedItems/>
    </cacheField>
    <cacheField name="ValeurCoûtsM$" numFmtId="165">
      <sharedItems containsSemiMixedTypes="0" containsString="0" containsNumber="1" minValue="0.79" maxValue="191.04602426837428"/>
    </cacheField>
    <cacheField name="Période" numFmtId="0">
      <sharedItems count="3">
        <s v="2022-12"/>
        <s v="2023-03"/>
        <s v="2023-0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s v="P060101"/>
    <s v="Dépôt"/>
    <d v="2022-12-15T00:00:00"/>
    <s v="P"/>
    <n v="191.04602426837428"/>
    <x v="0"/>
  </r>
  <r>
    <s v="P060102"/>
    <s v="Dépôt"/>
    <d v="2022-12-15T00:00:00"/>
    <s v="P"/>
    <n v="98.388702498212766"/>
    <x v="0"/>
  </r>
  <r>
    <s v="P060103"/>
    <s v="Dépôt"/>
    <d v="2022-12-15T00:00:00"/>
    <s v="P"/>
    <n v="96.998842671660356"/>
    <x v="0"/>
  </r>
  <r>
    <s v="P060104"/>
    <s v="Dépôt"/>
    <d v="2022-12-15T00:00:00"/>
    <s v="P"/>
    <n v="96.977994774262058"/>
    <x v="0"/>
  </r>
  <r>
    <s v="P060105"/>
    <s v="Dépôt"/>
    <d v="2022-12-15T00:00:00"/>
    <s v="P"/>
    <n v="96.977682055801083"/>
    <x v="0"/>
  </r>
  <r>
    <s v="P060401"/>
    <s v="Dépôt"/>
    <d v="2022-12-15T00:00:00"/>
    <s v="P"/>
    <n v="95.523012134187141"/>
    <x v="0"/>
  </r>
  <r>
    <s v="P060101"/>
    <s v="Dépôt"/>
    <d v="2023-03-27T00:00:00"/>
    <s v="P"/>
    <n v="191.04602426837428"/>
    <x v="1"/>
  </r>
  <r>
    <s v="P060102"/>
    <s v="Dépôt"/>
    <d v="2023-03-27T00:00:00"/>
    <s v="P"/>
    <n v="98.388702498212766"/>
    <x v="1"/>
  </r>
  <r>
    <s v="P060103"/>
    <s v="Dépôt"/>
    <d v="2023-03-27T00:00:00"/>
    <s v="P"/>
    <n v="96.998842671660356"/>
    <x v="1"/>
  </r>
  <r>
    <s v="P060104"/>
    <s v="Dépôt"/>
    <d v="2023-03-27T00:00:00"/>
    <s v="P"/>
    <n v="96.977994774262058"/>
    <x v="1"/>
  </r>
  <r>
    <s v="P060105"/>
    <s v="Dépôt"/>
    <d v="2023-03-27T00:00:00"/>
    <s v="P"/>
    <n v="96.977682055801083"/>
    <x v="1"/>
  </r>
  <r>
    <s v="P060401"/>
    <s v="Dépôt"/>
    <d v="2023-03-27T00:00:00"/>
    <s v="P"/>
    <n v="95.523012134187141"/>
    <x v="1"/>
  </r>
  <r>
    <s v="P060301"/>
    <s v="Dépôt"/>
    <d v="2023-03-27T00:00:00"/>
    <s v="P"/>
    <n v="23.723819512721697"/>
    <x v="1"/>
  </r>
  <r>
    <s v="P090204"/>
    <s v="Dépôt"/>
    <d v="2023-06-12T00:00:00"/>
    <s v="P"/>
    <n v="12.8"/>
    <x v="2"/>
  </r>
  <r>
    <s v="P090205"/>
    <s v="Dépôt"/>
    <d v="2023-06-12T00:00:00"/>
    <s v="P"/>
    <n v="0.79"/>
    <x v="2"/>
  </r>
  <r>
    <s v="P090206"/>
    <s v="Dépôt"/>
    <d v="2023-06-12T00:00:00"/>
    <s v="P"/>
    <n v="26.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4E0E1A5-65CF-4912-9F01-1FC6311F9857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showHeaders="0" outline="1" outlineData="1" multipleFieldFilters="0">
  <location ref="H1:J5" firstHeaderRow="0" firstDataRow="1" firstDataCol="1"/>
  <pivotFields count="6">
    <pivotField showAll="0"/>
    <pivotField showAll="0"/>
    <pivotField numFmtId="14" showAll="0"/>
    <pivotField showAll="0"/>
    <pivotField dataField="1" numFmtId="165" showAll="0"/>
    <pivotField axis="axisRow" showAll="0">
      <items count="4">
        <item x="0"/>
        <item x="1"/>
        <item x="2"/>
        <item t="default"/>
      </items>
    </pivotField>
  </pivotFields>
  <rowFields count="1">
    <field x="5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ValeurCoûtsM$ " fld="4" baseField="0" baseItem="0"/>
    <dataField name="Cumul ValeurCoûtsM$2" fld="4" showDataAs="runTotal" baseField="5" baseItem="0"/>
  </dataFields>
  <formats count="1">
    <format dxfId="0">
      <pivotArea outline="0" collapsedLevelsAreSubtotals="1" fieldPosition="0"/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9C0D6E-3074-489B-91B4-C2F26CBB2C45}" name="Tableau2" displayName="Tableau2" ref="A1:F154" totalsRowShown="0" headerRowDxfId="8" dataDxfId="7">
  <autoFilter ref="A1:F154" xr:uid="{D79C0D6E-3074-489B-91B4-C2F26CBB2C45}"/>
  <tableColumns count="6">
    <tableColumn id="1" xr3:uid="{439F6802-4B40-4770-B499-B814B3A5591B}" name="Num" dataDxfId="6"/>
    <tableColumn id="6" xr3:uid="{3CC138D6-1C12-4754-A215-4C2BB26C023E}" name="Mouvements" dataDxfId="5"/>
    <tableColumn id="7" xr3:uid="{B720C006-21E8-494C-92B0-A192B4A75219}" name="Date" dataDxfId="4"/>
    <tableColumn id="12" xr3:uid="{5CBD982B-20CB-43AA-A898-F0A8F65A908F}" name="Demande" dataDxfId="3"/>
    <tableColumn id="34" xr3:uid="{DAF17024-A541-4843-97AE-657696BADF60}" name="ValeurCoûtsM$" dataDxfId="2"/>
    <tableColumn id="35" xr3:uid="{DE610ADF-7136-4B8A-893D-E078F1944305}" name="Date2" dataDxfId="1">
      <calculatedColumnFormula>TEXT(Tableau2[[#This Row],[Date]],"AAAA-MM")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70C61E-B409-4C67-A703-F75E42C368DF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44E0A-7242-49C7-B24E-F7ADA662843B}">
  <sheetPr codeName="Feuil1"/>
  <dimension ref="A1:M154"/>
  <sheetViews>
    <sheetView showGridLines="0" zoomScaleNormal="100" workbookViewId="0">
      <selection activeCell="H27" sqref="H27"/>
    </sheetView>
  </sheetViews>
  <sheetFormatPr baseColWidth="10" defaultRowHeight="14.5" x14ac:dyDescent="0.35"/>
  <cols>
    <col min="2" max="2" width="13.54296875" customWidth="1"/>
    <col min="5" max="5" width="15.81640625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89</v>
      </c>
    </row>
    <row r="2" spans="1:6" x14ac:dyDescent="0.35">
      <c r="A2" s="2" t="s">
        <v>6</v>
      </c>
      <c r="B2" s="2" t="s">
        <v>5</v>
      </c>
      <c r="C2" s="3">
        <v>44910</v>
      </c>
      <c r="D2" s="1" t="s">
        <v>90</v>
      </c>
      <c r="E2" s="1">
        <v>0</v>
      </c>
      <c r="F2" s="1" t="str">
        <f>TEXT(Tableau2[[#This Row],[Date]],"AAAA-MM")</f>
        <v>2022-12</v>
      </c>
    </row>
    <row r="3" spans="1:6" x14ac:dyDescent="0.35">
      <c r="A3" s="2" t="s">
        <v>7</v>
      </c>
      <c r="B3" s="2" t="s">
        <v>5</v>
      </c>
      <c r="C3" s="3">
        <v>44910</v>
      </c>
      <c r="D3" s="1" t="s">
        <v>90</v>
      </c>
      <c r="E3" s="1">
        <v>191.04602426837428</v>
      </c>
      <c r="F3" s="1" t="str">
        <f>TEXT(Tableau2[[#This Row],[Date]],"AAAA-MM")</f>
        <v>2022-12</v>
      </c>
    </row>
    <row r="4" spans="1:6" x14ac:dyDescent="0.35">
      <c r="A4" s="2" t="s">
        <v>8</v>
      </c>
      <c r="B4" s="2" t="s">
        <v>5</v>
      </c>
      <c r="C4" s="3">
        <v>44910</v>
      </c>
      <c r="D4" s="1" t="s">
        <v>90</v>
      </c>
      <c r="E4" s="1">
        <v>98.388702498212766</v>
      </c>
      <c r="F4" s="1" t="str">
        <f>TEXT(Tableau2[[#This Row],[Date]],"AAAA-MM")</f>
        <v>2022-12</v>
      </c>
    </row>
    <row r="5" spans="1:6" x14ac:dyDescent="0.35">
      <c r="A5" s="2" t="s">
        <v>9</v>
      </c>
      <c r="B5" s="2" t="s">
        <v>5</v>
      </c>
      <c r="C5" s="3">
        <v>44910</v>
      </c>
      <c r="D5" s="1" t="s">
        <v>90</v>
      </c>
      <c r="E5" s="1">
        <v>96.998842671660356</v>
      </c>
      <c r="F5" s="1" t="str">
        <f>TEXT(Tableau2[[#This Row],[Date]],"AAAA-MM")</f>
        <v>2022-12</v>
      </c>
    </row>
    <row r="6" spans="1:6" x14ac:dyDescent="0.35">
      <c r="A6" s="2" t="s">
        <v>10</v>
      </c>
      <c r="B6" s="2" t="s">
        <v>5</v>
      </c>
      <c r="C6" s="3">
        <v>44910</v>
      </c>
      <c r="D6" s="1" t="s">
        <v>90</v>
      </c>
      <c r="E6" s="1">
        <v>96.977994774262058</v>
      </c>
      <c r="F6" s="1" t="str">
        <f>TEXT(Tableau2[[#This Row],[Date]],"AAAA-MM")</f>
        <v>2022-12</v>
      </c>
    </row>
    <row r="7" spans="1:6" x14ac:dyDescent="0.35">
      <c r="A7" s="2" t="s">
        <v>11</v>
      </c>
      <c r="B7" s="2" t="s">
        <v>5</v>
      </c>
      <c r="C7" s="3">
        <v>44910</v>
      </c>
      <c r="D7" s="1" t="s">
        <v>90</v>
      </c>
      <c r="E7" s="1">
        <v>96.977682055801083</v>
      </c>
      <c r="F7" s="1" t="str">
        <f>TEXT(Tableau2[[#This Row],[Date]],"AAAA-MM")</f>
        <v>2022-12</v>
      </c>
    </row>
    <row r="8" spans="1:6" x14ac:dyDescent="0.35">
      <c r="A8" s="2" t="s">
        <v>12</v>
      </c>
      <c r="B8" s="2" t="s">
        <v>5</v>
      </c>
      <c r="C8" s="3">
        <v>44910</v>
      </c>
      <c r="D8" s="1" t="s">
        <v>90</v>
      </c>
      <c r="E8" s="1">
        <v>95.523012134187141</v>
      </c>
      <c r="F8" s="1" t="str">
        <f>TEXT(Tableau2[[#This Row],[Date]],"AAAA-MM")</f>
        <v>2022-12</v>
      </c>
    </row>
    <row r="9" spans="1:6" x14ac:dyDescent="0.35">
      <c r="A9" s="2" t="s">
        <v>13</v>
      </c>
      <c r="B9" s="2" t="s">
        <v>5</v>
      </c>
      <c r="C9" s="3">
        <v>44910</v>
      </c>
      <c r="D9" s="1" t="s">
        <v>90</v>
      </c>
      <c r="E9" s="1">
        <v>0</v>
      </c>
      <c r="F9" s="1" t="str">
        <f>TEXT(Tableau2[[#This Row],[Date]],"AAAA-MM")</f>
        <v>2022-12</v>
      </c>
    </row>
    <row r="10" spans="1:6" x14ac:dyDescent="0.35">
      <c r="A10" s="2" t="s">
        <v>14</v>
      </c>
      <c r="B10" s="2" t="s">
        <v>5</v>
      </c>
      <c r="C10" s="3">
        <v>44910</v>
      </c>
      <c r="D10" s="1" t="s">
        <v>90</v>
      </c>
      <c r="E10" s="1">
        <v>0</v>
      </c>
      <c r="F10" s="1" t="str">
        <f>TEXT(Tableau2[[#This Row],[Date]],"AAAA-MM")</f>
        <v>2022-12</v>
      </c>
    </row>
    <row r="11" spans="1:6" x14ac:dyDescent="0.35">
      <c r="A11" s="2" t="s">
        <v>15</v>
      </c>
      <c r="B11" s="2" t="s">
        <v>5</v>
      </c>
      <c r="C11" s="3">
        <v>44910</v>
      </c>
      <c r="D11" s="1" t="s">
        <v>90</v>
      </c>
      <c r="E11" s="1">
        <v>0</v>
      </c>
      <c r="F11" s="1" t="str">
        <f>TEXT(Tableau2[[#This Row],[Date]],"AAAA-MM")</f>
        <v>2022-12</v>
      </c>
    </row>
    <row r="12" spans="1:6" x14ac:dyDescent="0.35">
      <c r="A12" s="2" t="s">
        <v>16</v>
      </c>
      <c r="B12" s="2" t="s">
        <v>5</v>
      </c>
      <c r="C12" s="3">
        <v>44910</v>
      </c>
      <c r="D12" s="1" t="s">
        <v>90</v>
      </c>
      <c r="E12" s="1">
        <v>0</v>
      </c>
      <c r="F12" s="1" t="str">
        <f>TEXT(Tableau2[[#This Row],[Date]],"AAAA-MM")</f>
        <v>2022-12</v>
      </c>
    </row>
    <row r="13" spans="1:6" x14ac:dyDescent="0.35">
      <c r="A13" s="2" t="s">
        <v>17</v>
      </c>
      <c r="B13" s="2" t="s">
        <v>5</v>
      </c>
      <c r="C13" s="3">
        <v>44910</v>
      </c>
      <c r="D13" s="1" t="s">
        <v>90</v>
      </c>
      <c r="E13" s="1">
        <v>0</v>
      </c>
      <c r="F13" s="1" t="str">
        <f>TEXT(Tableau2[[#This Row],[Date]],"AAAA-MM")</f>
        <v>2022-12</v>
      </c>
    </row>
    <row r="14" spans="1:6" x14ac:dyDescent="0.35">
      <c r="A14" s="2" t="s">
        <v>18</v>
      </c>
      <c r="B14" s="2" t="s">
        <v>5</v>
      </c>
      <c r="C14" s="3">
        <v>44910</v>
      </c>
      <c r="D14" s="1" t="s">
        <v>90</v>
      </c>
      <c r="E14" s="1">
        <v>0</v>
      </c>
      <c r="F14" s="1" t="str">
        <f>TEXT(Tableau2[[#This Row],[Date]],"AAAA-MM")</f>
        <v>2022-12</v>
      </c>
    </row>
    <row r="15" spans="1:6" x14ac:dyDescent="0.35">
      <c r="A15" s="2" t="s">
        <v>19</v>
      </c>
      <c r="B15" s="2" t="s">
        <v>5</v>
      </c>
      <c r="C15" s="3">
        <v>44910</v>
      </c>
      <c r="D15" s="1" t="s">
        <v>90</v>
      </c>
      <c r="E15" s="1">
        <v>0</v>
      </c>
      <c r="F15" s="1" t="str">
        <f>TEXT(Tableau2[[#This Row],[Date]],"AAAA-MM")</f>
        <v>2022-12</v>
      </c>
    </row>
    <row r="16" spans="1:6" x14ac:dyDescent="0.35">
      <c r="A16" s="2" t="s">
        <v>20</v>
      </c>
      <c r="B16" s="2" t="s">
        <v>5</v>
      </c>
      <c r="C16" s="3">
        <v>44910</v>
      </c>
      <c r="D16" s="1" t="s">
        <v>90</v>
      </c>
      <c r="E16" s="1">
        <v>0</v>
      </c>
      <c r="F16" s="1" t="str">
        <f>TEXT(Tableau2[[#This Row],[Date]],"AAAA-MM")</f>
        <v>2022-12</v>
      </c>
    </row>
    <row r="17" spans="1:13" x14ac:dyDescent="0.35">
      <c r="A17" s="2" t="s">
        <v>21</v>
      </c>
      <c r="B17" s="2" t="s">
        <v>5</v>
      </c>
      <c r="C17" s="3">
        <v>44910</v>
      </c>
      <c r="D17" s="1" t="s">
        <v>90</v>
      </c>
      <c r="E17" s="1">
        <v>0</v>
      </c>
      <c r="F17" s="1" t="str">
        <f>TEXT(Tableau2[[#This Row],[Date]],"AAAA-MM")</f>
        <v>2022-12</v>
      </c>
    </row>
    <row r="18" spans="1:13" x14ac:dyDescent="0.35">
      <c r="A18" s="2" t="s">
        <v>22</v>
      </c>
      <c r="B18" s="2" t="s">
        <v>5</v>
      </c>
      <c r="C18" s="3">
        <v>44910</v>
      </c>
      <c r="D18" s="1" t="s">
        <v>90</v>
      </c>
      <c r="E18" s="1">
        <v>0</v>
      </c>
      <c r="F18" s="1" t="str">
        <f>TEXT(Tableau2[[#This Row],[Date]],"AAAA-MM")</f>
        <v>2022-12</v>
      </c>
      <c r="K18" s="24"/>
      <c r="M18" s="25"/>
    </row>
    <row r="19" spans="1:13" x14ac:dyDescent="0.35">
      <c r="A19" s="2" t="s">
        <v>23</v>
      </c>
      <c r="B19" s="2" t="s">
        <v>5</v>
      </c>
      <c r="C19" s="3">
        <v>44910</v>
      </c>
      <c r="D19" s="1" t="s">
        <v>90</v>
      </c>
      <c r="E19" s="1">
        <v>0</v>
      </c>
      <c r="F19" s="1" t="str">
        <f>TEXT(Tableau2[[#This Row],[Date]],"AAAA-MM")</f>
        <v>2022-12</v>
      </c>
      <c r="K19" s="24"/>
      <c r="M19" s="25"/>
    </row>
    <row r="20" spans="1:13" x14ac:dyDescent="0.35">
      <c r="A20" s="2" t="s">
        <v>24</v>
      </c>
      <c r="B20" s="2" t="s">
        <v>5</v>
      </c>
      <c r="C20" s="3">
        <v>44910</v>
      </c>
      <c r="D20" s="1" t="s">
        <v>90</v>
      </c>
      <c r="E20" s="1">
        <v>0</v>
      </c>
      <c r="F20" s="1" t="str">
        <f>TEXT(Tableau2[[#This Row],[Date]],"AAAA-MM")</f>
        <v>2022-12</v>
      </c>
      <c r="K20" s="24"/>
      <c r="M20" s="25"/>
    </row>
    <row r="21" spans="1:13" x14ac:dyDescent="0.35">
      <c r="A21" s="2" t="s">
        <v>25</v>
      </c>
      <c r="B21" s="2" t="s">
        <v>5</v>
      </c>
      <c r="C21" s="3">
        <v>44910</v>
      </c>
      <c r="D21" s="1" t="s">
        <v>90</v>
      </c>
      <c r="E21" s="1">
        <v>0</v>
      </c>
      <c r="F21" s="1" t="str">
        <f>TEXT(Tableau2[[#This Row],[Date]],"AAAA-MM")</f>
        <v>2022-12</v>
      </c>
      <c r="K21" s="24"/>
      <c r="M21" s="25"/>
    </row>
    <row r="22" spans="1:13" x14ac:dyDescent="0.35">
      <c r="A22" s="2" t="s">
        <v>26</v>
      </c>
      <c r="B22" s="2" t="s">
        <v>5</v>
      </c>
      <c r="C22" s="3">
        <v>44910</v>
      </c>
      <c r="D22" s="1" t="s">
        <v>90</v>
      </c>
      <c r="E22" s="1">
        <v>0</v>
      </c>
      <c r="F22" s="1" t="str">
        <f>TEXT(Tableau2[[#This Row],[Date]],"AAAA-MM")</f>
        <v>2022-12</v>
      </c>
      <c r="K22" s="24"/>
      <c r="M22" s="25"/>
    </row>
    <row r="23" spans="1:13" x14ac:dyDescent="0.35">
      <c r="A23" s="2" t="s">
        <v>27</v>
      </c>
      <c r="B23" s="2" t="s">
        <v>5</v>
      </c>
      <c r="C23" s="3">
        <v>44910</v>
      </c>
      <c r="D23" s="1" t="s">
        <v>90</v>
      </c>
      <c r="E23" s="1">
        <v>0</v>
      </c>
      <c r="F23" s="1" t="str">
        <f>TEXT(Tableau2[[#This Row],[Date]],"AAAA-MM")</f>
        <v>2022-12</v>
      </c>
      <c r="K23" s="24"/>
      <c r="M23" s="25"/>
    </row>
    <row r="24" spans="1:13" x14ac:dyDescent="0.35">
      <c r="A24" s="2" t="s">
        <v>28</v>
      </c>
      <c r="B24" s="2" t="s">
        <v>5</v>
      </c>
      <c r="C24" s="3">
        <v>44910</v>
      </c>
      <c r="D24" s="1" t="s">
        <v>90</v>
      </c>
      <c r="E24" s="1">
        <v>0</v>
      </c>
      <c r="F24" s="1" t="str">
        <f>TEXT(Tableau2[[#This Row],[Date]],"AAAA-MM")</f>
        <v>2022-12</v>
      </c>
      <c r="K24" s="24"/>
      <c r="M24" s="25"/>
    </row>
    <row r="25" spans="1:13" x14ac:dyDescent="0.35">
      <c r="A25" s="2" t="s">
        <v>29</v>
      </c>
      <c r="B25" s="2" t="s">
        <v>5</v>
      </c>
      <c r="C25" s="3">
        <v>44910</v>
      </c>
      <c r="D25" s="1" t="s">
        <v>90</v>
      </c>
      <c r="E25" s="1">
        <v>0</v>
      </c>
      <c r="F25" s="1" t="str">
        <f>TEXT(Tableau2[[#This Row],[Date]],"AAAA-MM")</f>
        <v>2022-12</v>
      </c>
    </row>
    <row r="26" spans="1:13" x14ac:dyDescent="0.35">
      <c r="A26" s="2" t="s">
        <v>30</v>
      </c>
      <c r="B26" s="2" t="s">
        <v>5</v>
      </c>
      <c r="C26" s="3">
        <v>44910</v>
      </c>
      <c r="D26" s="1" t="s">
        <v>90</v>
      </c>
      <c r="E26" s="1">
        <v>0</v>
      </c>
      <c r="F26" s="1" t="str">
        <f>TEXT(Tableau2[[#This Row],[Date]],"AAAA-MM")</f>
        <v>2022-12</v>
      </c>
    </row>
    <row r="27" spans="1:13" x14ac:dyDescent="0.35">
      <c r="A27" s="2" t="s">
        <v>31</v>
      </c>
      <c r="B27" s="2" t="s">
        <v>5</v>
      </c>
      <c r="C27" s="3">
        <v>44910</v>
      </c>
      <c r="D27" s="1" t="s">
        <v>90</v>
      </c>
      <c r="E27" s="1">
        <v>0</v>
      </c>
      <c r="F27" s="1" t="str">
        <f>TEXT(Tableau2[[#This Row],[Date]],"AAAA-MM")</f>
        <v>2022-12</v>
      </c>
    </row>
    <row r="28" spans="1:13" x14ac:dyDescent="0.35">
      <c r="A28" s="2" t="s">
        <v>32</v>
      </c>
      <c r="B28" s="2" t="s">
        <v>5</v>
      </c>
      <c r="C28" s="3">
        <v>44910</v>
      </c>
      <c r="D28" s="1" t="s">
        <v>90</v>
      </c>
      <c r="E28" s="1">
        <v>0</v>
      </c>
      <c r="F28" s="1" t="str">
        <f>TEXT(Tableau2[[#This Row],[Date]],"AAAA-MM")</f>
        <v>2022-12</v>
      </c>
    </row>
    <row r="29" spans="1:13" x14ac:dyDescent="0.35">
      <c r="A29" s="2" t="s">
        <v>33</v>
      </c>
      <c r="B29" s="2" t="s">
        <v>5</v>
      </c>
      <c r="C29" s="3">
        <v>44910</v>
      </c>
      <c r="D29" s="1" t="s">
        <v>90</v>
      </c>
      <c r="E29" s="1">
        <v>0</v>
      </c>
      <c r="F29" s="1" t="str">
        <f>TEXT(Tableau2[[#This Row],[Date]],"AAAA-MM")</f>
        <v>2022-12</v>
      </c>
    </row>
    <row r="30" spans="1:13" x14ac:dyDescent="0.35">
      <c r="A30" s="2" t="s">
        <v>34</v>
      </c>
      <c r="B30" s="2" t="s">
        <v>5</v>
      </c>
      <c r="C30" s="3">
        <v>44910</v>
      </c>
      <c r="D30" s="1" t="s">
        <v>90</v>
      </c>
      <c r="E30" s="1">
        <v>0</v>
      </c>
      <c r="F30" s="1" t="str">
        <f>TEXT(Tableau2[[#This Row],[Date]],"AAAA-MM")</f>
        <v>2022-12</v>
      </c>
    </row>
    <row r="31" spans="1:13" x14ac:dyDescent="0.35">
      <c r="A31" s="2" t="s">
        <v>35</v>
      </c>
      <c r="B31" s="2" t="s">
        <v>5</v>
      </c>
      <c r="C31" s="3">
        <v>44910</v>
      </c>
      <c r="D31" s="1" t="s">
        <v>90</v>
      </c>
      <c r="E31" s="1">
        <v>0</v>
      </c>
      <c r="F31" s="1" t="str">
        <f>TEXT(Tableau2[[#This Row],[Date]],"AAAA-MM")</f>
        <v>2022-12</v>
      </c>
    </row>
    <row r="32" spans="1:13" x14ac:dyDescent="0.35">
      <c r="A32" s="2" t="s">
        <v>36</v>
      </c>
      <c r="B32" s="2" t="s">
        <v>5</v>
      </c>
      <c r="C32" s="3">
        <v>44910</v>
      </c>
      <c r="D32" s="1" t="s">
        <v>90</v>
      </c>
      <c r="E32" s="1">
        <v>0</v>
      </c>
      <c r="F32" s="1" t="str">
        <f>TEXT(Tableau2[[#This Row],[Date]],"AAAA-MM")</f>
        <v>2022-12</v>
      </c>
    </row>
    <row r="33" spans="1:6" x14ac:dyDescent="0.35">
      <c r="A33" s="2" t="s">
        <v>37</v>
      </c>
      <c r="B33" s="2" t="s">
        <v>5</v>
      </c>
      <c r="C33" s="3">
        <v>44910</v>
      </c>
      <c r="D33" s="1" t="s">
        <v>90</v>
      </c>
      <c r="E33" s="1">
        <v>0</v>
      </c>
      <c r="F33" s="1" t="str">
        <f>TEXT(Tableau2[[#This Row],[Date]],"AAAA-MM")</f>
        <v>2022-12</v>
      </c>
    </row>
    <row r="34" spans="1:6" x14ac:dyDescent="0.35">
      <c r="A34" s="2" t="s">
        <v>38</v>
      </c>
      <c r="B34" s="2" t="s">
        <v>5</v>
      </c>
      <c r="C34" s="3">
        <v>44910</v>
      </c>
      <c r="D34" s="1" t="s">
        <v>90</v>
      </c>
      <c r="E34" s="1">
        <v>0</v>
      </c>
      <c r="F34" s="1" t="str">
        <f>TEXT(Tableau2[[#This Row],[Date]],"AAAA-MM")</f>
        <v>2022-12</v>
      </c>
    </row>
    <row r="35" spans="1:6" x14ac:dyDescent="0.35">
      <c r="A35" s="2" t="s">
        <v>39</v>
      </c>
      <c r="B35" s="2" t="s">
        <v>5</v>
      </c>
      <c r="C35" s="3">
        <v>44910</v>
      </c>
      <c r="D35" s="1" t="s">
        <v>90</v>
      </c>
      <c r="E35" s="1">
        <v>0</v>
      </c>
      <c r="F35" s="1" t="str">
        <f>TEXT(Tableau2[[#This Row],[Date]],"AAAA-MM")</f>
        <v>2022-12</v>
      </c>
    </row>
    <row r="36" spans="1:6" x14ac:dyDescent="0.35">
      <c r="A36" s="2" t="s">
        <v>40</v>
      </c>
      <c r="B36" s="2" t="s">
        <v>5</v>
      </c>
      <c r="C36" s="3">
        <v>44910</v>
      </c>
      <c r="D36" s="1" t="s">
        <v>90</v>
      </c>
      <c r="E36" s="1">
        <v>0</v>
      </c>
      <c r="F36" s="1" t="str">
        <f>TEXT(Tableau2[[#This Row],[Date]],"AAAA-MM")</f>
        <v>2022-12</v>
      </c>
    </row>
    <row r="37" spans="1:6" x14ac:dyDescent="0.35">
      <c r="A37" s="2" t="s">
        <v>41</v>
      </c>
      <c r="B37" s="2" t="s">
        <v>5</v>
      </c>
      <c r="C37" s="3">
        <v>44910</v>
      </c>
      <c r="D37" s="1" t="s">
        <v>90</v>
      </c>
      <c r="E37" s="1">
        <v>0</v>
      </c>
      <c r="F37" s="1" t="str">
        <f>TEXT(Tableau2[[#This Row],[Date]],"AAAA-MM")</f>
        <v>2022-12</v>
      </c>
    </row>
    <row r="38" spans="1:6" x14ac:dyDescent="0.35">
      <c r="A38" s="2" t="s">
        <v>42</v>
      </c>
      <c r="B38" s="2" t="s">
        <v>5</v>
      </c>
      <c r="C38" s="3">
        <v>44910</v>
      </c>
      <c r="D38" s="1" t="s">
        <v>90</v>
      </c>
      <c r="E38" s="1">
        <v>0</v>
      </c>
      <c r="F38" s="1" t="str">
        <f>TEXT(Tableau2[[#This Row],[Date]],"AAAA-MM")</f>
        <v>2022-12</v>
      </c>
    </row>
    <row r="39" spans="1:6" x14ac:dyDescent="0.35">
      <c r="A39" s="2" t="s">
        <v>43</v>
      </c>
      <c r="B39" s="2" t="s">
        <v>5</v>
      </c>
      <c r="C39" s="3">
        <v>44910</v>
      </c>
      <c r="D39" s="1" t="s">
        <v>90</v>
      </c>
      <c r="E39" s="1">
        <v>0</v>
      </c>
      <c r="F39" s="1" t="str">
        <f>TEXT(Tableau2[[#This Row],[Date]],"AAAA-MM")</f>
        <v>2022-12</v>
      </c>
    </row>
    <row r="40" spans="1:6" x14ac:dyDescent="0.35">
      <c r="A40" s="2" t="s">
        <v>44</v>
      </c>
      <c r="B40" s="2" t="s">
        <v>5</v>
      </c>
      <c r="C40" s="3">
        <v>44910</v>
      </c>
      <c r="D40" s="1" t="s">
        <v>90</v>
      </c>
      <c r="E40" s="1">
        <v>0</v>
      </c>
      <c r="F40" s="1" t="str">
        <f>TEXT(Tableau2[[#This Row],[Date]],"AAAA-MM")</f>
        <v>2022-12</v>
      </c>
    </row>
    <row r="41" spans="1:6" x14ac:dyDescent="0.35">
      <c r="A41" s="2" t="s">
        <v>45</v>
      </c>
      <c r="B41" s="2" t="s">
        <v>5</v>
      </c>
      <c r="C41" s="3">
        <v>44910</v>
      </c>
      <c r="D41" s="1" t="s">
        <v>90</v>
      </c>
      <c r="E41" s="1">
        <v>0</v>
      </c>
      <c r="F41" s="1" t="str">
        <f>TEXT(Tableau2[[#This Row],[Date]],"AAAA-MM")</f>
        <v>2022-12</v>
      </c>
    </row>
    <row r="42" spans="1:6" x14ac:dyDescent="0.35">
      <c r="A42" s="2" t="s">
        <v>46</v>
      </c>
      <c r="B42" s="2" t="s">
        <v>5</v>
      </c>
      <c r="C42" s="3">
        <v>44910</v>
      </c>
      <c r="D42" s="1" t="s">
        <v>90</v>
      </c>
      <c r="E42" s="1">
        <v>0</v>
      </c>
      <c r="F42" s="1" t="str">
        <f>TEXT(Tableau2[[#This Row],[Date]],"AAAA-MM")</f>
        <v>2022-12</v>
      </c>
    </row>
    <row r="43" spans="1:6" x14ac:dyDescent="0.35">
      <c r="A43" s="2" t="s">
        <v>47</v>
      </c>
      <c r="B43" s="2" t="s">
        <v>5</v>
      </c>
      <c r="C43" s="3">
        <v>44910</v>
      </c>
      <c r="D43" s="1" t="s">
        <v>90</v>
      </c>
      <c r="E43" s="1">
        <v>0</v>
      </c>
      <c r="F43" s="1" t="str">
        <f>TEXT(Tableau2[[#This Row],[Date]],"AAAA-MM")</f>
        <v>2022-12</v>
      </c>
    </row>
    <row r="44" spans="1:6" x14ac:dyDescent="0.35">
      <c r="A44" s="2" t="s">
        <v>48</v>
      </c>
      <c r="B44" s="2" t="s">
        <v>5</v>
      </c>
      <c r="C44" s="3">
        <v>44910</v>
      </c>
      <c r="D44" s="1" t="s">
        <v>90</v>
      </c>
      <c r="E44" s="1">
        <v>0</v>
      </c>
      <c r="F44" s="1" t="str">
        <f>TEXT(Tableau2[[#This Row],[Date]],"AAAA-MM")</f>
        <v>2022-12</v>
      </c>
    </row>
    <row r="45" spans="1:6" x14ac:dyDescent="0.35">
      <c r="A45" s="2" t="s">
        <v>49</v>
      </c>
      <c r="B45" s="2" t="s">
        <v>5</v>
      </c>
      <c r="C45" s="3">
        <v>44910</v>
      </c>
      <c r="D45" s="1" t="s">
        <v>90</v>
      </c>
      <c r="E45" s="1">
        <v>0</v>
      </c>
      <c r="F45" s="1" t="str">
        <f>TEXT(Tableau2[[#This Row],[Date]],"AAAA-MM")</f>
        <v>2022-12</v>
      </c>
    </row>
    <row r="46" spans="1:6" x14ac:dyDescent="0.35">
      <c r="A46" s="2" t="s">
        <v>50</v>
      </c>
      <c r="B46" s="2" t="s">
        <v>5</v>
      </c>
      <c r="C46" s="3">
        <v>44910</v>
      </c>
      <c r="D46" s="1" t="s">
        <v>90</v>
      </c>
      <c r="E46" s="1">
        <v>0</v>
      </c>
      <c r="F46" s="1" t="str">
        <f>TEXT(Tableau2[[#This Row],[Date]],"AAAA-MM")</f>
        <v>2022-12</v>
      </c>
    </row>
    <row r="47" spans="1:6" x14ac:dyDescent="0.35">
      <c r="A47" s="2" t="s">
        <v>51</v>
      </c>
      <c r="B47" s="2" t="s">
        <v>5</v>
      </c>
      <c r="C47" s="3">
        <v>44910</v>
      </c>
      <c r="D47" s="1" t="s">
        <v>90</v>
      </c>
      <c r="E47" s="1">
        <v>0</v>
      </c>
      <c r="F47" s="1" t="str">
        <f>TEXT(Tableau2[[#This Row],[Date]],"AAAA-MM")</f>
        <v>2022-12</v>
      </c>
    </row>
    <row r="48" spans="1:6" x14ac:dyDescent="0.35">
      <c r="A48" s="2" t="s">
        <v>52</v>
      </c>
      <c r="B48" s="2" t="s">
        <v>5</v>
      </c>
      <c r="C48" s="3">
        <v>44910</v>
      </c>
      <c r="D48" s="1" t="s">
        <v>90</v>
      </c>
      <c r="E48" s="1">
        <v>0</v>
      </c>
      <c r="F48" s="1" t="str">
        <f>TEXT(Tableau2[[#This Row],[Date]],"AAAA-MM")</f>
        <v>2022-12</v>
      </c>
    </row>
    <row r="49" spans="1:6" x14ac:dyDescent="0.35">
      <c r="A49" s="2" t="s">
        <v>53</v>
      </c>
      <c r="B49" s="2" t="s">
        <v>5</v>
      </c>
      <c r="C49" s="3">
        <v>44910</v>
      </c>
      <c r="D49" s="1" t="s">
        <v>90</v>
      </c>
      <c r="E49" s="1">
        <v>0</v>
      </c>
      <c r="F49" s="1" t="str">
        <f>TEXT(Tableau2[[#This Row],[Date]],"AAAA-MM")</f>
        <v>2022-12</v>
      </c>
    </row>
    <row r="50" spans="1:6" x14ac:dyDescent="0.35">
      <c r="A50" s="2" t="s">
        <v>54</v>
      </c>
      <c r="B50" s="2" t="s">
        <v>5</v>
      </c>
      <c r="C50" s="3">
        <v>44910</v>
      </c>
      <c r="D50" s="1" t="s">
        <v>90</v>
      </c>
      <c r="E50" s="1">
        <v>0</v>
      </c>
      <c r="F50" s="1" t="str">
        <f>TEXT(Tableau2[[#This Row],[Date]],"AAAA-MM")</f>
        <v>2022-12</v>
      </c>
    </row>
    <row r="51" spans="1:6" x14ac:dyDescent="0.35">
      <c r="A51" s="2" t="s">
        <v>55</v>
      </c>
      <c r="B51" s="2" t="s">
        <v>5</v>
      </c>
      <c r="C51" s="3">
        <v>44910</v>
      </c>
      <c r="D51" s="1" t="s">
        <v>90</v>
      </c>
      <c r="E51" s="1">
        <v>0</v>
      </c>
      <c r="F51" s="1" t="str">
        <f>TEXT(Tableau2[[#This Row],[Date]],"AAAA-MM")</f>
        <v>2022-12</v>
      </c>
    </row>
    <row r="52" spans="1:6" x14ac:dyDescent="0.35">
      <c r="A52" s="2" t="s">
        <v>56</v>
      </c>
      <c r="B52" s="2" t="s">
        <v>5</v>
      </c>
      <c r="C52" s="3">
        <v>44910</v>
      </c>
      <c r="D52" s="1" t="s">
        <v>90</v>
      </c>
      <c r="E52" s="1">
        <v>0</v>
      </c>
      <c r="F52" s="1" t="str">
        <f>TEXT(Tableau2[[#This Row],[Date]],"AAAA-MM")</f>
        <v>2022-12</v>
      </c>
    </row>
    <row r="53" spans="1:6" x14ac:dyDescent="0.35">
      <c r="A53" s="2" t="s">
        <v>57</v>
      </c>
      <c r="B53" s="2" t="s">
        <v>5</v>
      </c>
      <c r="C53" s="3">
        <v>44910</v>
      </c>
      <c r="D53" s="1" t="s">
        <v>90</v>
      </c>
      <c r="E53" s="1">
        <v>0</v>
      </c>
      <c r="F53" s="1" t="str">
        <f>TEXT(Tableau2[[#This Row],[Date]],"AAAA-MM")</f>
        <v>2022-12</v>
      </c>
    </row>
    <row r="54" spans="1:6" x14ac:dyDescent="0.35">
      <c r="A54" s="2" t="s">
        <v>6</v>
      </c>
      <c r="B54" s="2" t="s">
        <v>5</v>
      </c>
      <c r="C54" s="3">
        <v>45012</v>
      </c>
      <c r="D54" s="1" t="s">
        <v>90</v>
      </c>
      <c r="E54" s="1">
        <v>0</v>
      </c>
      <c r="F54" s="1" t="str">
        <f>TEXT(Tableau2[[#This Row],[Date]],"AAAA-MM")</f>
        <v>2023-03</v>
      </c>
    </row>
    <row r="55" spans="1:6" x14ac:dyDescent="0.35">
      <c r="A55" s="2" t="s">
        <v>7</v>
      </c>
      <c r="B55" s="2" t="s">
        <v>5</v>
      </c>
      <c r="C55" s="3">
        <v>45012</v>
      </c>
      <c r="D55" s="1" t="s">
        <v>90</v>
      </c>
      <c r="E55" s="1">
        <v>191.04602426837428</v>
      </c>
      <c r="F55" s="1" t="str">
        <f>TEXT(Tableau2[[#This Row],[Date]],"AAAA-MM")</f>
        <v>2023-03</v>
      </c>
    </row>
    <row r="56" spans="1:6" x14ac:dyDescent="0.35">
      <c r="A56" s="2" t="s">
        <v>8</v>
      </c>
      <c r="B56" s="2" t="s">
        <v>5</v>
      </c>
      <c r="C56" s="3">
        <v>45012</v>
      </c>
      <c r="D56" s="1" t="s">
        <v>90</v>
      </c>
      <c r="E56" s="1">
        <v>98.388702498212766</v>
      </c>
      <c r="F56" s="1" t="str">
        <f>TEXT(Tableau2[[#This Row],[Date]],"AAAA-MM")</f>
        <v>2023-03</v>
      </c>
    </row>
    <row r="57" spans="1:6" x14ac:dyDescent="0.35">
      <c r="A57" s="2" t="s">
        <v>9</v>
      </c>
      <c r="B57" s="2" t="s">
        <v>5</v>
      </c>
      <c r="C57" s="3">
        <v>45012</v>
      </c>
      <c r="D57" s="1" t="s">
        <v>90</v>
      </c>
      <c r="E57" s="1">
        <v>96.998842671660356</v>
      </c>
      <c r="F57" s="1" t="str">
        <f>TEXT(Tableau2[[#This Row],[Date]],"AAAA-MM")</f>
        <v>2023-03</v>
      </c>
    </row>
    <row r="58" spans="1:6" x14ac:dyDescent="0.35">
      <c r="A58" s="2" t="s">
        <v>10</v>
      </c>
      <c r="B58" s="2" t="s">
        <v>5</v>
      </c>
      <c r="C58" s="3">
        <v>45012</v>
      </c>
      <c r="D58" s="1" t="s">
        <v>90</v>
      </c>
      <c r="E58" s="1">
        <v>96.977994774262058</v>
      </c>
      <c r="F58" s="1" t="str">
        <f>TEXT(Tableau2[[#This Row],[Date]],"AAAA-MM")</f>
        <v>2023-03</v>
      </c>
    </row>
    <row r="59" spans="1:6" x14ac:dyDescent="0.35">
      <c r="A59" s="2" t="s">
        <v>11</v>
      </c>
      <c r="B59" s="2" t="s">
        <v>5</v>
      </c>
      <c r="C59" s="3">
        <v>45012</v>
      </c>
      <c r="D59" s="1" t="s">
        <v>90</v>
      </c>
      <c r="E59" s="1">
        <v>96.977682055801083</v>
      </c>
      <c r="F59" s="1" t="str">
        <f>TEXT(Tableau2[[#This Row],[Date]],"AAAA-MM")</f>
        <v>2023-03</v>
      </c>
    </row>
    <row r="60" spans="1:6" x14ac:dyDescent="0.35">
      <c r="A60" s="2" t="s">
        <v>12</v>
      </c>
      <c r="B60" s="2" t="s">
        <v>5</v>
      </c>
      <c r="C60" s="3">
        <v>45012</v>
      </c>
      <c r="D60" s="1" t="s">
        <v>90</v>
      </c>
      <c r="E60" s="1">
        <v>95.523012134187141</v>
      </c>
      <c r="F60" s="1" t="str">
        <f>TEXT(Tableau2[[#This Row],[Date]],"AAAA-MM")</f>
        <v>2023-03</v>
      </c>
    </row>
    <row r="61" spans="1:6" x14ac:dyDescent="0.35">
      <c r="A61" s="2" t="s">
        <v>13</v>
      </c>
      <c r="B61" s="2" t="s">
        <v>5</v>
      </c>
      <c r="C61" s="3">
        <v>45012</v>
      </c>
      <c r="D61" s="1" t="s">
        <v>90</v>
      </c>
      <c r="E61" s="1">
        <v>0</v>
      </c>
      <c r="F61" s="1" t="str">
        <f>TEXT(Tableau2[[#This Row],[Date]],"AAAA-MM")</f>
        <v>2023-03</v>
      </c>
    </row>
    <row r="62" spans="1:6" x14ac:dyDescent="0.35">
      <c r="A62" s="2" t="s">
        <v>14</v>
      </c>
      <c r="B62" s="2" t="s">
        <v>5</v>
      </c>
      <c r="C62" s="3">
        <v>45012</v>
      </c>
      <c r="D62" s="1" t="s">
        <v>90</v>
      </c>
      <c r="E62" s="1">
        <v>23.723819512721697</v>
      </c>
      <c r="F62" s="1" t="str">
        <f>TEXT(Tableau2[[#This Row],[Date]],"AAAA-MM")</f>
        <v>2023-03</v>
      </c>
    </row>
    <row r="63" spans="1:6" x14ac:dyDescent="0.35">
      <c r="A63" s="2" t="s">
        <v>15</v>
      </c>
      <c r="B63" s="2" t="s">
        <v>58</v>
      </c>
      <c r="C63" s="3">
        <v>45012</v>
      </c>
      <c r="D63" s="1" t="s">
        <v>90</v>
      </c>
      <c r="E63" s="1">
        <v>0</v>
      </c>
      <c r="F63" s="1" t="str">
        <f>TEXT(Tableau2[[#This Row],[Date]],"AAAA-MM")</f>
        <v>2023-03</v>
      </c>
    </row>
    <row r="64" spans="1:6" x14ac:dyDescent="0.35">
      <c r="A64" s="2" t="s">
        <v>16</v>
      </c>
      <c r="B64" s="2" t="s">
        <v>58</v>
      </c>
      <c r="C64" s="3">
        <v>45012</v>
      </c>
      <c r="D64" s="1" t="s">
        <v>90</v>
      </c>
      <c r="E64" s="1">
        <v>0</v>
      </c>
      <c r="F64" s="1" t="str">
        <f>TEXT(Tableau2[[#This Row],[Date]],"AAAA-MM")</f>
        <v>2023-03</v>
      </c>
    </row>
    <row r="65" spans="1:6" x14ac:dyDescent="0.35">
      <c r="A65" s="2" t="s">
        <v>17</v>
      </c>
      <c r="B65" s="2" t="s">
        <v>5</v>
      </c>
      <c r="C65" s="3">
        <v>45012</v>
      </c>
      <c r="D65" s="1" t="s">
        <v>90</v>
      </c>
      <c r="E65" s="1">
        <v>0</v>
      </c>
      <c r="F65" s="1" t="str">
        <f>TEXT(Tableau2[[#This Row],[Date]],"AAAA-MM")</f>
        <v>2023-03</v>
      </c>
    </row>
    <row r="66" spans="1:6" x14ac:dyDescent="0.35">
      <c r="A66" s="2" t="s">
        <v>18</v>
      </c>
      <c r="B66" s="2" t="s">
        <v>5</v>
      </c>
      <c r="C66" s="3">
        <v>45012</v>
      </c>
      <c r="D66" s="1" t="s">
        <v>90</v>
      </c>
      <c r="E66" s="1">
        <v>0</v>
      </c>
      <c r="F66" s="1" t="str">
        <f>TEXT(Tableau2[[#This Row],[Date]],"AAAA-MM")</f>
        <v>2023-03</v>
      </c>
    </row>
    <row r="67" spans="1:6" x14ac:dyDescent="0.35">
      <c r="A67" s="2" t="s">
        <v>19</v>
      </c>
      <c r="B67" s="2" t="s">
        <v>5</v>
      </c>
      <c r="C67" s="3">
        <v>45012</v>
      </c>
      <c r="D67" s="1" t="s">
        <v>90</v>
      </c>
      <c r="E67" s="1">
        <v>0</v>
      </c>
      <c r="F67" s="1" t="str">
        <f>TEXT(Tableau2[[#This Row],[Date]],"AAAA-MM")</f>
        <v>2023-03</v>
      </c>
    </row>
    <row r="68" spans="1:6" x14ac:dyDescent="0.35">
      <c r="A68" s="2" t="s">
        <v>20</v>
      </c>
      <c r="B68" s="2" t="s">
        <v>5</v>
      </c>
      <c r="C68" s="3">
        <v>45012</v>
      </c>
      <c r="D68" s="1" t="s">
        <v>90</v>
      </c>
      <c r="E68" s="1">
        <v>0</v>
      </c>
      <c r="F68" s="1" t="str">
        <f>TEXT(Tableau2[[#This Row],[Date]],"AAAA-MM")</f>
        <v>2023-03</v>
      </c>
    </row>
    <row r="69" spans="1:6" x14ac:dyDescent="0.35">
      <c r="A69" s="2" t="s">
        <v>21</v>
      </c>
      <c r="B69" s="2" t="s">
        <v>5</v>
      </c>
      <c r="C69" s="3">
        <v>45012</v>
      </c>
      <c r="D69" s="1" t="s">
        <v>90</v>
      </c>
      <c r="E69" s="1">
        <v>0</v>
      </c>
      <c r="F69" s="1" t="str">
        <f>TEXT(Tableau2[[#This Row],[Date]],"AAAA-MM")</f>
        <v>2023-03</v>
      </c>
    </row>
    <row r="70" spans="1:6" x14ac:dyDescent="0.35">
      <c r="A70" s="2" t="s">
        <v>22</v>
      </c>
      <c r="B70" s="2" t="s">
        <v>5</v>
      </c>
      <c r="C70" s="3">
        <v>45012</v>
      </c>
      <c r="D70" s="1" t="s">
        <v>90</v>
      </c>
      <c r="E70" s="1">
        <v>0</v>
      </c>
      <c r="F70" s="1" t="str">
        <f>TEXT(Tableau2[[#This Row],[Date]],"AAAA-MM")</f>
        <v>2023-03</v>
      </c>
    </row>
    <row r="71" spans="1:6" x14ac:dyDescent="0.35">
      <c r="A71" s="2" t="s">
        <v>23</v>
      </c>
      <c r="B71" s="2" t="s">
        <v>5</v>
      </c>
      <c r="C71" s="3">
        <v>45012</v>
      </c>
      <c r="D71" s="1" t="s">
        <v>90</v>
      </c>
      <c r="E71" s="1">
        <v>0</v>
      </c>
      <c r="F71" s="1" t="str">
        <f>TEXT(Tableau2[[#This Row],[Date]],"AAAA-MM")</f>
        <v>2023-03</v>
      </c>
    </row>
    <row r="72" spans="1:6" x14ac:dyDescent="0.35">
      <c r="A72" s="2" t="s">
        <v>24</v>
      </c>
      <c r="B72" s="2" t="s">
        <v>58</v>
      </c>
      <c r="C72" s="3">
        <v>45012</v>
      </c>
      <c r="D72" s="1" t="s">
        <v>90</v>
      </c>
      <c r="E72" s="1">
        <v>0</v>
      </c>
      <c r="F72" s="1" t="str">
        <f>TEXT(Tableau2[[#This Row],[Date]],"AAAA-MM")</f>
        <v>2023-03</v>
      </c>
    </row>
    <row r="73" spans="1:6" x14ac:dyDescent="0.35">
      <c r="A73" s="2" t="s">
        <v>25</v>
      </c>
      <c r="B73" s="2" t="s">
        <v>58</v>
      </c>
      <c r="C73" s="3">
        <v>45012</v>
      </c>
      <c r="D73" s="1" t="s">
        <v>90</v>
      </c>
      <c r="E73" s="1">
        <v>0</v>
      </c>
      <c r="F73" s="1" t="str">
        <f>TEXT(Tableau2[[#This Row],[Date]],"AAAA-MM")</f>
        <v>2023-03</v>
      </c>
    </row>
    <row r="74" spans="1:6" x14ac:dyDescent="0.35">
      <c r="A74" s="2" t="s">
        <v>26</v>
      </c>
      <c r="B74" s="2" t="s">
        <v>58</v>
      </c>
      <c r="C74" s="3">
        <v>45012</v>
      </c>
      <c r="D74" s="1" t="s">
        <v>90</v>
      </c>
      <c r="E74" s="1">
        <v>0</v>
      </c>
      <c r="F74" s="1" t="str">
        <f>TEXT(Tableau2[[#This Row],[Date]],"AAAA-MM")</f>
        <v>2023-03</v>
      </c>
    </row>
    <row r="75" spans="1:6" x14ac:dyDescent="0.35">
      <c r="A75" s="2" t="s">
        <v>27</v>
      </c>
      <c r="B75" s="2" t="s">
        <v>58</v>
      </c>
      <c r="C75" s="3">
        <v>45012</v>
      </c>
      <c r="D75" s="1" t="s">
        <v>90</v>
      </c>
      <c r="E75" s="1">
        <v>0</v>
      </c>
      <c r="F75" s="1" t="str">
        <f>TEXT(Tableau2[[#This Row],[Date]],"AAAA-MM")</f>
        <v>2023-03</v>
      </c>
    </row>
    <row r="76" spans="1:6" x14ac:dyDescent="0.35">
      <c r="A76" s="2" t="s">
        <v>28</v>
      </c>
      <c r="B76" s="2" t="s">
        <v>58</v>
      </c>
      <c r="C76" s="3">
        <v>45012</v>
      </c>
      <c r="D76" s="1" t="s">
        <v>90</v>
      </c>
      <c r="E76" s="1">
        <v>0</v>
      </c>
      <c r="F76" s="1" t="str">
        <f>TEXT(Tableau2[[#This Row],[Date]],"AAAA-MM")</f>
        <v>2023-03</v>
      </c>
    </row>
    <row r="77" spans="1:6" x14ac:dyDescent="0.35">
      <c r="A77" s="2" t="s">
        <v>29</v>
      </c>
      <c r="B77" s="2" t="s">
        <v>58</v>
      </c>
      <c r="C77" s="3">
        <v>45012</v>
      </c>
      <c r="D77" s="1" t="s">
        <v>90</v>
      </c>
      <c r="E77" s="1">
        <v>0</v>
      </c>
      <c r="F77" s="1" t="str">
        <f>TEXT(Tableau2[[#This Row],[Date]],"AAAA-MM")</f>
        <v>2023-03</v>
      </c>
    </row>
    <row r="78" spans="1:6" x14ac:dyDescent="0.35">
      <c r="A78" s="2" t="s">
        <v>30</v>
      </c>
      <c r="B78" s="2" t="s">
        <v>58</v>
      </c>
      <c r="C78" s="3">
        <v>45012</v>
      </c>
      <c r="D78" s="1" t="s">
        <v>90</v>
      </c>
      <c r="E78" s="1">
        <v>0</v>
      </c>
      <c r="F78" s="1" t="str">
        <f>TEXT(Tableau2[[#This Row],[Date]],"AAAA-MM")</f>
        <v>2023-03</v>
      </c>
    </row>
    <row r="79" spans="1:6" x14ac:dyDescent="0.35">
      <c r="A79" s="2" t="s">
        <v>31</v>
      </c>
      <c r="B79" s="2" t="s">
        <v>58</v>
      </c>
      <c r="C79" s="3">
        <v>45012</v>
      </c>
      <c r="D79" s="1" t="s">
        <v>90</v>
      </c>
      <c r="E79" s="1">
        <v>0</v>
      </c>
      <c r="F79" s="1" t="str">
        <f>TEXT(Tableau2[[#This Row],[Date]],"AAAA-MM")</f>
        <v>2023-03</v>
      </c>
    </row>
    <row r="80" spans="1:6" x14ac:dyDescent="0.35">
      <c r="A80" s="2" t="s">
        <v>32</v>
      </c>
      <c r="B80" s="2" t="s">
        <v>58</v>
      </c>
      <c r="C80" s="3">
        <v>45012</v>
      </c>
      <c r="D80" s="1" t="s">
        <v>90</v>
      </c>
      <c r="E80" s="1">
        <v>0</v>
      </c>
      <c r="F80" s="1" t="str">
        <f>TEXT(Tableau2[[#This Row],[Date]],"AAAA-MM")</f>
        <v>2023-03</v>
      </c>
    </row>
    <row r="81" spans="1:6" x14ac:dyDescent="0.35">
      <c r="A81" s="2" t="s">
        <v>33</v>
      </c>
      <c r="B81" s="2" t="s">
        <v>58</v>
      </c>
      <c r="C81" s="3">
        <v>45012</v>
      </c>
      <c r="D81" s="1" t="s">
        <v>90</v>
      </c>
      <c r="E81" s="1">
        <v>0</v>
      </c>
      <c r="F81" s="1" t="str">
        <f>TEXT(Tableau2[[#This Row],[Date]],"AAAA-MM")</f>
        <v>2023-03</v>
      </c>
    </row>
    <row r="82" spans="1:6" x14ac:dyDescent="0.35">
      <c r="A82" s="2" t="s">
        <v>34</v>
      </c>
      <c r="B82" s="2" t="s">
        <v>58</v>
      </c>
      <c r="C82" s="3">
        <v>45012</v>
      </c>
      <c r="D82" s="1" t="s">
        <v>90</v>
      </c>
      <c r="E82" s="1">
        <v>0</v>
      </c>
      <c r="F82" s="1" t="str">
        <f>TEXT(Tableau2[[#This Row],[Date]],"AAAA-MM")</f>
        <v>2023-03</v>
      </c>
    </row>
    <row r="83" spans="1:6" x14ac:dyDescent="0.35">
      <c r="A83" s="2" t="s">
        <v>35</v>
      </c>
      <c r="B83" s="2" t="s">
        <v>58</v>
      </c>
      <c r="C83" s="3">
        <v>45012</v>
      </c>
      <c r="D83" s="1" t="s">
        <v>90</v>
      </c>
      <c r="E83" s="1">
        <v>0</v>
      </c>
      <c r="F83" s="1" t="str">
        <f>TEXT(Tableau2[[#This Row],[Date]],"AAAA-MM")</f>
        <v>2023-03</v>
      </c>
    </row>
    <row r="84" spans="1:6" x14ac:dyDescent="0.35">
      <c r="A84" s="2" t="s">
        <v>36</v>
      </c>
      <c r="B84" s="2" t="s">
        <v>58</v>
      </c>
      <c r="C84" s="3">
        <v>45012</v>
      </c>
      <c r="D84" s="1" t="s">
        <v>90</v>
      </c>
      <c r="E84" s="1">
        <v>0</v>
      </c>
      <c r="F84" s="1" t="str">
        <f>TEXT(Tableau2[[#This Row],[Date]],"AAAA-MM")</f>
        <v>2023-03</v>
      </c>
    </row>
    <row r="85" spans="1:6" x14ac:dyDescent="0.35">
      <c r="A85" s="2" t="s">
        <v>37</v>
      </c>
      <c r="B85" s="2" t="s">
        <v>58</v>
      </c>
      <c r="C85" s="3">
        <v>45012</v>
      </c>
      <c r="D85" s="1" t="s">
        <v>90</v>
      </c>
      <c r="E85" s="1">
        <v>0</v>
      </c>
      <c r="F85" s="1" t="str">
        <f>TEXT(Tableau2[[#This Row],[Date]],"AAAA-MM")</f>
        <v>2023-03</v>
      </c>
    </row>
    <row r="86" spans="1:6" x14ac:dyDescent="0.35">
      <c r="A86" s="2" t="s">
        <v>38</v>
      </c>
      <c r="B86" s="2" t="s">
        <v>5</v>
      </c>
      <c r="C86" s="3">
        <v>45012</v>
      </c>
      <c r="D86" s="1" t="s">
        <v>90</v>
      </c>
      <c r="E86" s="1">
        <v>0</v>
      </c>
      <c r="F86" s="1" t="str">
        <f>TEXT(Tableau2[[#This Row],[Date]],"AAAA-MM")</f>
        <v>2023-03</v>
      </c>
    </row>
    <row r="87" spans="1:6" x14ac:dyDescent="0.35">
      <c r="A87" s="2" t="s">
        <v>39</v>
      </c>
      <c r="B87" s="2" t="s">
        <v>58</v>
      </c>
      <c r="C87" s="3">
        <v>45020</v>
      </c>
      <c r="D87" s="1" t="s">
        <v>90</v>
      </c>
      <c r="E87" s="1">
        <v>0</v>
      </c>
      <c r="F87" s="1" t="str">
        <f>TEXT(Tableau2[[#This Row],[Date]],"AAAA-MM")</f>
        <v>2023-04</v>
      </c>
    </row>
    <row r="88" spans="1:6" x14ac:dyDescent="0.35">
      <c r="A88" s="2" t="s">
        <v>40</v>
      </c>
      <c r="B88" s="2" t="s">
        <v>5</v>
      </c>
      <c r="C88" s="3">
        <v>45020</v>
      </c>
      <c r="D88" s="1" t="s">
        <v>90</v>
      </c>
      <c r="E88" s="1">
        <v>0</v>
      </c>
      <c r="F88" s="1" t="str">
        <f>TEXT(Tableau2[[#This Row],[Date]],"AAAA-MM")</f>
        <v>2023-04</v>
      </c>
    </row>
    <row r="89" spans="1:6" x14ac:dyDescent="0.35">
      <c r="A89" s="2" t="s">
        <v>42</v>
      </c>
      <c r="B89" s="2" t="s">
        <v>5</v>
      </c>
      <c r="C89" s="3">
        <v>45020</v>
      </c>
      <c r="D89" s="1" t="s">
        <v>90</v>
      </c>
      <c r="E89" s="1">
        <v>0</v>
      </c>
      <c r="F89" s="1" t="str">
        <f>TEXT(Tableau2[[#This Row],[Date]],"AAAA-MM")</f>
        <v>2023-04</v>
      </c>
    </row>
    <row r="90" spans="1:6" x14ac:dyDescent="0.35">
      <c r="A90" s="2" t="s">
        <v>46</v>
      </c>
      <c r="B90" s="2" t="s">
        <v>5</v>
      </c>
      <c r="C90" s="3">
        <v>45020</v>
      </c>
      <c r="D90" s="1" t="s">
        <v>90</v>
      </c>
      <c r="E90" s="1">
        <v>0</v>
      </c>
      <c r="F90" s="1" t="str">
        <f>TEXT(Tableau2[[#This Row],[Date]],"AAAA-MM")</f>
        <v>2023-04</v>
      </c>
    </row>
    <row r="91" spans="1:6" x14ac:dyDescent="0.35">
      <c r="A91" s="2" t="s">
        <v>47</v>
      </c>
      <c r="B91" s="2" t="s">
        <v>5</v>
      </c>
      <c r="C91" s="3">
        <v>45020</v>
      </c>
      <c r="D91" s="1" t="s">
        <v>90</v>
      </c>
      <c r="E91" s="1">
        <v>0</v>
      </c>
      <c r="F91" s="1" t="str">
        <f>TEXT(Tableau2[[#This Row],[Date]],"AAAA-MM")</f>
        <v>2023-04</v>
      </c>
    </row>
    <row r="92" spans="1:6" x14ac:dyDescent="0.35">
      <c r="A92" s="2" t="s">
        <v>53</v>
      </c>
      <c r="B92" s="2" t="s">
        <v>5</v>
      </c>
      <c r="C92" s="3">
        <v>45020</v>
      </c>
      <c r="D92" s="1" t="s">
        <v>90</v>
      </c>
      <c r="E92" s="1">
        <v>0</v>
      </c>
      <c r="F92" s="1" t="str">
        <f>TEXT(Tableau2[[#This Row],[Date]],"AAAA-MM")</f>
        <v>2023-04</v>
      </c>
    </row>
    <row r="93" spans="1:6" x14ac:dyDescent="0.35">
      <c r="A93" s="2" t="s">
        <v>59</v>
      </c>
      <c r="B93" s="2" t="s">
        <v>5</v>
      </c>
      <c r="C93" s="3">
        <v>45020</v>
      </c>
      <c r="D93" s="1" t="s">
        <v>90</v>
      </c>
      <c r="E93" s="1">
        <v>0</v>
      </c>
      <c r="F93" s="1" t="str">
        <f>TEXT(Tableau2[[#This Row],[Date]],"AAAA-MM")</f>
        <v>2023-04</v>
      </c>
    </row>
    <row r="94" spans="1:6" x14ac:dyDescent="0.35">
      <c r="A94" s="2" t="s">
        <v>60</v>
      </c>
      <c r="B94" s="2" t="s">
        <v>5</v>
      </c>
      <c r="C94" s="3">
        <v>45020</v>
      </c>
      <c r="D94" s="1" t="s">
        <v>90</v>
      </c>
      <c r="E94" s="1">
        <v>0</v>
      </c>
      <c r="F94" s="1" t="str">
        <f>TEXT(Tableau2[[#This Row],[Date]],"AAAA-MM")</f>
        <v>2023-04</v>
      </c>
    </row>
    <row r="95" spans="1:6" x14ac:dyDescent="0.35">
      <c r="A95" s="2" t="s">
        <v>61</v>
      </c>
      <c r="B95" s="2" t="s">
        <v>5</v>
      </c>
      <c r="C95" s="3">
        <v>45020</v>
      </c>
      <c r="D95" s="1" t="s">
        <v>90</v>
      </c>
      <c r="E95" s="1">
        <v>0</v>
      </c>
      <c r="F95" s="1" t="str">
        <f>TEXT(Tableau2[[#This Row],[Date]],"AAAA-MM")</f>
        <v>2023-04</v>
      </c>
    </row>
    <row r="96" spans="1:6" x14ac:dyDescent="0.35">
      <c r="A96" s="2" t="s">
        <v>62</v>
      </c>
      <c r="B96" s="2" t="s">
        <v>5</v>
      </c>
      <c r="C96" s="3">
        <v>45020</v>
      </c>
      <c r="D96" s="1" t="s">
        <v>90</v>
      </c>
      <c r="E96" s="1">
        <v>0</v>
      </c>
      <c r="F96" s="1" t="str">
        <f>TEXT(Tableau2[[#This Row],[Date]],"AAAA-MM")</f>
        <v>2023-04</v>
      </c>
    </row>
    <row r="97" spans="1:6" x14ac:dyDescent="0.35">
      <c r="A97" s="2" t="s">
        <v>63</v>
      </c>
      <c r="B97" s="2" t="s">
        <v>5</v>
      </c>
      <c r="C97" s="3">
        <v>45020</v>
      </c>
      <c r="D97" s="1" t="s">
        <v>90</v>
      </c>
      <c r="E97" s="1">
        <v>0</v>
      </c>
      <c r="F97" s="1" t="str">
        <f>TEXT(Tableau2[[#This Row],[Date]],"AAAA-MM")</f>
        <v>2023-04</v>
      </c>
    </row>
    <row r="98" spans="1:6" x14ac:dyDescent="0.35">
      <c r="A98" s="2" t="s">
        <v>6</v>
      </c>
      <c r="B98" s="2" t="s">
        <v>5</v>
      </c>
      <c r="C98" s="3">
        <v>45012</v>
      </c>
      <c r="D98" s="1" t="s">
        <v>90</v>
      </c>
      <c r="E98" s="1">
        <v>0</v>
      </c>
      <c r="F98" s="1" t="str">
        <f>TEXT(Tableau2[[#This Row],[Date]],"AAAA-MM")</f>
        <v>2023-03</v>
      </c>
    </row>
    <row r="99" spans="1:6" x14ac:dyDescent="0.35">
      <c r="A99" s="2" t="s">
        <v>7</v>
      </c>
      <c r="B99" s="2" t="s">
        <v>5</v>
      </c>
      <c r="C99" s="3">
        <v>45012</v>
      </c>
      <c r="D99" s="1" t="s">
        <v>90</v>
      </c>
      <c r="E99" s="1">
        <v>191.04602426837428</v>
      </c>
      <c r="F99" s="1" t="str">
        <f>TEXT(Tableau2[[#This Row],[Date]],"AAAA-MM")</f>
        <v>2023-03</v>
      </c>
    </row>
    <row r="100" spans="1:6" x14ac:dyDescent="0.35">
      <c r="A100" s="2" t="s">
        <v>8</v>
      </c>
      <c r="B100" s="2" t="s">
        <v>5</v>
      </c>
      <c r="C100" s="3">
        <v>45012</v>
      </c>
      <c r="D100" s="1" t="s">
        <v>90</v>
      </c>
      <c r="E100" s="1">
        <v>98.388702498212766</v>
      </c>
      <c r="F100" s="1" t="str">
        <f>TEXT(Tableau2[[#This Row],[Date]],"AAAA-MM")</f>
        <v>2023-03</v>
      </c>
    </row>
    <row r="101" spans="1:6" x14ac:dyDescent="0.35">
      <c r="A101" s="2" t="s">
        <v>9</v>
      </c>
      <c r="B101" s="2" t="s">
        <v>5</v>
      </c>
      <c r="C101" s="3">
        <v>45012</v>
      </c>
      <c r="D101" s="1" t="s">
        <v>90</v>
      </c>
      <c r="E101" s="1">
        <v>96.998842671660356</v>
      </c>
      <c r="F101" s="1" t="str">
        <f>TEXT(Tableau2[[#This Row],[Date]],"AAAA-MM")</f>
        <v>2023-03</v>
      </c>
    </row>
    <row r="102" spans="1:6" x14ac:dyDescent="0.35">
      <c r="A102" s="2" t="s">
        <v>10</v>
      </c>
      <c r="B102" s="2" t="s">
        <v>5</v>
      </c>
      <c r="C102" s="3">
        <v>45012</v>
      </c>
      <c r="D102" s="1" t="s">
        <v>90</v>
      </c>
      <c r="E102" s="1">
        <v>96.977994774262058</v>
      </c>
      <c r="F102" s="1" t="str">
        <f>TEXT(Tableau2[[#This Row],[Date]],"AAAA-MM")</f>
        <v>2023-03</v>
      </c>
    </row>
    <row r="103" spans="1:6" x14ac:dyDescent="0.35">
      <c r="A103" s="2" t="s">
        <v>11</v>
      </c>
      <c r="B103" s="2" t="s">
        <v>5</v>
      </c>
      <c r="C103" s="3">
        <v>45012</v>
      </c>
      <c r="D103" s="1" t="s">
        <v>90</v>
      </c>
      <c r="E103" s="1">
        <v>96.977682055801083</v>
      </c>
      <c r="F103" s="1" t="str">
        <f>TEXT(Tableau2[[#This Row],[Date]],"AAAA-MM")</f>
        <v>2023-03</v>
      </c>
    </row>
    <row r="104" spans="1:6" x14ac:dyDescent="0.35">
      <c r="A104" s="2" t="s">
        <v>12</v>
      </c>
      <c r="B104" s="2" t="s">
        <v>5</v>
      </c>
      <c r="C104" s="3">
        <v>45012</v>
      </c>
      <c r="D104" s="1" t="s">
        <v>90</v>
      </c>
      <c r="E104" s="1">
        <v>95.523012134187141</v>
      </c>
      <c r="F104" s="1" t="str">
        <f>TEXT(Tableau2[[#This Row],[Date]],"AAAA-MM")</f>
        <v>2023-03</v>
      </c>
    </row>
    <row r="105" spans="1:6" x14ac:dyDescent="0.35">
      <c r="A105" s="2" t="s">
        <v>13</v>
      </c>
      <c r="B105" s="2" t="s">
        <v>5</v>
      </c>
      <c r="C105" s="3">
        <v>45012</v>
      </c>
      <c r="D105" s="1" t="s">
        <v>90</v>
      </c>
      <c r="E105" s="1">
        <v>0</v>
      </c>
      <c r="F105" s="1" t="str">
        <f>TEXT(Tableau2[[#This Row],[Date]],"AAAA-MM")</f>
        <v>2023-03</v>
      </c>
    </row>
    <row r="106" spans="1:6" x14ac:dyDescent="0.35">
      <c r="A106" s="2" t="s">
        <v>14</v>
      </c>
      <c r="B106" s="2" t="s">
        <v>5</v>
      </c>
      <c r="C106" s="3">
        <v>45012</v>
      </c>
      <c r="D106" s="1" t="s">
        <v>90</v>
      </c>
      <c r="E106" s="1">
        <v>23.723819512721697</v>
      </c>
      <c r="F106" s="1" t="str">
        <f>TEXT(Tableau2[[#This Row],[Date]],"AAAA-MM")</f>
        <v>2023-03</v>
      </c>
    </row>
    <row r="107" spans="1:6" x14ac:dyDescent="0.35">
      <c r="A107" s="2" t="s">
        <v>15</v>
      </c>
      <c r="B107" s="2" t="s">
        <v>5</v>
      </c>
      <c r="C107" s="3">
        <v>45012</v>
      </c>
      <c r="D107" s="1" t="s">
        <v>90</v>
      </c>
      <c r="E107" s="1">
        <v>0</v>
      </c>
      <c r="F107" s="1" t="str">
        <f>TEXT(Tableau2[[#This Row],[Date]],"AAAA-MM")</f>
        <v>2023-03</v>
      </c>
    </row>
    <row r="108" spans="1:6" x14ac:dyDescent="0.35">
      <c r="A108" s="2" t="s">
        <v>16</v>
      </c>
      <c r="B108" s="2" t="s">
        <v>5</v>
      </c>
      <c r="C108" s="3">
        <v>45012</v>
      </c>
      <c r="D108" s="1" t="s">
        <v>90</v>
      </c>
      <c r="E108" s="1">
        <v>0</v>
      </c>
      <c r="F108" s="1" t="str">
        <f>TEXT(Tableau2[[#This Row],[Date]],"AAAA-MM")</f>
        <v>2023-03</v>
      </c>
    </row>
    <row r="109" spans="1:6" x14ac:dyDescent="0.35">
      <c r="A109" s="2" t="s">
        <v>17</v>
      </c>
      <c r="B109" s="2" t="s">
        <v>5</v>
      </c>
      <c r="C109" s="3">
        <v>45012</v>
      </c>
      <c r="D109" s="1" t="s">
        <v>90</v>
      </c>
      <c r="E109" s="1">
        <v>0</v>
      </c>
      <c r="F109" s="1" t="str">
        <f>TEXT(Tableau2[[#This Row],[Date]],"AAAA-MM")</f>
        <v>2023-03</v>
      </c>
    </row>
    <row r="110" spans="1:6" x14ac:dyDescent="0.35">
      <c r="A110" s="2" t="s">
        <v>18</v>
      </c>
      <c r="B110" s="2" t="s">
        <v>5</v>
      </c>
      <c r="C110" s="3">
        <v>45012</v>
      </c>
      <c r="D110" s="1" t="s">
        <v>90</v>
      </c>
      <c r="E110" s="1">
        <v>0</v>
      </c>
      <c r="F110" s="1" t="str">
        <f>TEXT(Tableau2[[#This Row],[Date]],"AAAA-MM")</f>
        <v>2023-03</v>
      </c>
    </row>
    <row r="111" spans="1:6" x14ac:dyDescent="0.35">
      <c r="A111" s="2" t="s">
        <v>19</v>
      </c>
      <c r="B111" s="2" t="s">
        <v>5</v>
      </c>
      <c r="C111" s="3">
        <v>45012</v>
      </c>
      <c r="D111" s="1" t="s">
        <v>90</v>
      </c>
      <c r="E111" s="1">
        <v>0</v>
      </c>
      <c r="F111" s="1" t="str">
        <f>TEXT(Tableau2[[#This Row],[Date]],"AAAA-MM")</f>
        <v>2023-03</v>
      </c>
    </row>
    <row r="112" spans="1:6" x14ac:dyDescent="0.35">
      <c r="A112" s="2" t="s">
        <v>20</v>
      </c>
      <c r="B112" s="2" t="s">
        <v>5</v>
      </c>
      <c r="C112" s="3">
        <v>45012</v>
      </c>
      <c r="D112" s="1" t="s">
        <v>90</v>
      </c>
      <c r="E112" s="1">
        <v>0</v>
      </c>
      <c r="F112" s="1" t="str">
        <f>TEXT(Tableau2[[#This Row],[Date]],"AAAA-MM")</f>
        <v>2023-03</v>
      </c>
    </row>
    <row r="113" spans="1:6" x14ac:dyDescent="0.35">
      <c r="A113" s="2" t="s">
        <v>21</v>
      </c>
      <c r="B113" s="2" t="s">
        <v>5</v>
      </c>
      <c r="C113" s="3">
        <v>45012</v>
      </c>
      <c r="D113" s="1" t="s">
        <v>90</v>
      </c>
      <c r="E113" s="1">
        <v>0</v>
      </c>
      <c r="F113" s="1" t="str">
        <f>TEXT(Tableau2[[#This Row],[Date]],"AAAA-MM")</f>
        <v>2023-03</v>
      </c>
    </row>
    <row r="114" spans="1:6" x14ac:dyDescent="0.35">
      <c r="A114" s="2" t="s">
        <v>22</v>
      </c>
      <c r="B114" s="2" t="s">
        <v>5</v>
      </c>
      <c r="C114" s="3">
        <v>45012</v>
      </c>
      <c r="D114" s="1" t="s">
        <v>90</v>
      </c>
      <c r="E114" s="1">
        <v>0</v>
      </c>
      <c r="F114" s="1" t="str">
        <f>TEXT(Tableau2[[#This Row],[Date]],"AAAA-MM")</f>
        <v>2023-03</v>
      </c>
    </row>
    <row r="115" spans="1:6" x14ac:dyDescent="0.35">
      <c r="A115" s="2" t="s">
        <v>23</v>
      </c>
      <c r="B115" s="2" t="s">
        <v>5</v>
      </c>
      <c r="C115" s="3">
        <v>45012</v>
      </c>
      <c r="D115" s="1" t="s">
        <v>90</v>
      </c>
      <c r="E115" s="1">
        <v>0</v>
      </c>
      <c r="F115" s="1" t="str">
        <f>TEXT(Tableau2[[#This Row],[Date]],"AAAA-MM")</f>
        <v>2023-03</v>
      </c>
    </row>
    <row r="116" spans="1:6" x14ac:dyDescent="0.35">
      <c r="A116" s="2" t="s">
        <v>31</v>
      </c>
      <c r="B116" s="2" t="s">
        <v>5</v>
      </c>
      <c r="C116" s="3">
        <v>45012</v>
      </c>
      <c r="D116" s="1" t="s">
        <v>90</v>
      </c>
      <c r="E116" s="1">
        <v>0</v>
      </c>
      <c r="F116" s="1" t="str">
        <f>TEXT(Tableau2[[#This Row],[Date]],"AAAA-MM")</f>
        <v>2023-03</v>
      </c>
    </row>
    <row r="117" spans="1:6" x14ac:dyDescent="0.35">
      <c r="A117" s="2" t="s">
        <v>32</v>
      </c>
      <c r="B117" s="2" t="s">
        <v>5</v>
      </c>
      <c r="C117" s="3">
        <v>45012</v>
      </c>
      <c r="D117" s="1" t="s">
        <v>90</v>
      </c>
      <c r="E117" s="1">
        <v>0</v>
      </c>
      <c r="F117" s="1" t="str">
        <f>TEXT(Tableau2[[#This Row],[Date]],"AAAA-MM")</f>
        <v>2023-03</v>
      </c>
    </row>
    <row r="118" spans="1:6" x14ac:dyDescent="0.35">
      <c r="A118" s="2" t="s">
        <v>33</v>
      </c>
      <c r="B118" s="2" t="s">
        <v>5</v>
      </c>
      <c r="C118" s="3">
        <v>45012</v>
      </c>
      <c r="D118" s="1" t="s">
        <v>90</v>
      </c>
      <c r="E118" s="1">
        <v>0</v>
      </c>
      <c r="F118" s="1" t="str">
        <f>TEXT(Tableau2[[#This Row],[Date]],"AAAA-MM")</f>
        <v>2023-03</v>
      </c>
    </row>
    <row r="119" spans="1:6" x14ac:dyDescent="0.35">
      <c r="A119" s="2" t="s">
        <v>38</v>
      </c>
      <c r="B119" s="2" t="s">
        <v>5</v>
      </c>
      <c r="C119" s="3">
        <v>45012</v>
      </c>
      <c r="D119" s="1" t="s">
        <v>90</v>
      </c>
      <c r="E119" s="1">
        <v>0</v>
      </c>
      <c r="F119" s="1" t="str">
        <f>TEXT(Tableau2[[#This Row],[Date]],"AAAA-MM")</f>
        <v>2023-03</v>
      </c>
    </row>
    <row r="120" spans="1:6" x14ac:dyDescent="0.35">
      <c r="A120" s="2" t="s">
        <v>39</v>
      </c>
      <c r="B120" s="2" t="s">
        <v>58</v>
      </c>
      <c r="C120" s="3">
        <v>45020</v>
      </c>
      <c r="D120" s="1" t="s">
        <v>90</v>
      </c>
      <c r="E120" s="1">
        <v>0</v>
      </c>
      <c r="F120" s="1" t="str">
        <f>TEXT(Tableau2[[#This Row],[Date]],"AAAA-MM")</f>
        <v>2023-04</v>
      </c>
    </row>
    <row r="121" spans="1:6" x14ac:dyDescent="0.35">
      <c r="A121" s="2" t="s">
        <v>40</v>
      </c>
      <c r="B121" s="2" t="s">
        <v>5</v>
      </c>
      <c r="C121" s="3">
        <v>45020</v>
      </c>
      <c r="D121" s="1" t="s">
        <v>90</v>
      </c>
      <c r="E121" s="1">
        <v>0</v>
      </c>
      <c r="F121" s="1" t="str">
        <f>TEXT(Tableau2[[#This Row],[Date]],"AAAA-MM")</f>
        <v>2023-04</v>
      </c>
    </row>
    <row r="122" spans="1:6" x14ac:dyDescent="0.35">
      <c r="A122" s="2" t="s">
        <v>41</v>
      </c>
      <c r="B122" s="2" t="s">
        <v>58</v>
      </c>
      <c r="C122" s="3">
        <v>44910</v>
      </c>
      <c r="D122" s="1" t="s">
        <v>90</v>
      </c>
      <c r="E122" s="1">
        <v>0</v>
      </c>
      <c r="F122" s="1" t="str">
        <f>TEXT(Tableau2[[#This Row],[Date]],"AAAA-MM")</f>
        <v>2022-12</v>
      </c>
    </row>
    <row r="123" spans="1:6" x14ac:dyDescent="0.35">
      <c r="A123" s="2" t="s">
        <v>42</v>
      </c>
      <c r="B123" s="2" t="s">
        <v>5</v>
      </c>
      <c r="C123" s="3">
        <v>45020</v>
      </c>
      <c r="D123" s="1" t="s">
        <v>90</v>
      </c>
      <c r="E123" s="1">
        <v>0</v>
      </c>
      <c r="F123" s="1" t="str">
        <f>TEXT(Tableau2[[#This Row],[Date]],"AAAA-MM")</f>
        <v>2023-04</v>
      </c>
    </row>
    <row r="124" spans="1:6" x14ac:dyDescent="0.35">
      <c r="A124" s="2" t="s">
        <v>43</v>
      </c>
      <c r="B124" s="2" t="s">
        <v>58</v>
      </c>
      <c r="C124" s="3">
        <v>44910</v>
      </c>
      <c r="D124" s="1" t="s">
        <v>90</v>
      </c>
      <c r="E124" s="1">
        <v>0</v>
      </c>
      <c r="F124" s="1" t="str">
        <f>TEXT(Tableau2[[#This Row],[Date]],"AAAA-MM")</f>
        <v>2022-12</v>
      </c>
    </row>
    <row r="125" spans="1:6" x14ac:dyDescent="0.35">
      <c r="A125" s="2" t="s">
        <v>44</v>
      </c>
      <c r="B125" s="2" t="s">
        <v>58</v>
      </c>
      <c r="C125" s="3">
        <v>44910</v>
      </c>
      <c r="D125" s="1" t="s">
        <v>90</v>
      </c>
      <c r="E125" s="1">
        <v>0</v>
      </c>
      <c r="F125" s="1" t="str">
        <f>TEXT(Tableau2[[#This Row],[Date]],"AAAA-MM")</f>
        <v>2022-12</v>
      </c>
    </row>
    <row r="126" spans="1:6" x14ac:dyDescent="0.35">
      <c r="A126" s="2" t="s">
        <v>45</v>
      </c>
      <c r="B126" s="2" t="s">
        <v>58</v>
      </c>
      <c r="C126" s="3">
        <v>44910</v>
      </c>
      <c r="D126" s="1" t="s">
        <v>90</v>
      </c>
      <c r="E126" s="1">
        <v>0</v>
      </c>
      <c r="F126" s="1" t="str">
        <f>TEXT(Tableau2[[#This Row],[Date]],"AAAA-MM")</f>
        <v>2022-12</v>
      </c>
    </row>
    <row r="127" spans="1:6" x14ac:dyDescent="0.35">
      <c r="A127" s="2" t="s">
        <v>46</v>
      </c>
      <c r="B127" s="2" t="s">
        <v>5</v>
      </c>
      <c r="C127" s="3">
        <v>45020</v>
      </c>
      <c r="D127" s="1" t="s">
        <v>90</v>
      </c>
      <c r="E127" s="1">
        <v>0</v>
      </c>
      <c r="F127" s="1" t="str">
        <f>TEXT(Tableau2[[#This Row],[Date]],"AAAA-MM")</f>
        <v>2023-04</v>
      </c>
    </row>
    <row r="128" spans="1:6" x14ac:dyDescent="0.35">
      <c r="A128" s="2" t="s">
        <v>47</v>
      </c>
      <c r="B128" s="2" t="s">
        <v>5</v>
      </c>
      <c r="C128" s="3">
        <v>45020</v>
      </c>
      <c r="D128" s="1" t="s">
        <v>90</v>
      </c>
      <c r="E128" s="1">
        <v>0</v>
      </c>
      <c r="F128" s="1" t="str">
        <f>TEXT(Tableau2[[#This Row],[Date]],"AAAA-MM")</f>
        <v>2023-04</v>
      </c>
    </row>
    <row r="129" spans="1:6" x14ac:dyDescent="0.35">
      <c r="A129" s="2" t="s">
        <v>48</v>
      </c>
      <c r="B129" s="2" t="s">
        <v>58</v>
      </c>
      <c r="C129" s="3">
        <v>44910</v>
      </c>
      <c r="D129" s="1" t="s">
        <v>90</v>
      </c>
      <c r="E129" s="1">
        <v>0</v>
      </c>
      <c r="F129" s="1" t="str">
        <f>TEXT(Tableau2[[#This Row],[Date]],"AAAA-MM")</f>
        <v>2022-12</v>
      </c>
    </row>
    <row r="130" spans="1:6" x14ac:dyDescent="0.35">
      <c r="A130" s="2" t="s">
        <v>49</v>
      </c>
      <c r="B130" s="2" t="s">
        <v>58</v>
      </c>
      <c r="C130" s="3">
        <v>44910</v>
      </c>
      <c r="D130" s="1" t="s">
        <v>90</v>
      </c>
      <c r="E130" s="1">
        <v>0</v>
      </c>
      <c r="F130" s="1" t="str">
        <f>TEXT(Tableau2[[#This Row],[Date]],"AAAA-MM")</f>
        <v>2022-12</v>
      </c>
    </row>
    <row r="131" spans="1:6" x14ac:dyDescent="0.35">
      <c r="A131" s="2" t="s">
        <v>50</v>
      </c>
      <c r="B131" s="2" t="s">
        <v>5</v>
      </c>
      <c r="C131" s="3">
        <v>44910</v>
      </c>
      <c r="D131" s="1" t="s">
        <v>90</v>
      </c>
      <c r="E131" s="1">
        <v>0</v>
      </c>
      <c r="F131" s="1" t="str">
        <f>TEXT(Tableau2[[#This Row],[Date]],"AAAA-MM")</f>
        <v>2022-12</v>
      </c>
    </row>
    <row r="132" spans="1:6" x14ac:dyDescent="0.35">
      <c r="A132" s="2" t="s">
        <v>51</v>
      </c>
      <c r="B132" s="2" t="s">
        <v>58</v>
      </c>
      <c r="C132" s="3">
        <v>44910</v>
      </c>
      <c r="D132" s="1" t="s">
        <v>90</v>
      </c>
      <c r="E132" s="1">
        <v>0</v>
      </c>
      <c r="F132" s="1" t="str">
        <f>TEXT(Tableau2[[#This Row],[Date]],"AAAA-MM")</f>
        <v>2022-12</v>
      </c>
    </row>
    <row r="133" spans="1:6" x14ac:dyDescent="0.35">
      <c r="A133" s="2" t="s">
        <v>52</v>
      </c>
      <c r="B133" s="2" t="s">
        <v>58</v>
      </c>
      <c r="C133" s="3">
        <v>44910</v>
      </c>
      <c r="D133" s="1" t="s">
        <v>90</v>
      </c>
      <c r="E133" s="1">
        <v>0</v>
      </c>
      <c r="F133" s="1" t="str">
        <f>TEXT(Tableau2[[#This Row],[Date]],"AAAA-MM")</f>
        <v>2022-12</v>
      </c>
    </row>
    <row r="134" spans="1:6" x14ac:dyDescent="0.35">
      <c r="A134" s="2" t="s">
        <v>53</v>
      </c>
      <c r="B134" s="2" t="s">
        <v>5</v>
      </c>
      <c r="C134" s="3">
        <v>45020</v>
      </c>
      <c r="D134" s="1" t="s">
        <v>90</v>
      </c>
      <c r="E134" s="1">
        <v>0</v>
      </c>
      <c r="F134" s="1" t="str">
        <f>TEXT(Tableau2[[#This Row],[Date]],"AAAA-MM")</f>
        <v>2023-04</v>
      </c>
    </row>
    <row r="135" spans="1:6" x14ac:dyDescent="0.35">
      <c r="A135" s="2" t="s">
        <v>54</v>
      </c>
      <c r="B135" s="2" t="s">
        <v>58</v>
      </c>
      <c r="C135" s="3">
        <v>44910</v>
      </c>
      <c r="D135" s="1" t="s">
        <v>90</v>
      </c>
      <c r="E135" s="1">
        <v>0</v>
      </c>
      <c r="F135" s="1" t="str">
        <f>TEXT(Tableau2[[#This Row],[Date]],"AAAA-MM")</f>
        <v>2022-12</v>
      </c>
    </row>
    <row r="136" spans="1:6" x14ac:dyDescent="0.35">
      <c r="A136" s="2" t="s">
        <v>55</v>
      </c>
      <c r="B136" s="2" t="s">
        <v>58</v>
      </c>
      <c r="C136" s="3">
        <v>44910</v>
      </c>
      <c r="D136" s="1" t="s">
        <v>90</v>
      </c>
      <c r="E136" s="1">
        <v>0</v>
      </c>
      <c r="F136" s="1" t="str">
        <f>TEXT(Tableau2[[#This Row],[Date]],"AAAA-MM")</f>
        <v>2022-12</v>
      </c>
    </row>
    <row r="137" spans="1:6" x14ac:dyDescent="0.35">
      <c r="A137" s="2" t="s">
        <v>56</v>
      </c>
      <c r="B137" s="2" t="s">
        <v>58</v>
      </c>
      <c r="C137" s="3">
        <v>44910</v>
      </c>
      <c r="D137" s="1" t="s">
        <v>90</v>
      </c>
      <c r="E137" s="1">
        <v>0</v>
      </c>
      <c r="F137" s="1" t="str">
        <f>TEXT(Tableau2[[#This Row],[Date]],"AAAA-MM")</f>
        <v>2022-12</v>
      </c>
    </row>
    <row r="138" spans="1:6" x14ac:dyDescent="0.35">
      <c r="A138" s="2" t="s">
        <v>57</v>
      </c>
      <c r="B138" s="2" t="s">
        <v>58</v>
      </c>
      <c r="C138" s="3">
        <v>44910</v>
      </c>
      <c r="D138" s="1" t="s">
        <v>90</v>
      </c>
      <c r="E138" s="1">
        <v>0</v>
      </c>
      <c r="F138" s="1" t="str">
        <f>TEXT(Tableau2[[#This Row],[Date]],"AAAA-MM")</f>
        <v>2022-12</v>
      </c>
    </row>
    <row r="139" spans="1:6" x14ac:dyDescent="0.35">
      <c r="A139" s="2" t="s">
        <v>59</v>
      </c>
      <c r="B139" s="2" t="s">
        <v>5</v>
      </c>
      <c r="C139" s="3">
        <v>45020</v>
      </c>
      <c r="D139" s="1" t="s">
        <v>90</v>
      </c>
      <c r="E139" s="1">
        <v>0</v>
      </c>
      <c r="F139" s="1" t="str">
        <f>TEXT(Tableau2[[#This Row],[Date]],"AAAA-MM")</f>
        <v>2023-04</v>
      </c>
    </row>
    <row r="140" spans="1:6" x14ac:dyDescent="0.35">
      <c r="A140" s="2" t="s">
        <v>60</v>
      </c>
      <c r="B140" s="2" t="s">
        <v>64</v>
      </c>
      <c r="C140" s="3">
        <v>45085</v>
      </c>
      <c r="D140" s="1" t="s">
        <v>90</v>
      </c>
      <c r="E140" s="1">
        <v>0</v>
      </c>
      <c r="F140" s="1" t="str">
        <f>TEXT(Tableau2[[#This Row],[Date]],"AAAA-MM")</f>
        <v>2023-06</v>
      </c>
    </row>
    <row r="141" spans="1:6" x14ac:dyDescent="0.35">
      <c r="A141" s="2" t="s">
        <v>61</v>
      </c>
      <c r="B141" s="2" t="s">
        <v>58</v>
      </c>
      <c r="C141" s="3">
        <v>45089</v>
      </c>
      <c r="D141" s="1" t="s">
        <v>90</v>
      </c>
      <c r="E141" s="1">
        <v>0</v>
      </c>
      <c r="F141" s="1" t="str">
        <f>TEXT(Tableau2[[#This Row],[Date]],"AAAA-MM")</f>
        <v>2023-06</v>
      </c>
    </row>
    <row r="142" spans="1:6" x14ac:dyDescent="0.35">
      <c r="A142" s="2" t="s">
        <v>62</v>
      </c>
      <c r="B142" s="2" t="s">
        <v>5</v>
      </c>
      <c r="C142" s="3">
        <v>45020</v>
      </c>
      <c r="D142" s="1" t="s">
        <v>90</v>
      </c>
      <c r="E142" s="1">
        <v>0</v>
      </c>
      <c r="F142" s="1" t="str">
        <f>TEXT(Tableau2[[#This Row],[Date]],"AAAA-MM")</f>
        <v>2023-04</v>
      </c>
    </row>
    <row r="143" spans="1:6" x14ac:dyDescent="0.35">
      <c r="A143" s="2" t="s">
        <v>63</v>
      </c>
      <c r="B143" s="2" t="s">
        <v>5</v>
      </c>
      <c r="C143" s="3">
        <v>45020</v>
      </c>
      <c r="D143" s="1" t="s">
        <v>90</v>
      </c>
      <c r="E143" s="1">
        <v>0</v>
      </c>
      <c r="F143" s="1" t="str">
        <f>TEXT(Tableau2[[#This Row],[Date]],"AAAA-MM")</f>
        <v>2023-04</v>
      </c>
    </row>
    <row r="144" spans="1:6" x14ac:dyDescent="0.35">
      <c r="A144" s="2" t="s">
        <v>65</v>
      </c>
      <c r="B144" s="2" t="s">
        <v>5</v>
      </c>
      <c r="C144" s="3">
        <v>45012</v>
      </c>
      <c r="D144" s="1" t="s">
        <v>90</v>
      </c>
      <c r="E144" s="1">
        <v>0</v>
      </c>
      <c r="F144" s="1" t="str">
        <f>TEXT(Tableau2[[#This Row],[Date]],"AAAA-MM")</f>
        <v>2023-03</v>
      </c>
    </row>
    <row r="145" spans="1:6" x14ac:dyDescent="0.35">
      <c r="A145" s="2" t="s">
        <v>66</v>
      </c>
      <c r="B145" s="2" t="s">
        <v>5</v>
      </c>
      <c r="C145" s="3">
        <v>45020</v>
      </c>
      <c r="D145" s="1" t="s">
        <v>90</v>
      </c>
      <c r="E145" s="1">
        <v>0</v>
      </c>
      <c r="F145" s="1" t="str">
        <f>TEXT(Tableau2[[#This Row],[Date]],"AAAA-MM")</f>
        <v>2023-04</v>
      </c>
    </row>
    <row r="146" spans="1:6" x14ac:dyDescent="0.35">
      <c r="A146" s="2" t="s">
        <v>67</v>
      </c>
      <c r="B146" s="2" t="s">
        <v>5</v>
      </c>
      <c r="C146" s="3">
        <v>45012</v>
      </c>
      <c r="D146" s="1" t="s">
        <v>90</v>
      </c>
      <c r="E146" s="1">
        <v>0</v>
      </c>
      <c r="F146" s="1" t="str">
        <f>TEXT(Tableau2[[#This Row],[Date]],"AAAA-MM")</f>
        <v>2023-03</v>
      </c>
    </row>
    <row r="147" spans="1:6" x14ac:dyDescent="0.35">
      <c r="A147" s="2" t="s">
        <v>68</v>
      </c>
      <c r="B147" s="2" t="s">
        <v>5</v>
      </c>
      <c r="C147" s="3">
        <v>45012</v>
      </c>
      <c r="D147" s="1" t="s">
        <v>90</v>
      </c>
      <c r="E147" s="1">
        <v>0</v>
      </c>
      <c r="F147" s="1" t="str">
        <f>TEXT(Tableau2[[#This Row],[Date]],"AAAA-MM")</f>
        <v>2023-03</v>
      </c>
    </row>
    <row r="148" spans="1:6" x14ac:dyDescent="0.35">
      <c r="A148" s="2" t="s">
        <v>69</v>
      </c>
      <c r="B148" s="2" t="s">
        <v>5</v>
      </c>
      <c r="C148" s="3">
        <v>45012</v>
      </c>
      <c r="D148" s="1" t="s">
        <v>90</v>
      </c>
      <c r="E148" s="1">
        <v>0</v>
      </c>
      <c r="F148" s="1" t="str">
        <f>TEXT(Tableau2[[#This Row],[Date]],"AAAA-MM")</f>
        <v>2023-03</v>
      </c>
    </row>
    <row r="149" spans="1:6" x14ac:dyDescent="0.35">
      <c r="A149" s="2" t="s">
        <v>70</v>
      </c>
      <c r="B149" s="2" t="s">
        <v>5</v>
      </c>
      <c r="C149" s="3">
        <v>45012</v>
      </c>
      <c r="D149" s="1" t="s">
        <v>90</v>
      </c>
      <c r="E149" s="1">
        <v>0</v>
      </c>
      <c r="F149" s="1" t="str">
        <f>TEXT(Tableau2[[#This Row],[Date]],"AAAA-MM")</f>
        <v>2023-03</v>
      </c>
    </row>
    <row r="150" spans="1:6" x14ac:dyDescent="0.35">
      <c r="A150" s="2" t="s">
        <v>71</v>
      </c>
      <c r="B150" s="2" t="s">
        <v>5</v>
      </c>
      <c r="C150" s="3">
        <v>45012</v>
      </c>
      <c r="D150" s="1" t="s">
        <v>90</v>
      </c>
      <c r="E150" s="1">
        <v>0</v>
      </c>
      <c r="F150" s="1" t="str">
        <f>TEXT(Tableau2[[#This Row],[Date]],"AAAA-MM")</f>
        <v>2023-03</v>
      </c>
    </row>
    <row r="151" spans="1:6" x14ac:dyDescent="0.35">
      <c r="A151" s="2" t="s">
        <v>72</v>
      </c>
      <c r="B151" s="2" t="s">
        <v>5</v>
      </c>
      <c r="C151" s="3">
        <v>45089</v>
      </c>
      <c r="D151" s="1" t="s">
        <v>90</v>
      </c>
      <c r="E151" s="1">
        <v>12.8</v>
      </c>
      <c r="F151" s="1" t="str">
        <f>TEXT(Tableau2[[#This Row],[Date]],"AAAA-MM")</f>
        <v>2023-06</v>
      </c>
    </row>
    <row r="152" spans="1:6" x14ac:dyDescent="0.35">
      <c r="A152" s="2" t="s">
        <v>73</v>
      </c>
      <c r="B152" s="2" t="s">
        <v>5</v>
      </c>
      <c r="C152" s="3">
        <v>45089</v>
      </c>
      <c r="D152" s="1" t="s">
        <v>90</v>
      </c>
      <c r="E152" s="1">
        <v>0.79</v>
      </c>
      <c r="F152" s="1" t="str">
        <f>TEXT(Tableau2[[#This Row],[Date]],"AAAA-MM")</f>
        <v>2023-06</v>
      </c>
    </row>
    <row r="153" spans="1:6" x14ac:dyDescent="0.35">
      <c r="A153" s="2" t="s">
        <v>74</v>
      </c>
      <c r="B153" s="2" t="s">
        <v>5</v>
      </c>
      <c r="C153" s="3">
        <v>45089</v>
      </c>
      <c r="D153" s="1" t="s">
        <v>90</v>
      </c>
      <c r="E153" s="1">
        <v>0</v>
      </c>
      <c r="F153" s="1" t="str">
        <f>TEXT(Tableau2[[#This Row],[Date]],"AAAA-MM")</f>
        <v>2023-06</v>
      </c>
    </row>
    <row r="154" spans="1:6" x14ac:dyDescent="0.35">
      <c r="A154" s="2" t="s">
        <v>75</v>
      </c>
      <c r="B154" s="2" t="s">
        <v>5</v>
      </c>
      <c r="C154" s="3">
        <v>45089</v>
      </c>
      <c r="D154" s="1" t="s">
        <v>90</v>
      </c>
      <c r="E154" s="1">
        <v>26.1</v>
      </c>
      <c r="F154" s="1" t="str">
        <f>TEXT(Tableau2[[#This Row],[Date]],"AAAA-MM")</f>
        <v>2023-06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82E6C-FC58-45E4-997C-27AAB315B81F}">
  <sheetPr codeName="Feuil2"/>
  <dimension ref="A2:F41"/>
  <sheetViews>
    <sheetView workbookViewId="0">
      <selection activeCell="D14" sqref="D14"/>
    </sheetView>
  </sheetViews>
  <sheetFormatPr baseColWidth="10" defaultRowHeight="14.5" x14ac:dyDescent="0.35"/>
  <cols>
    <col min="1" max="1" width="21" bestFit="1" customWidth="1"/>
    <col min="2" max="2" width="15.1796875" bestFit="1" customWidth="1"/>
    <col min="3" max="3" width="17" bestFit="1" customWidth="1"/>
    <col min="4" max="4" width="16.54296875" bestFit="1" customWidth="1"/>
  </cols>
  <sheetData>
    <row r="2" spans="1:6" x14ac:dyDescent="0.35">
      <c r="A2" s="6"/>
      <c r="B2" s="7" t="s">
        <v>90</v>
      </c>
    </row>
    <row r="3" spans="1:6" x14ac:dyDescent="0.35">
      <c r="B3" s="7"/>
    </row>
    <row r="4" spans="1:6" x14ac:dyDescent="0.35">
      <c r="A4" s="8" t="s">
        <v>76</v>
      </c>
      <c r="B4" s="9">
        <f>SUMIFS(Data!E:E,Data!D:D,B$2,Data!F:F,A4)</f>
        <v>0</v>
      </c>
      <c r="C4" s="22">
        <v>0</v>
      </c>
      <c r="F4" s="20" t="s">
        <v>91</v>
      </c>
    </row>
    <row r="5" spans="1:6" x14ac:dyDescent="0.35">
      <c r="A5" s="8" t="s">
        <v>77</v>
      </c>
      <c r="B5" s="9">
        <f>SUMIFS(Data!E:E,Data!D:D,B$2,Data!F:F,A5)</f>
        <v>0</v>
      </c>
      <c r="C5" s="22">
        <v>0</v>
      </c>
    </row>
    <row r="6" spans="1:6" x14ac:dyDescent="0.35">
      <c r="A6" s="8" t="s">
        <v>78</v>
      </c>
      <c r="B6" s="21">
        <f>SUMIFS(Data!E:E,Data!D:D,B$2,Data!F:F,A6)</f>
        <v>675.91225840249774</v>
      </c>
      <c r="C6" s="22">
        <v>675.91225840249774</v>
      </c>
      <c r="F6" t="s">
        <v>92</v>
      </c>
    </row>
    <row r="7" spans="1:6" x14ac:dyDescent="0.35">
      <c r="A7" s="8" t="s">
        <v>79</v>
      </c>
      <c r="B7" s="9">
        <f>SUMIFS(Data!E:E,Data!D:D,B$2,Data!F:F,A7)</f>
        <v>0</v>
      </c>
      <c r="C7" s="22">
        <v>675.91225840249774</v>
      </c>
    </row>
    <row r="8" spans="1:6" x14ac:dyDescent="0.35">
      <c r="A8" s="8" t="s">
        <v>80</v>
      </c>
      <c r="B8" s="9">
        <f>SUMIFS(Data!E:E,Data!D:D,B$2,Data!F:F,A8)</f>
        <v>0</v>
      </c>
      <c r="C8" s="22">
        <v>675.91225840249774</v>
      </c>
      <c r="F8" t="s">
        <v>93</v>
      </c>
    </row>
    <row r="9" spans="1:6" x14ac:dyDescent="0.35">
      <c r="A9" s="8" t="s">
        <v>81</v>
      </c>
      <c r="B9" s="21">
        <f>SUMIFS(Data!E:E,Data!D:D,B$2,Data!F:F,A9)</f>
        <v>1399.2721558304388</v>
      </c>
      <c r="C9" s="22">
        <v>699.64</v>
      </c>
      <c r="D9" s="23" t="s">
        <v>94</v>
      </c>
      <c r="E9" s="22"/>
    </row>
    <row r="10" spans="1:6" x14ac:dyDescent="0.35">
      <c r="A10" s="8" t="s">
        <v>82</v>
      </c>
      <c r="B10" s="9">
        <f>SUMIFS(Data!E:E,Data!D:D,B$2,Data!F:F,A10)</f>
        <v>0</v>
      </c>
      <c r="C10">
        <v>699.64</v>
      </c>
      <c r="F10" t="s">
        <v>96</v>
      </c>
    </row>
    <row r="11" spans="1:6" x14ac:dyDescent="0.35">
      <c r="A11" s="8" t="s">
        <v>83</v>
      </c>
      <c r="B11" s="9">
        <f>SUMIFS(Data!E:E,Data!D:D,B$2,Data!F:F,A11)</f>
        <v>0</v>
      </c>
      <c r="C11">
        <v>699.64</v>
      </c>
    </row>
    <row r="12" spans="1:6" x14ac:dyDescent="0.35">
      <c r="A12" s="8" t="s">
        <v>84</v>
      </c>
      <c r="B12" s="21">
        <f>SUMIFS(Data!E:E,Data!D:D,B$2,Data!F:F,A12)</f>
        <v>39.69</v>
      </c>
      <c r="C12" s="22">
        <v>739.33</v>
      </c>
      <c r="D12" s="8" t="s">
        <v>95</v>
      </c>
    </row>
    <row r="13" spans="1:6" x14ac:dyDescent="0.35">
      <c r="A13" s="8" t="s">
        <v>85</v>
      </c>
      <c r="B13" s="9">
        <f>SUMIFS(Data!E:E,Data!D:D,B$2,Data!F:F,A13)</f>
        <v>0</v>
      </c>
      <c r="C13" s="22">
        <v>739.33</v>
      </c>
    </row>
    <row r="14" spans="1:6" x14ac:dyDescent="0.35">
      <c r="A14" s="8"/>
      <c r="B14" s="9"/>
    </row>
    <row r="17" spans="1:6" x14ac:dyDescent="0.35">
      <c r="A17" s="4" t="s">
        <v>7</v>
      </c>
      <c r="B17" s="10">
        <v>191.04602426837428</v>
      </c>
      <c r="C17" s="8" t="s">
        <v>78</v>
      </c>
    </row>
    <row r="18" spans="1:6" x14ac:dyDescent="0.35">
      <c r="A18" s="5" t="s">
        <v>8</v>
      </c>
      <c r="B18" s="11">
        <v>98.388702498212766</v>
      </c>
      <c r="C18" s="8" t="s">
        <v>78</v>
      </c>
    </row>
    <row r="19" spans="1:6" x14ac:dyDescent="0.35">
      <c r="A19" s="4" t="s">
        <v>9</v>
      </c>
      <c r="B19" s="10">
        <v>96.998842671660356</v>
      </c>
      <c r="C19" s="8" t="s">
        <v>78</v>
      </c>
      <c r="F19" t="s">
        <v>87</v>
      </c>
    </row>
    <row r="20" spans="1:6" x14ac:dyDescent="0.35">
      <c r="A20" s="5" t="s">
        <v>10</v>
      </c>
      <c r="B20" s="11">
        <v>96.977994774262058</v>
      </c>
      <c r="C20" s="8" t="s">
        <v>78</v>
      </c>
    </row>
    <row r="21" spans="1:6" x14ac:dyDescent="0.35">
      <c r="A21" s="4" t="s">
        <v>11</v>
      </c>
      <c r="B21" s="10">
        <v>96.977682055801083</v>
      </c>
      <c r="C21" s="8" t="s">
        <v>78</v>
      </c>
    </row>
    <row r="22" spans="1:6" x14ac:dyDescent="0.35">
      <c r="A22" s="5" t="s">
        <v>12</v>
      </c>
      <c r="B22" s="11">
        <v>95.523012134187141</v>
      </c>
      <c r="C22" s="8" t="s">
        <v>78</v>
      </c>
    </row>
    <row r="24" spans="1:6" x14ac:dyDescent="0.35">
      <c r="A24" s="16" t="s">
        <v>7</v>
      </c>
      <c r="B24" s="17">
        <v>191.04602426837428</v>
      </c>
      <c r="C24" s="8" t="s">
        <v>81</v>
      </c>
    </row>
    <row r="25" spans="1:6" x14ac:dyDescent="0.35">
      <c r="A25" s="18" t="s">
        <v>8</v>
      </c>
      <c r="B25" s="19">
        <v>98.388702498212766</v>
      </c>
      <c r="C25" s="8" t="s">
        <v>81</v>
      </c>
    </row>
    <row r="26" spans="1:6" x14ac:dyDescent="0.35">
      <c r="A26" s="16" t="s">
        <v>9</v>
      </c>
      <c r="B26" s="17">
        <v>96.998842671660356</v>
      </c>
      <c r="C26" s="8" t="s">
        <v>81</v>
      </c>
      <c r="F26" t="s">
        <v>86</v>
      </c>
    </row>
    <row r="27" spans="1:6" x14ac:dyDescent="0.35">
      <c r="A27" s="18" t="s">
        <v>10</v>
      </c>
      <c r="B27" s="19">
        <v>96.977994774262058</v>
      </c>
      <c r="C27" s="8" t="s">
        <v>81</v>
      </c>
    </row>
    <row r="28" spans="1:6" x14ac:dyDescent="0.35">
      <c r="A28" s="16" t="s">
        <v>11</v>
      </c>
      <c r="B28" s="17">
        <v>96.977682055801083</v>
      </c>
      <c r="C28" s="8" t="s">
        <v>81</v>
      </c>
    </row>
    <row r="29" spans="1:6" x14ac:dyDescent="0.35">
      <c r="A29" s="18" t="s">
        <v>12</v>
      </c>
      <c r="B29" s="19">
        <v>95.523012134187141</v>
      </c>
      <c r="C29" s="8" t="s">
        <v>81</v>
      </c>
    </row>
    <row r="30" spans="1:6" x14ac:dyDescent="0.35">
      <c r="A30" s="16" t="s">
        <v>14</v>
      </c>
      <c r="B30" s="17">
        <v>23.723819512721697</v>
      </c>
      <c r="C30" s="8" t="s">
        <v>81</v>
      </c>
    </row>
    <row r="31" spans="1:6" x14ac:dyDescent="0.35">
      <c r="A31" s="12" t="s">
        <v>7</v>
      </c>
      <c r="B31" s="13">
        <v>191.04602426837428</v>
      </c>
      <c r="C31" s="8" t="s">
        <v>81</v>
      </c>
    </row>
    <row r="32" spans="1:6" x14ac:dyDescent="0.35">
      <c r="A32" s="14" t="s">
        <v>8</v>
      </c>
      <c r="B32" s="15">
        <v>98.388702498212766</v>
      </c>
      <c r="C32" s="8" t="s">
        <v>81</v>
      </c>
    </row>
    <row r="33" spans="1:6" x14ac:dyDescent="0.35">
      <c r="A33" s="12" t="s">
        <v>9</v>
      </c>
      <c r="B33" s="13">
        <v>96.998842671660356</v>
      </c>
      <c r="C33" s="8" t="s">
        <v>81</v>
      </c>
    </row>
    <row r="34" spans="1:6" x14ac:dyDescent="0.35">
      <c r="A34" s="14" t="s">
        <v>10</v>
      </c>
      <c r="B34" s="15">
        <v>96.977994774262058</v>
      </c>
      <c r="C34" s="8" t="s">
        <v>81</v>
      </c>
    </row>
    <row r="35" spans="1:6" x14ac:dyDescent="0.35">
      <c r="A35" s="12" t="s">
        <v>11</v>
      </c>
      <c r="B35" s="13">
        <v>96.977682055801083</v>
      </c>
      <c r="C35" s="8" t="s">
        <v>81</v>
      </c>
    </row>
    <row r="36" spans="1:6" x14ac:dyDescent="0.35">
      <c r="A36" s="14" t="s">
        <v>12</v>
      </c>
      <c r="B36" s="15">
        <v>95.523012134187141</v>
      </c>
      <c r="C36" s="8" t="s">
        <v>81</v>
      </c>
    </row>
    <row r="37" spans="1:6" x14ac:dyDescent="0.35">
      <c r="A37" s="12" t="s">
        <v>14</v>
      </c>
      <c r="B37" s="13">
        <v>23.723819512721697</v>
      </c>
      <c r="C37" s="8" t="s">
        <v>81</v>
      </c>
    </row>
    <row r="39" spans="1:6" x14ac:dyDescent="0.35">
      <c r="A39" s="4" t="s">
        <v>72</v>
      </c>
      <c r="B39" s="10">
        <v>12.8</v>
      </c>
      <c r="C39" s="8" t="s">
        <v>84</v>
      </c>
    </row>
    <row r="40" spans="1:6" x14ac:dyDescent="0.35">
      <c r="A40" s="5" t="s">
        <v>73</v>
      </c>
      <c r="B40" s="11">
        <v>0.79</v>
      </c>
      <c r="C40" s="8" t="s">
        <v>84</v>
      </c>
      <c r="F40" t="s">
        <v>88</v>
      </c>
    </row>
    <row r="41" spans="1:6" x14ac:dyDescent="0.35">
      <c r="A41" s="4" t="s">
        <v>75</v>
      </c>
      <c r="B41" s="10">
        <v>26.1</v>
      </c>
      <c r="C41" s="8" t="s">
        <v>84</v>
      </c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8618D-8B87-4F99-BE44-7F14DB53FECB}">
  <dimension ref="A1:J17"/>
  <sheetViews>
    <sheetView showGridLines="0" tabSelected="1" zoomScaleNormal="100" workbookViewId="0">
      <selection activeCell="J19" sqref="J19"/>
    </sheetView>
  </sheetViews>
  <sheetFormatPr baseColWidth="10" defaultRowHeight="14.5" x14ac:dyDescent="0.35"/>
  <cols>
    <col min="3" max="3" width="11.453125" bestFit="1" customWidth="1"/>
    <col min="5" max="5" width="13.6328125" bestFit="1" customWidth="1"/>
    <col min="6" max="6" width="7.453125" bestFit="1" customWidth="1"/>
    <col min="8" max="8" width="11.7265625" bestFit="1" customWidth="1"/>
    <col min="9" max="9" width="14.26953125" bestFit="1" customWidth="1"/>
    <col min="10" max="10" width="20.7265625" bestFit="1" customWidth="1"/>
  </cols>
  <sheetData>
    <row r="1" spans="1:10" ht="16" x14ac:dyDescent="0.5">
      <c r="A1" s="26" t="s">
        <v>0</v>
      </c>
      <c r="B1" s="26" t="s">
        <v>97</v>
      </c>
      <c r="C1" s="26" t="s">
        <v>2</v>
      </c>
      <c r="D1" s="26" t="s">
        <v>3</v>
      </c>
      <c r="E1" s="26" t="s">
        <v>4</v>
      </c>
      <c r="F1" s="26" t="s">
        <v>98</v>
      </c>
      <c r="I1" t="s">
        <v>100</v>
      </c>
      <c r="J1" t="s">
        <v>101</v>
      </c>
    </row>
    <row r="2" spans="1:10" x14ac:dyDescent="0.35">
      <c r="A2" t="str" cm="1">
        <f t="array" ref="A2:F17">_xlfn.UNIQUE(_xlfn._xlws.FILTER(Tableau2[],(Tableau2[Mouvements]&lt;&gt;"Retrait")*(Tableau2[ValeurCoûtsM$]&lt;&gt;0)*(Tableau2[Demande]="P")))</f>
        <v>P060101</v>
      </c>
      <c r="B2" t="str">
        <v>Dépôt</v>
      </c>
      <c r="C2" s="24">
        <v>44910</v>
      </c>
      <c r="D2" t="str">
        <v>P</v>
      </c>
      <c r="E2" s="25">
        <v>191.04602426837428</v>
      </c>
      <c r="F2" t="str">
        <v>2022-12</v>
      </c>
      <c r="H2" s="27" t="s">
        <v>78</v>
      </c>
      <c r="I2" s="25">
        <v>675.91225840249774</v>
      </c>
      <c r="J2" s="25">
        <v>675.91225840249774</v>
      </c>
    </row>
    <row r="3" spans="1:10" x14ac:dyDescent="0.35">
      <c r="A3" t="str">
        <v>P060102</v>
      </c>
      <c r="B3" t="str">
        <v>Dépôt</v>
      </c>
      <c r="C3" s="24">
        <v>44910</v>
      </c>
      <c r="D3" t="str">
        <v>P</v>
      </c>
      <c r="E3" s="25">
        <v>98.388702498212766</v>
      </c>
      <c r="F3" t="str">
        <v>2022-12</v>
      </c>
      <c r="H3" s="27" t="s">
        <v>81</v>
      </c>
      <c r="I3" s="25">
        <v>699.6360779152194</v>
      </c>
      <c r="J3" s="25">
        <v>1375.5483363177173</v>
      </c>
    </row>
    <row r="4" spans="1:10" x14ac:dyDescent="0.35">
      <c r="A4" t="str">
        <v>P060103</v>
      </c>
      <c r="B4" t="str">
        <v>Dépôt</v>
      </c>
      <c r="C4" s="24">
        <v>44910</v>
      </c>
      <c r="D4" t="str">
        <v>P</v>
      </c>
      <c r="E4" s="25">
        <v>96.998842671660356</v>
      </c>
      <c r="F4" t="str">
        <v>2022-12</v>
      </c>
      <c r="H4" s="27" t="s">
        <v>84</v>
      </c>
      <c r="I4" s="25">
        <v>39.69</v>
      </c>
      <c r="J4" s="25">
        <v>1415.2383363177173</v>
      </c>
    </row>
    <row r="5" spans="1:10" x14ac:dyDescent="0.35">
      <c r="A5" t="str">
        <v>P060104</v>
      </c>
      <c r="B5" t="str">
        <v>Dépôt</v>
      </c>
      <c r="C5" s="24">
        <v>44910</v>
      </c>
      <c r="D5" t="str">
        <v>P</v>
      </c>
      <c r="E5" s="25">
        <v>96.977994774262058</v>
      </c>
      <c r="F5" t="str">
        <v>2022-12</v>
      </c>
      <c r="H5" s="27" t="s">
        <v>99</v>
      </c>
      <c r="I5" s="25">
        <v>1415.2383363177173</v>
      </c>
      <c r="J5" s="25"/>
    </row>
    <row r="6" spans="1:10" x14ac:dyDescent="0.35">
      <c r="A6" t="str">
        <v>P060105</v>
      </c>
      <c r="B6" t="str">
        <v>Dépôt</v>
      </c>
      <c r="C6" s="24">
        <v>44910</v>
      </c>
      <c r="D6" t="str">
        <v>P</v>
      </c>
      <c r="E6" s="25">
        <v>96.977682055801083</v>
      </c>
      <c r="F6" t="str">
        <v>2022-12</v>
      </c>
    </row>
    <row r="7" spans="1:10" x14ac:dyDescent="0.35">
      <c r="A7" t="str">
        <v>P060401</v>
      </c>
      <c r="B7" t="str">
        <v>Dépôt</v>
      </c>
      <c r="C7" s="24">
        <v>44910</v>
      </c>
      <c r="D7" t="str">
        <v>P</v>
      </c>
      <c r="E7" s="25">
        <v>95.523012134187141</v>
      </c>
      <c r="F7" t="str">
        <v>2022-12</v>
      </c>
    </row>
    <row r="8" spans="1:10" x14ac:dyDescent="0.35">
      <c r="A8" t="str">
        <v>P060101</v>
      </c>
      <c r="B8" t="str">
        <v>Dépôt</v>
      </c>
      <c r="C8" s="24">
        <v>45012</v>
      </c>
      <c r="D8" t="str">
        <v>P</v>
      </c>
      <c r="E8" s="25">
        <v>191.04602426837428</v>
      </c>
      <c r="F8" t="str">
        <v>2023-03</v>
      </c>
    </row>
    <row r="9" spans="1:10" x14ac:dyDescent="0.35">
      <c r="A9" t="str">
        <v>P060102</v>
      </c>
      <c r="B9" t="str">
        <v>Dépôt</v>
      </c>
      <c r="C9" s="24">
        <v>45012</v>
      </c>
      <c r="D9" t="str">
        <v>P</v>
      </c>
      <c r="E9" s="25">
        <v>98.388702498212766</v>
      </c>
      <c r="F9" t="str">
        <v>2023-03</v>
      </c>
    </row>
    <row r="10" spans="1:10" x14ac:dyDescent="0.35">
      <c r="A10" t="str">
        <v>P060103</v>
      </c>
      <c r="B10" t="str">
        <v>Dépôt</v>
      </c>
      <c r="C10" s="24">
        <v>45012</v>
      </c>
      <c r="D10" t="str">
        <v>P</v>
      </c>
      <c r="E10" s="25">
        <v>96.998842671660356</v>
      </c>
      <c r="F10" t="str">
        <v>2023-03</v>
      </c>
    </row>
    <row r="11" spans="1:10" x14ac:dyDescent="0.35">
      <c r="A11" t="str">
        <v>P060104</v>
      </c>
      <c r="B11" t="str">
        <v>Dépôt</v>
      </c>
      <c r="C11" s="24">
        <v>45012</v>
      </c>
      <c r="D11" t="str">
        <v>P</v>
      </c>
      <c r="E11" s="25">
        <v>96.977994774262058</v>
      </c>
      <c r="F11" t="str">
        <v>2023-03</v>
      </c>
    </row>
    <row r="12" spans="1:10" x14ac:dyDescent="0.35">
      <c r="A12" t="str">
        <v>P060105</v>
      </c>
      <c r="B12" t="str">
        <v>Dépôt</v>
      </c>
      <c r="C12" s="24">
        <v>45012</v>
      </c>
      <c r="D12" t="str">
        <v>P</v>
      </c>
      <c r="E12" s="25">
        <v>96.977682055801083</v>
      </c>
      <c r="F12" t="str">
        <v>2023-03</v>
      </c>
    </row>
    <row r="13" spans="1:10" x14ac:dyDescent="0.35">
      <c r="A13" t="str">
        <v>P060401</v>
      </c>
      <c r="B13" t="str">
        <v>Dépôt</v>
      </c>
      <c r="C13" s="24">
        <v>45012</v>
      </c>
      <c r="D13" t="str">
        <v>P</v>
      </c>
      <c r="E13" s="25">
        <v>95.523012134187141</v>
      </c>
      <c r="F13" t="str">
        <v>2023-03</v>
      </c>
    </row>
    <row r="14" spans="1:10" x14ac:dyDescent="0.35">
      <c r="A14" t="str">
        <v>P060301</v>
      </c>
      <c r="B14" t="str">
        <v>Dépôt</v>
      </c>
      <c r="C14" s="24">
        <v>45012</v>
      </c>
      <c r="D14" t="str">
        <v>P</v>
      </c>
      <c r="E14" s="25">
        <v>23.723819512721697</v>
      </c>
      <c r="F14" t="str">
        <v>2023-03</v>
      </c>
    </row>
    <row r="15" spans="1:10" x14ac:dyDescent="0.35">
      <c r="A15" t="str">
        <v>P090204</v>
      </c>
      <c r="B15" t="str">
        <v>Dépôt</v>
      </c>
      <c r="C15" s="24">
        <v>45089</v>
      </c>
      <c r="D15" t="str">
        <v>P</v>
      </c>
      <c r="E15" s="25">
        <v>12.8</v>
      </c>
      <c r="F15" t="str">
        <v>2023-06</v>
      </c>
    </row>
    <row r="16" spans="1:10" x14ac:dyDescent="0.35">
      <c r="A16" t="str">
        <v>P090205</v>
      </c>
      <c r="B16" t="str">
        <v>Dépôt</v>
      </c>
      <c r="C16" s="24">
        <v>45089</v>
      </c>
      <c r="D16" t="str">
        <v>P</v>
      </c>
      <c r="E16" s="25">
        <v>0.79</v>
      </c>
      <c r="F16" t="str">
        <v>2023-06</v>
      </c>
    </row>
    <row r="17" spans="1:6" x14ac:dyDescent="0.35">
      <c r="A17" t="str">
        <v>P090206</v>
      </c>
      <c r="B17" t="str">
        <v>Dépôt</v>
      </c>
      <c r="C17" s="24">
        <v>45089</v>
      </c>
      <c r="D17" t="str">
        <v>P</v>
      </c>
      <c r="E17" s="25">
        <v>26.1</v>
      </c>
      <c r="F17" t="str">
        <v>2023-06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Rslt</vt:lpstr>
      <vt:lpstr>Rslt 2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Jean-Eric</cp:lastModifiedBy>
  <dcterms:created xsi:type="dcterms:W3CDTF">2023-07-04T19:10:31Z</dcterms:created>
  <dcterms:modified xsi:type="dcterms:W3CDTF">2023-07-05T04:56:41Z</dcterms:modified>
</cp:coreProperties>
</file>