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610" windowHeight="8820" activeTab="4"/>
  </bookViews>
  <sheets>
    <sheet name="Accueil" sheetId="1" r:id="rId1"/>
    <sheet name="Fournisseurs" sheetId="8" r:id="rId2"/>
    <sheet name="Contacts" sheetId="10" r:id="rId3"/>
    <sheet name="Stock" sheetId="9" r:id="rId4"/>
    <sheet name="Mouvements" sheetId="5" r:id="rId5"/>
    <sheet name="Agents" sheetId="6" r:id="rId6"/>
    <sheet name="Usages" sheetId="11" r:id="rId7"/>
    <sheet name="Commande" sheetId="4" r:id="rId8"/>
  </sheets>
  <definedNames>
    <definedName name="_xlnm._FilterDatabase" localSheetId="4" hidden="1">Mouvements!$A$1:$H$1</definedName>
    <definedName name="Agent">Mouvements!$G$2:$G$2</definedName>
    <definedName name="Application">Stock!$H$2:$H$10</definedName>
    <definedName name="BPU_Catalogue">Stock!$C$2:$C$10</definedName>
    <definedName name="Conditionnement">Stock!$G$2:$G$10</definedName>
    <definedName name="Date">Mouvements!$A$2:$A$2</definedName>
    <definedName name="Désignation">Mouvements!$C$2:$C$2</definedName>
    <definedName name="Désignation_produit">Stock!$E$2:$E$10</definedName>
    <definedName name="Destination">Usages!$A$2:$A$8</definedName>
    <definedName name="Entrées">Mouvements!$E$2:$E$2</definedName>
    <definedName name="Etat">Stock!$N$2:$N$10</definedName>
    <definedName name="Fourn">Mouvements!$B$2:$B$2</definedName>
    <definedName name="Fournisseur">Stock!$B$2:$B$10</definedName>
    <definedName name="Initiales">Agents!$D$2:$D$7</definedName>
    <definedName name="Lot_N°">Stock!$A$2:$A$10</definedName>
    <definedName name="Nom">Agents!$B$2:$B$7</definedName>
    <definedName name="Prénom">Agents!$C$2:$C$7</definedName>
    <definedName name="Prix_H.T">Stock!$I$2:$I$10</definedName>
    <definedName name="Produit">Stock!$E$2:$E$10</definedName>
    <definedName name="RéfArt">Mouvements!$D$2:$D$2</definedName>
    <definedName name="Référence">Stock!$D$2:$D$10</definedName>
    <definedName name="Seuil">Stock!$J$2:$J$10</definedName>
    <definedName name="Sorties">Mouvements!$F$2:$F$2</definedName>
    <definedName name="Stock111">Stock!$K$2:$K$10</definedName>
    <definedName name="Unité" localSheetId="5">Agents!$A$2:$A$7</definedName>
    <definedName name="Unité">Stock!$F$2:$F$10</definedName>
    <definedName name="Usage">Mouvements!$H$2:$H$2</definedName>
  </definedNames>
  <calcPr calcId="152511" iterateDelta="1E-4"/>
</workbook>
</file>

<file path=xl/calcChain.xml><?xml version="1.0" encoding="utf-8"?>
<calcChain xmlns="http://schemas.openxmlformats.org/spreadsheetml/2006/main">
  <c r="M2" i="9" l="1"/>
  <c r="M3" i="9"/>
  <c r="M4" i="9"/>
  <c r="M5" i="9"/>
  <c r="M6" i="9"/>
  <c r="M7" i="9"/>
  <c r="M8" i="9"/>
  <c r="M9" i="9"/>
  <c r="M10" i="9"/>
  <c r="L2" i="9"/>
  <c r="L3" i="9"/>
  <c r="L4" i="9"/>
  <c r="L5" i="9"/>
  <c r="L6" i="9"/>
  <c r="L7" i="9"/>
  <c r="L8" i="9"/>
  <c r="L9" i="9"/>
  <c r="L10" i="9"/>
  <c r="N10" i="9" l="1"/>
  <c r="N6" i="9"/>
  <c r="N2" i="9"/>
  <c r="N7" i="9"/>
  <c r="N3" i="9"/>
  <c r="N8" i="9"/>
  <c r="N4" i="9"/>
  <c r="N9" i="9"/>
  <c r="N5" i="9"/>
</calcChain>
</file>

<file path=xl/sharedStrings.xml><?xml version="1.0" encoding="utf-8"?>
<sst xmlns="http://schemas.openxmlformats.org/spreadsheetml/2006/main" count="332" uniqueCount="138">
  <si>
    <t>Référence</t>
  </si>
  <si>
    <t>Unité</t>
  </si>
  <si>
    <t>Conditionnement</t>
  </si>
  <si>
    <t>Prix H.T</t>
  </si>
  <si>
    <t>BPU/Catalogue</t>
  </si>
  <si>
    <t>Adresse</t>
  </si>
  <si>
    <t>Téléphone</t>
  </si>
  <si>
    <t>Fax</t>
  </si>
  <si>
    <t>Code postal</t>
  </si>
  <si>
    <t>Ville</t>
  </si>
  <si>
    <t>Email</t>
  </si>
  <si>
    <t>Lot N°</t>
  </si>
  <si>
    <t>Entreprise</t>
  </si>
  <si>
    <t>Civilité</t>
  </si>
  <si>
    <t>Nom</t>
  </si>
  <si>
    <t>Prénom</t>
  </si>
  <si>
    <t>Portable</t>
  </si>
  <si>
    <t>Mr</t>
  </si>
  <si>
    <t>Fonction</t>
  </si>
  <si>
    <t>Mlle</t>
  </si>
  <si>
    <t>BIOCLEAN</t>
  </si>
  <si>
    <t>Mme</t>
  </si>
  <si>
    <t>Fournisseur</t>
  </si>
  <si>
    <t>Seuil</t>
  </si>
  <si>
    <t>5L</t>
  </si>
  <si>
    <t>BPU</t>
  </si>
  <si>
    <t>Carton de 2</t>
  </si>
  <si>
    <t>Application</t>
  </si>
  <si>
    <t>1423</t>
  </si>
  <si>
    <t>750ml</t>
  </si>
  <si>
    <t>Carton de 6</t>
  </si>
  <si>
    <t>10</t>
  </si>
  <si>
    <t>PROPNET</t>
  </si>
  <si>
    <t>12 rue Durand</t>
  </si>
  <si>
    <t>51200</t>
  </si>
  <si>
    <t>VILLE SUR MARNE</t>
  </si>
  <si>
    <t>03.26.56.57.12</t>
  </si>
  <si>
    <t>03.26.56.57.13</t>
  </si>
  <si>
    <t>Sanitaires_x000D_
WC_x000D_
Douches</t>
  </si>
  <si>
    <t>12589</t>
  </si>
  <si>
    <t>Catalogue</t>
  </si>
  <si>
    <t>Désignation</t>
  </si>
  <si>
    <t>Qté</t>
  </si>
  <si>
    <t>Total H.T</t>
  </si>
  <si>
    <t xml:space="preserve"> </t>
  </si>
  <si>
    <t>8</t>
  </si>
  <si>
    <t>Haute Performance Chimie</t>
  </si>
  <si>
    <t/>
  </si>
  <si>
    <t>88 bis Avenue Foch</t>
  </si>
  <si>
    <t>77000</t>
  </si>
  <si>
    <t>PARIS</t>
  </si>
  <si>
    <t>04.85.65.24.11</t>
  </si>
  <si>
    <t>04.85.65.24.12</t>
  </si>
  <si>
    <t>hpc@hpc.fr</t>
  </si>
  <si>
    <t>142 boulevard Machinchose</t>
  </si>
  <si>
    <t>59600</t>
  </si>
  <si>
    <t>MAUBEUGE</t>
  </si>
  <si>
    <t>bioclean59@bclean.fr</t>
  </si>
  <si>
    <t>propnet51@propnet.fr</t>
  </si>
  <si>
    <t>1421</t>
  </si>
  <si>
    <t>12588</t>
  </si>
  <si>
    <t>14258</t>
  </si>
  <si>
    <t>Ensemble pelle + balayette</t>
  </si>
  <si>
    <t>1</t>
  </si>
  <si>
    <t>15853</t>
  </si>
  <si>
    <t>Gants ménage vinyl</t>
  </si>
  <si>
    <t>6</t>
  </si>
  <si>
    <t>Date</t>
  </si>
  <si>
    <t>Entrées</t>
  </si>
  <si>
    <t>Sorties</t>
  </si>
  <si>
    <t>Agent</t>
  </si>
  <si>
    <t>Initiales</t>
  </si>
  <si>
    <t>02.56.24.13.55</t>
  </si>
  <si>
    <t>BBB</t>
  </si>
  <si>
    <t>CCC</t>
  </si>
  <si>
    <t>DDD</t>
  </si>
  <si>
    <t>02.56.24.13.54</t>
  </si>
  <si>
    <t>EEE</t>
  </si>
  <si>
    <t>NNN</t>
  </si>
  <si>
    <t>12</t>
  </si>
  <si>
    <t>Dégraissant_x000D_
Bactéricide</t>
  </si>
  <si>
    <t>AAA</t>
  </si>
  <si>
    <t>PPP</t>
  </si>
  <si>
    <t>Produit détartrant bactéricide AAA</t>
  </si>
  <si>
    <t>Flash BBB</t>
  </si>
  <si>
    <t>IDOS AAA</t>
  </si>
  <si>
    <t>IDOS BBB</t>
  </si>
  <si>
    <t>HPCIDOSBBB</t>
  </si>
  <si>
    <t>HPCIDOSAAA</t>
  </si>
  <si>
    <t>HPCDDD</t>
  </si>
  <si>
    <t>Détartrant DDD</t>
  </si>
  <si>
    <t>Gel WC AAA</t>
  </si>
  <si>
    <t>Gel WC BBB</t>
  </si>
  <si>
    <t>HPC</t>
  </si>
  <si>
    <t>A</t>
  </si>
  <si>
    <t>Pascal</t>
  </si>
  <si>
    <t>P.A</t>
  </si>
  <si>
    <t>B</t>
  </si>
  <si>
    <t>Arnaud</t>
  </si>
  <si>
    <t>A.B</t>
  </si>
  <si>
    <t>Eric</t>
  </si>
  <si>
    <t>E.C</t>
  </si>
  <si>
    <t>C</t>
  </si>
  <si>
    <t>Jacqueline</t>
  </si>
  <si>
    <t>J.D</t>
  </si>
  <si>
    <t>Benjamin</t>
  </si>
  <si>
    <t>B.E</t>
  </si>
  <si>
    <t>FFF</t>
  </si>
  <si>
    <t>Thierry</t>
  </si>
  <si>
    <t>T.E</t>
  </si>
  <si>
    <t>Ménage</t>
  </si>
  <si>
    <t>Vestiaire</t>
  </si>
  <si>
    <t>Usage</t>
  </si>
  <si>
    <t>Atelier</t>
  </si>
  <si>
    <t>Bassin</t>
  </si>
  <si>
    <t>Vidange</t>
  </si>
  <si>
    <t>Ronde Couture</t>
  </si>
  <si>
    <t>Nouzonville</t>
  </si>
  <si>
    <t>AAA2</t>
  </si>
  <si>
    <t>AAA3</t>
  </si>
  <si>
    <t>AAA4</t>
  </si>
  <si>
    <t>AAA5</t>
  </si>
  <si>
    <t>AAA6</t>
  </si>
  <si>
    <t>RéfArt</t>
  </si>
  <si>
    <t>Fourn</t>
  </si>
  <si>
    <t>Produit</t>
  </si>
  <si>
    <t>Destination</t>
  </si>
  <si>
    <t>Réf</t>
  </si>
  <si>
    <t>Intitulé</t>
  </si>
  <si>
    <t>PHT</t>
  </si>
  <si>
    <t>BPU/Cat</t>
  </si>
  <si>
    <t>Sols_x000D_
bassins
sanitaire
douches</t>
  </si>
  <si>
    <t>Sols_x000D_
Carrelages</t>
  </si>
  <si>
    <t>Sols_x000D_
Bassins_x000D_
Dégraissant_x000D_</t>
  </si>
  <si>
    <t>Tot Entrées</t>
  </si>
  <si>
    <t>Tot Sorties</t>
  </si>
  <si>
    <t>Stock final</t>
  </si>
  <si>
    <t>Stock Initial500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</si>
</sst>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 applyFill="1"/>
    <xf numFmtId="49" fontId="0" fillId="0" borderId="0" xfId="0" applyNumberFormat="1" applyFill="1"/>
    <xf numFmtId="0" fontId="0" fillId="4" borderId="0" xfId="0" applyFill="1"/>
    <xf numFmtId="0" fontId="2" fillId="4" borderId="0" xfId="1" applyFont="1" applyFill="1"/>
    <xf numFmtId="0" fontId="1" fillId="4" borderId="0" xfId="1" applyFill="1"/>
    <xf numFmtId="49" fontId="0" fillId="4" borderId="0" xfId="0" applyNumberFormat="1" applyFill="1"/>
    <xf numFmtId="0" fontId="4" fillId="3" borderId="0" xfId="0" applyFont="1" applyFill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2" fontId="4" fillId="3" borderId="0" xfId="0" applyNumberFormat="1" applyFont="1" applyFill="1" applyAlignment="1">
      <alignment horizontal="center" vertical="center"/>
    </xf>
    <xf numFmtId="2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1" fontId="5" fillId="0" borderId="0" xfId="0" applyNumberFormat="1" applyFont="1" applyAlignment="1">
      <alignment horizontal="right" vertical="center"/>
    </xf>
    <xf numFmtId="0" fontId="3" fillId="4" borderId="0" xfId="0" applyFont="1" applyFill="1"/>
    <xf numFmtId="0" fontId="6" fillId="4" borderId="0" xfId="0" applyFont="1" applyFill="1"/>
    <xf numFmtId="49" fontId="3" fillId="4" borderId="0" xfId="0" applyNumberFormat="1" applyFont="1" applyFill="1"/>
    <xf numFmtId="49" fontId="4" fillId="3" borderId="0" xfId="0" applyNumberFormat="1" applyFont="1" applyFill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" fontId="4" fillId="3" borderId="0" xfId="0" applyNumberFormat="1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5" borderId="0" xfId="0" applyFont="1" applyFill="1"/>
    <xf numFmtId="0" fontId="5" fillId="5" borderId="0" xfId="0" applyFont="1" applyFill="1" applyAlignment="1">
      <alignment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49" fontId="5" fillId="5" borderId="3" xfId="0" applyNumberFormat="1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left" vertical="center"/>
    </xf>
    <xf numFmtId="49" fontId="5" fillId="5" borderId="6" xfId="0" applyNumberFormat="1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left" vertical="center"/>
    </xf>
    <xf numFmtId="49" fontId="5" fillId="5" borderId="9" xfId="0" applyNumberFormat="1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left" vertical="center"/>
    </xf>
    <xf numFmtId="0" fontId="5" fillId="5" borderId="12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/>
    </xf>
    <xf numFmtId="0" fontId="5" fillId="5" borderId="14" xfId="0" applyFont="1" applyFill="1" applyBorder="1" applyAlignment="1">
      <alignment horizontal="left" vertical="center" wrapText="1"/>
    </xf>
    <xf numFmtId="2" fontId="5" fillId="5" borderId="3" xfId="0" applyNumberFormat="1" applyFont="1" applyFill="1" applyBorder="1" applyAlignment="1">
      <alignment horizontal="right" vertical="center"/>
    </xf>
    <xf numFmtId="1" fontId="5" fillId="5" borderId="5" xfId="0" applyNumberFormat="1" applyFont="1" applyFill="1" applyBorder="1" applyAlignment="1">
      <alignment horizontal="right" vertical="center"/>
    </xf>
    <xf numFmtId="2" fontId="5" fillId="5" borderId="6" xfId="0" applyNumberFormat="1" applyFont="1" applyFill="1" applyBorder="1" applyAlignment="1">
      <alignment horizontal="right" vertical="center"/>
    </xf>
    <xf numFmtId="1" fontId="5" fillId="5" borderId="8" xfId="0" applyNumberFormat="1" applyFont="1" applyFill="1" applyBorder="1" applyAlignment="1">
      <alignment horizontal="right" vertical="center"/>
    </xf>
    <xf numFmtId="2" fontId="5" fillId="5" borderId="9" xfId="0" applyNumberFormat="1" applyFont="1" applyFill="1" applyBorder="1" applyAlignment="1">
      <alignment horizontal="right" vertical="center"/>
    </xf>
    <xf numFmtId="1" fontId="5" fillId="5" borderId="11" xfId="0" applyNumberFormat="1" applyFont="1" applyFill="1" applyBorder="1" applyAlignment="1">
      <alignment horizontal="right" vertical="center"/>
    </xf>
    <xf numFmtId="1" fontId="5" fillId="5" borderId="3" xfId="0" applyNumberFormat="1" applyFont="1" applyFill="1" applyBorder="1" applyAlignment="1">
      <alignment horizontal="right" vertical="center"/>
    </xf>
    <xf numFmtId="1" fontId="5" fillId="5" borderId="4" xfId="0" applyNumberFormat="1" applyFont="1" applyFill="1" applyBorder="1" applyAlignment="1">
      <alignment horizontal="right" vertical="center"/>
    </xf>
    <xf numFmtId="1" fontId="5" fillId="5" borderId="6" xfId="0" applyNumberFormat="1" applyFont="1" applyFill="1" applyBorder="1" applyAlignment="1">
      <alignment horizontal="right" vertical="center"/>
    </xf>
    <xf numFmtId="1" fontId="5" fillId="5" borderId="7" xfId="0" applyNumberFormat="1" applyFont="1" applyFill="1" applyBorder="1" applyAlignment="1">
      <alignment horizontal="right" vertical="center"/>
    </xf>
    <xf numFmtId="1" fontId="5" fillId="5" borderId="9" xfId="0" applyNumberFormat="1" applyFont="1" applyFill="1" applyBorder="1" applyAlignment="1">
      <alignment horizontal="right" vertical="center"/>
    </xf>
    <xf numFmtId="1" fontId="5" fillId="5" borderId="10" xfId="0" applyNumberFormat="1" applyFont="1" applyFill="1" applyBorder="1" applyAlignment="1">
      <alignment horizontal="right" vertical="center"/>
    </xf>
  </cellXfs>
  <cellStyles count="2">
    <cellStyle name="Lien hypertexte" xfId="1" builtinId="8"/>
    <cellStyle name="Normal" xfId="0" builtinId="0"/>
  </cellStyles>
  <dxfs count="4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485776</xdr:colOff>
      <xdr:row>9</xdr:row>
      <xdr:rowOff>123825</xdr:rowOff>
    </xdr:from>
    <xdr:to>
      <xdr:col>14</xdr:col>
      <xdr:colOff>714375</xdr:colOff>
      <xdr:row>31</xdr:row>
      <xdr:rowOff>0</xdr:rowOff>
    </xdr:to>
    <xdr:sp macro="" textlink="">
      <xdr:nvSpPr>
        <xdr:cNvPr id="2" name="ZoneTexte 1"/>
        <xdr:cNvSpPr txBox="1"/>
      </xdr:nvSpPr>
      <xdr:spPr>
        <a:xfrm>
          <a:off x="3533776" y="1838325"/>
          <a:ext cx="7848599" cy="40671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Bonsoir</a:t>
          </a:r>
          <a:r>
            <a:rPr lang="fr-FR" sz="1100" baseline="0"/>
            <a:t> à tous,</a:t>
          </a:r>
        </a:p>
        <a:p>
          <a:endParaRPr lang="fr-FR" sz="1100" baseline="0"/>
        </a:p>
        <a:p>
          <a:r>
            <a:rPr lang="fr-FR" sz="1100"/>
            <a:t>Je souhaiterais pouvoir effacer les lignes du tableau mouvements dans la feuille "Mouvements"</a:t>
          </a:r>
          <a:r>
            <a:rPr lang="fr-FR" sz="1100" baseline="0"/>
            <a:t> de mon fichier en cliquant sur un bouton.</a:t>
          </a:r>
        </a:p>
        <a:p>
          <a:endParaRPr lang="fr-FR" sz="1100" baseline="0"/>
        </a:p>
        <a:p>
          <a:r>
            <a:rPr lang="fr-FR" sz="1100" baseline="0"/>
            <a:t>Cela fonctionne mais cela n'efface que le contenu des lignes du tableau alors que je souhaiterais que cela efface les lignes aussi pour repartir avec un tableau vierge.</a:t>
          </a:r>
        </a:p>
        <a:p>
          <a:endParaRPr lang="fr-FR" sz="1100" baseline="0"/>
        </a:p>
        <a:p>
          <a:r>
            <a:rPr lang="fr-FR" sz="1100" baseline="0"/>
            <a:t>Merci d'avance pour votre aide.</a:t>
          </a:r>
        </a:p>
        <a:p>
          <a:endParaRPr lang="fr-FR" sz="1100" baseline="0"/>
        </a:p>
        <a:p>
          <a:r>
            <a:rPr lang="fr-FR" sz="1100" baseline="0"/>
            <a:t>Bonne soirée à tous.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18</xdr:row>
          <xdr:rowOff>38100</xdr:rowOff>
        </xdr:from>
        <xdr:to>
          <xdr:col>3</xdr:col>
          <xdr:colOff>95250</xdr:colOff>
          <xdr:row>21</xdr:row>
          <xdr:rowOff>104775</xdr:rowOff>
        </xdr:to>
        <xdr:sp macro="" textlink="">
          <xdr:nvSpPr>
            <xdr:cNvPr id="1025" name="CommandButton3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13</xdr:row>
          <xdr:rowOff>104775</xdr:rowOff>
        </xdr:from>
        <xdr:to>
          <xdr:col>3</xdr:col>
          <xdr:colOff>85725</xdr:colOff>
          <xdr:row>16</xdr:row>
          <xdr:rowOff>171450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22</xdr:row>
          <xdr:rowOff>171450</xdr:rowOff>
        </xdr:from>
        <xdr:to>
          <xdr:col>3</xdr:col>
          <xdr:colOff>85725</xdr:colOff>
          <xdr:row>26</xdr:row>
          <xdr:rowOff>47625</xdr:rowOff>
        </xdr:to>
        <xdr:sp macro="" textlink="">
          <xdr:nvSpPr>
            <xdr:cNvPr id="1032" name="CommandButton4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1</xdr:row>
          <xdr:rowOff>0</xdr:rowOff>
        </xdr:from>
        <xdr:to>
          <xdr:col>10</xdr:col>
          <xdr:colOff>742950</xdr:colOff>
          <xdr:row>4</xdr:row>
          <xdr:rowOff>152400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H4" totalsRowShown="0" headerRowDxfId="40" dataDxfId="39" tableBorderDxfId="38">
  <autoFilter ref="A1:H4"/>
  <tableColumns count="8">
    <tableColumn id="1" name="Lot N°" dataDxfId="37"/>
    <tableColumn id="2" name="Entreprise" dataDxfId="36"/>
    <tableColumn id="3" name="Adresse" dataDxfId="35"/>
    <tableColumn id="4" name="Code postal" dataDxfId="34"/>
    <tableColumn id="5" name="Ville" dataDxfId="33"/>
    <tableColumn id="6" name="Téléphone" dataDxfId="32"/>
    <tableColumn id="7" name="Fax" dataDxfId="31"/>
    <tableColumn id="8" name="Email" dataDxfId="3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2:I9" totalsRowShown="0" headerRowDxfId="29" dataDxfId="28">
  <autoFilter ref="A2:I9"/>
  <tableColumns count="9">
    <tableColumn id="1" name="1" dataDxfId="27"/>
    <tableColumn id="2" name="BIOCLEAN" dataDxfId="26"/>
    <tableColumn id="3" name="Mme" dataDxfId="25"/>
    <tableColumn id="4" name="AAA" dataDxfId="24"/>
    <tableColumn id="5" name="AAA2" dataDxfId="23"/>
    <tableColumn id="6" name="AAA3" dataDxfId="22"/>
    <tableColumn id="7" name="AAA4" dataDxfId="21"/>
    <tableColumn id="8" name="AAA5" dataDxfId="20"/>
    <tableColumn id="9" name="AAA6" dataDxfId="1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N10" totalsRowShown="0" dataDxfId="18">
  <autoFilter ref="A1:N10"/>
  <tableColumns count="14">
    <tableColumn id="1" name="Lot N°" dataDxfId="17"/>
    <tableColumn id="2" name="Fournisseur" dataDxfId="16"/>
    <tableColumn id="3" name="BPU/Catalogue" dataDxfId="15"/>
    <tableColumn id="4" name="Référence" dataDxfId="14"/>
    <tableColumn id="5" name="Produit" dataDxfId="13"/>
    <tableColumn id="6" name="Unité" dataDxfId="12"/>
    <tableColumn id="7" name="Conditionnement" dataDxfId="11"/>
    <tableColumn id="8" name="Application" dataDxfId="10"/>
    <tableColumn id="9" name="Prix H.T" dataDxfId="9"/>
    <tableColumn id="10" name="Seuil" dataDxfId="8"/>
    <tableColumn id="11" name="Stock Initial500" dataDxfId="7">
      <calculatedColumnFormula>SUMIF(Référence,D2,Entrées)-SUMIF(Référence,D2,Sorties)</calculatedColumnFormula>
    </tableColumn>
    <tableColumn id="14" name="Tot Entrées" dataDxfId="6">
      <calculatedColumnFormula>SUMIF(RéfArt,$D2,Entrées)</calculatedColumnFormula>
    </tableColumn>
    <tableColumn id="13" name="Tot Sorties" dataDxfId="5">
      <calculatedColumnFormula>SUMIF(RéfArt,$D2,Sorties)</calculatedColumnFormula>
    </tableColumn>
    <tableColumn id="12" name="Stock final" dataDxfId="4">
      <calculatedColumnFormula>Tableau1[[#This Row],[Stock Initial500]]+Tableau1[[#This Row],[Tot Entrées]]-Tableau1[[#This Row],[Tot Sorties]]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H2" insertRow="1" totalsRowShown="0" headerRowDxfId="0" dataCellStyle="Normal">
  <autoFilter ref="A1:H2"/>
  <tableColumns count="8">
    <tableColumn id="1" name="Date" dataCellStyle="Normal"/>
    <tableColumn id="2" name="Fourn" dataCellStyle="Normal"/>
    <tableColumn id="3" name="Désignation" dataCellStyle="Normal"/>
    <tableColumn id="4" name="RéfArt" dataCellStyle="Normal"/>
    <tableColumn id="5" name="Entrées" dataCellStyle="Normal"/>
    <tableColumn id="6" name="Sorties" dataCellStyle="Normal"/>
    <tableColumn id="7" name="Agent" dataCellStyle="Normal"/>
    <tableColumn id="8" name="Usage" dataCellStyle="Normal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A8" totalsRowShown="0" headerRowDxfId="3" dataDxfId="2">
  <autoFilter ref="A1:A8"/>
  <tableColumns count="1">
    <tableColumn id="1" name="Destination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4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39"/>
  <sheetViews>
    <sheetView topLeftCell="A7" workbookViewId="0">
      <selection activeCell="D7" sqref="D7"/>
    </sheetView>
  </sheetViews>
  <sheetFormatPr baseColWidth="10" defaultColWidth="11.42578125" defaultRowHeight="15" x14ac:dyDescent="0.25"/>
  <cols>
    <col min="1" max="16384" width="11.42578125" style="1"/>
  </cols>
  <sheetData>
    <row r="1" spans="1:22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3"/>
      <c r="P1" s="3"/>
      <c r="Q1" s="3"/>
    </row>
    <row r="2" spans="1:22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5"/>
      <c r="O2" s="3"/>
      <c r="P2" s="3"/>
      <c r="Q2" s="3"/>
    </row>
    <row r="3" spans="1:22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22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22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22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6"/>
      <c r="O6" s="6"/>
      <c r="P6" s="6"/>
      <c r="Q6" s="6"/>
      <c r="R6" s="2"/>
      <c r="S6" s="2"/>
      <c r="T6" s="2"/>
      <c r="U6" s="2"/>
      <c r="V6" s="2"/>
    </row>
    <row r="7" spans="1:22" x14ac:dyDescent="0.25">
      <c r="A7" s="3"/>
      <c r="B7" s="3"/>
      <c r="C7" s="3"/>
      <c r="D7" s="3"/>
      <c r="E7" s="3"/>
      <c r="F7" s="3"/>
      <c r="G7" s="16"/>
      <c r="H7" s="3"/>
      <c r="I7" s="3"/>
      <c r="J7" s="3"/>
      <c r="K7" s="3"/>
      <c r="L7" s="3"/>
      <c r="M7" s="3"/>
      <c r="N7" s="6"/>
      <c r="O7" s="6"/>
      <c r="P7" s="6"/>
      <c r="Q7" s="6"/>
      <c r="R7" s="2"/>
      <c r="S7" s="2"/>
      <c r="T7" s="2"/>
      <c r="U7" s="2"/>
      <c r="V7" s="2"/>
    </row>
    <row r="8" spans="1:22" x14ac:dyDescent="0.25">
      <c r="A8" s="3"/>
      <c r="B8" s="3"/>
      <c r="C8" s="3"/>
      <c r="D8" s="3"/>
      <c r="E8" s="3"/>
      <c r="F8" s="3"/>
      <c r="G8" s="16"/>
      <c r="H8" s="3"/>
      <c r="I8" s="3"/>
      <c r="J8" s="3"/>
      <c r="K8" s="3"/>
      <c r="L8" s="3"/>
      <c r="M8" s="3"/>
      <c r="N8" s="6"/>
      <c r="O8" s="6"/>
      <c r="P8" s="6"/>
      <c r="Q8" s="6"/>
      <c r="R8" s="2"/>
      <c r="S8" s="2"/>
      <c r="T8" s="2"/>
      <c r="U8" s="2"/>
      <c r="V8" s="2"/>
    </row>
    <row r="9" spans="1:22" x14ac:dyDescent="0.25">
      <c r="A9" s="3"/>
      <c r="B9" s="3"/>
      <c r="C9" s="3"/>
      <c r="D9" s="3"/>
      <c r="E9" s="3"/>
      <c r="F9" s="3"/>
      <c r="G9" s="17"/>
      <c r="H9" s="3"/>
      <c r="I9" s="3"/>
      <c r="J9" s="3"/>
      <c r="K9" s="3"/>
      <c r="L9" s="3"/>
      <c r="M9" s="3"/>
      <c r="N9" s="6"/>
      <c r="O9" s="6"/>
      <c r="P9" s="6"/>
      <c r="Q9" s="6"/>
      <c r="R9" s="2"/>
      <c r="S9" s="2"/>
      <c r="T9" s="2"/>
      <c r="U9" s="2"/>
      <c r="V9" s="2"/>
    </row>
    <row r="10" spans="1:22" x14ac:dyDescent="0.25">
      <c r="A10" s="3"/>
      <c r="B10" s="3"/>
      <c r="C10" s="3"/>
      <c r="D10" s="3"/>
      <c r="E10" s="3"/>
      <c r="F10" s="3"/>
      <c r="G10" s="17"/>
      <c r="H10" s="3"/>
      <c r="I10" s="3"/>
      <c r="J10" s="3"/>
      <c r="K10" s="3"/>
      <c r="L10" s="3"/>
      <c r="M10" s="3"/>
      <c r="N10" s="6"/>
      <c r="O10" s="6"/>
      <c r="P10" s="6"/>
      <c r="Q10" s="6"/>
      <c r="R10" s="2"/>
      <c r="S10" s="2"/>
      <c r="T10" s="2"/>
      <c r="U10" s="2"/>
      <c r="V10" s="2"/>
    </row>
    <row r="11" spans="1:22" x14ac:dyDescent="0.25">
      <c r="A11" s="3"/>
      <c r="B11" s="3"/>
      <c r="C11" s="3"/>
      <c r="D11" s="3"/>
      <c r="E11" s="3"/>
      <c r="F11" s="3"/>
      <c r="G11" s="17"/>
      <c r="H11" s="3"/>
      <c r="I11" s="3"/>
      <c r="J11" s="3"/>
      <c r="K11" s="3"/>
      <c r="L11" s="3"/>
      <c r="M11" s="3"/>
      <c r="N11" s="6"/>
      <c r="O11" s="6"/>
      <c r="P11" s="6"/>
      <c r="Q11" s="6"/>
      <c r="R11" s="2"/>
      <c r="S11" s="2"/>
      <c r="T11" s="2"/>
      <c r="U11" s="2"/>
      <c r="V11" s="2"/>
    </row>
    <row r="12" spans="1:22" x14ac:dyDescent="0.25">
      <c r="A12" s="3"/>
      <c r="B12" s="3"/>
      <c r="C12" s="3"/>
      <c r="D12" s="3"/>
      <c r="E12" s="3"/>
      <c r="F12" s="3"/>
      <c r="G12" s="16"/>
      <c r="H12" s="3"/>
      <c r="I12" s="3"/>
      <c r="J12" s="3"/>
      <c r="K12" s="3"/>
      <c r="L12" s="3"/>
      <c r="M12" s="3"/>
      <c r="N12" s="6"/>
      <c r="O12" s="6"/>
      <c r="P12" s="6"/>
      <c r="Q12" s="6"/>
      <c r="R12" s="2"/>
      <c r="S12" s="2"/>
      <c r="T12" s="2"/>
      <c r="U12" s="2"/>
      <c r="V12" s="2"/>
    </row>
    <row r="13" spans="1:22" x14ac:dyDescent="0.25">
      <c r="A13" s="3"/>
      <c r="B13" s="3"/>
      <c r="C13" s="3"/>
      <c r="D13" s="3"/>
      <c r="E13" s="3"/>
      <c r="F13" s="3"/>
      <c r="G13" s="17"/>
      <c r="H13" s="3"/>
      <c r="I13" s="3"/>
      <c r="J13" s="3"/>
      <c r="K13" s="3"/>
      <c r="L13" s="3"/>
      <c r="M13" s="3"/>
      <c r="N13" s="6"/>
      <c r="O13" s="6"/>
      <c r="P13" s="6"/>
      <c r="Q13" s="6"/>
      <c r="R13" s="2"/>
      <c r="S13" s="2"/>
      <c r="T13" s="2"/>
      <c r="U13" s="2"/>
      <c r="V13" s="2"/>
    </row>
    <row r="14" spans="1:22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6"/>
      <c r="O14" s="6"/>
      <c r="P14" s="6"/>
      <c r="Q14" s="6"/>
      <c r="R14" s="2"/>
      <c r="S14" s="2"/>
      <c r="T14" s="2"/>
      <c r="U14" s="2"/>
      <c r="V14" s="2"/>
    </row>
    <row r="15" spans="1:22" x14ac:dyDescent="0.25">
      <c r="A15" s="3"/>
      <c r="B15" s="3"/>
      <c r="C15" s="3"/>
      <c r="D15" s="3"/>
      <c r="E15" s="3"/>
      <c r="F15" s="3"/>
      <c r="G15" s="18"/>
      <c r="H15" s="3"/>
      <c r="I15" s="3"/>
      <c r="J15" s="3"/>
      <c r="K15" s="3"/>
      <c r="L15" s="3"/>
      <c r="M15" s="3"/>
      <c r="N15" s="6"/>
      <c r="O15" s="6"/>
      <c r="P15" s="6"/>
      <c r="Q15" s="6"/>
      <c r="R15" s="2"/>
      <c r="S15" s="2"/>
      <c r="T15" s="2"/>
      <c r="U15" s="2"/>
      <c r="V15" s="2"/>
    </row>
    <row r="16" spans="1:22" x14ac:dyDescent="0.25">
      <c r="A16" s="3"/>
      <c r="B16" s="3"/>
      <c r="C16" s="3"/>
      <c r="D16" s="3"/>
      <c r="E16" s="3"/>
      <c r="F16" s="3"/>
      <c r="G16" s="16"/>
      <c r="H16" s="3"/>
      <c r="I16" s="3"/>
      <c r="J16" s="3"/>
      <c r="K16" s="3"/>
      <c r="L16" s="3"/>
      <c r="M16" s="3"/>
      <c r="N16" s="6"/>
      <c r="O16" s="6"/>
      <c r="P16" s="6"/>
      <c r="Q16" s="6"/>
      <c r="R16" s="2"/>
      <c r="S16" s="2"/>
      <c r="T16" s="2"/>
      <c r="U16" s="2"/>
      <c r="V16" s="2"/>
    </row>
    <row r="17" spans="1:22" x14ac:dyDescent="0.25">
      <c r="A17" s="3"/>
      <c r="B17" s="3"/>
      <c r="C17" s="3"/>
      <c r="D17" s="3"/>
      <c r="E17" s="3"/>
      <c r="F17" s="3"/>
      <c r="G17" s="16"/>
      <c r="H17" s="3"/>
      <c r="I17" s="3"/>
      <c r="J17" s="3"/>
      <c r="K17" s="3"/>
      <c r="L17" s="3"/>
      <c r="M17" s="3"/>
      <c r="N17" s="6"/>
      <c r="O17" s="6"/>
      <c r="P17" s="6"/>
      <c r="Q17" s="6"/>
      <c r="R17" s="2"/>
      <c r="S17" s="2"/>
      <c r="T17" s="2"/>
      <c r="U17" s="2"/>
      <c r="V17" s="2"/>
    </row>
    <row r="18" spans="1:22" x14ac:dyDescent="0.25">
      <c r="A18" s="3"/>
      <c r="B18" s="3"/>
      <c r="C18" s="3"/>
      <c r="D18" s="3"/>
      <c r="E18" s="3"/>
      <c r="F18" s="3"/>
      <c r="G18" s="17"/>
      <c r="H18" s="3"/>
      <c r="I18" s="3"/>
      <c r="J18" s="3"/>
      <c r="K18" s="3"/>
      <c r="L18" s="3"/>
      <c r="M18" s="3"/>
      <c r="N18" s="6"/>
      <c r="O18" s="6"/>
      <c r="P18" s="6"/>
      <c r="Q18" s="6"/>
      <c r="R18" s="2"/>
      <c r="S18" s="2"/>
      <c r="T18" s="2"/>
      <c r="U18" s="2"/>
      <c r="V18" s="2"/>
    </row>
    <row r="19" spans="1:22" x14ac:dyDescent="0.25">
      <c r="A19" s="3"/>
      <c r="B19" s="3"/>
      <c r="C19" s="3"/>
      <c r="D19" s="3"/>
      <c r="E19" s="3"/>
      <c r="F19" s="3"/>
      <c r="G19" s="17"/>
      <c r="H19" s="3"/>
      <c r="I19" s="3"/>
      <c r="J19" s="3"/>
      <c r="K19" s="3"/>
      <c r="L19" s="3"/>
      <c r="M19" s="3"/>
      <c r="N19" s="6"/>
      <c r="O19" s="6"/>
      <c r="P19" s="6"/>
      <c r="Q19" s="6"/>
      <c r="R19" s="2"/>
      <c r="S19" s="2"/>
      <c r="T19" s="2"/>
      <c r="U19" s="2"/>
      <c r="V19" s="2"/>
    </row>
    <row r="20" spans="1:22" x14ac:dyDescent="0.25">
      <c r="A20" s="3"/>
      <c r="B20" s="3"/>
      <c r="C20" s="3"/>
      <c r="D20" s="3"/>
      <c r="E20" s="3"/>
      <c r="F20" s="3"/>
      <c r="G20" s="17"/>
      <c r="H20" s="3"/>
      <c r="I20" s="3"/>
      <c r="J20" s="3"/>
      <c r="K20" s="3"/>
      <c r="L20" s="3"/>
      <c r="M20" s="3"/>
      <c r="N20" s="6"/>
      <c r="O20" s="6"/>
      <c r="P20" s="6"/>
      <c r="Q20" s="6"/>
      <c r="R20" s="2"/>
      <c r="S20" s="2"/>
      <c r="T20" s="2"/>
      <c r="U20" s="2"/>
      <c r="V20" s="2"/>
    </row>
    <row r="21" spans="1:22" x14ac:dyDescent="0.25">
      <c r="A21" s="3"/>
      <c r="B21" s="3"/>
      <c r="C21" s="3"/>
      <c r="D21" s="3"/>
      <c r="E21" s="3"/>
      <c r="F21" s="3"/>
      <c r="G21" s="17"/>
      <c r="H21" s="3"/>
      <c r="I21" s="3"/>
      <c r="J21" s="3"/>
      <c r="K21" s="3"/>
      <c r="L21" s="3"/>
      <c r="M21" s="3"/>
      <c r="N21" s="6"/>
      <c r="O21" s="6"/>
      <c r="P21" s="6"/>
      <c r="Q21" s="6"/>
      <c r="R21" s="2"/>
      <c r="S21" s="2"/>
      <c r="T21" s="2"/>
      <c r="U21" s="2"/>
      <c r="V21" s="2"/>
    </row>
    <row r="22" spans="1:22" x14ac:dyDescent="0.25">
      <c r="A22" s="3"/>
      <c r="B22" s="3"/>
      <c r="C22" s="3"/>
      <c r="D22" s="3"/>
      <c r="E22" s="3"/>
      <c r="F22" s="3"/>
      <c r="G22" s="17"/>
      <c r="H22" s="3"/>
      <c r="I22" s="3"/>
      <c r="J22" s="3"/>
      <c r="K22" s="3"/>
      <c r="L22" s="3"/>
      <c r="M22" s="3"/>
      <c r="N22" s="6"/>
      <c r="O22" s="6"/>
      <c r="P22" s="6"/>
      <c r="Q22" s="6"/>
      <c r="R22" s="2"/>
      <c r="S22" s="2"/>
      <c r="T22" s="2"/>
      <c r="U22" s="2"/>
      <c r="V22" s="2"/>
    </row>
    <row r="23" spans="1:22" x14ac:dyDescent="0.25">
      <c r="A23" s="3"/>
      <c r="B23" s="3"/>
      <c r="C23" s="3"/>
      <c r="D23" s="3"/>
      <c r="E23" s="3"/>
      <c r="F23" s="3"/>
      <c r="G23" s="17"/>
      <c r="H23" s="3"/>
      <c r="I23" s="3"/>
      <c r="J23" s="3"/>
      <c r="K23" s="3"/>
      <c r="L23" s="3"/>
      <c r="M23" s="3"/>
      <c r="N23" s="6"/>
      <c r="O23" s="6"/>
      <c r="P23" s="6"/>
      <c r="Q23" s="6"/>
      <c r="R23" s="2"/>
      <c r="S23" s="2"/>
      <c r="T23" s="2"/>
      <c r="U23" s="2"/>
      <c r="V23" s="2"/>
    </row>
    <row r="24" spans="1:22" x14ac:dyDescent="0.25">
      <c r="A24" s="3"/>
      <c r="B24" s="3"/>
      <c r="C24" s="3"/>
      <c r="D24" s="3"/>
      <c r="E24" s="3"/>
      <c r="F24" s="3"/>
      <c r="G24" s="3"/>
      <c r="H24" s="17"/>
      <c r="I24" s="3"/>
      <c r="J24" s="3"/>
      <c r="K24" s="3"/>
      <c r="L24" s="3"/>
      <c r="M24" s="3"/>
      <c r="N24" s="3"/>
      <c r="O24" s="3"/>
      <c r="P24" s="3"/>
      <c r="Q24" s="6"/>
      <c r="R24" s="2"/>
      <c r="S24" s="2"/>
      <c r="T24" s="2"/>
      <c r="U24" s="2"/>
      <c r="V24" s="2"/>
    </row>
    <row r="25" spans="1:22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6"/>
      <c r="R25" s="2"/>
      <c r="S25" s="2"/>
      <c r="T25" s="2"/>
      <c r="U25" s="2"/>
      <c r="V25" s="2"/>
    </row>
    <row r="26" spans="1:22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6"/>
      <c r="R26" s="2"/>
      <c r="S26" s="2"/>
      <c r="T26" s="2"/>
      <c r="U26" s="2"/>
      <c r="V26" s="2"/>
    </row>
    <row r="27" spans="1:22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6"/>
      <c r="R27" s="2"/>
      <c r="S27" s="2"/>
      <c r="T27" s="2"/>
      <c r="U27" s="2"/>
      <c r="V27" s="2"/>
    </row>
    <row r="28" spans="1:22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6"/>
      <c r="R28" s="2"/>
      <c r="S28" s="2"/>
      <c r="T28" s="2"/>
      <c r="U28" s="2"/>
      <c r="V28" s="2"/>
    </row>
    <row r="29" spans="1:22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6"/>
      <c r="R29" s="2"/>
      <c r="S29" s="2"/>
      <c r="T29" s="2"/>
      <c r="U29" s="2"/>
      <c r="V29" s="2"/>
    </row>
    <row r="30" spans="1:22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6"/>
      <c r="R30" s="2"/>
      <c r="S30" s="2"/>
      <c r="T30" s="2"/>
      <c r="U30" s="2"/>
      <c r="V30" s="2"/>
    </row>
    <row r="31" spans="1:22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6"/>
      <c r="R31" s="2"/>
      <c r="S31" s="2"/>
      <c r="T31" s="2"/>
      <c r="U31" s="2"/>
      <c r="V31" s="2"/>
    </row>
    <row r="32" spans="1:22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6"/>
      <c r="R32" s="2"/>
      <c r="S32" s="2"/>
      <c r="T32" s="2"/>
      <c r="U32" s="2"/>
      <c r="V32" s="2"/>
    </row>
    <row r="33" spans="1:22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6"/>
      <c r="R33" s="2"/>
      <c r="S33" s="2"/>
      <c r="T33" s="2"/>
      <c r="U33" s="2"/>
      <c r="V33" s="2"/>
    </row>
    <row r="34" spans="1:22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6"/>
      <c r="O34" s="6"/>
      <c r="P34" s="6"/>
      <c r="Q34" s="6"/>
      <c r="R34" s="2"/>
      <c r="S34" s="2"/>
      <c r="T34" s="2"/>
      <c r="U34" s="2"/>
      <c r="V34" s="2"/>
    </row>
    <row r="35" spans="1:22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6"/>
      <c r="O35" s="6"/>
      <c r="P35" s="6"/>
      <c r="Q35" s="6"/>
      <c r="R35" s="2"/>
      <c r="S35" s="2"/>
      <c r="T35" s="2"/>
      <c r="U35" s="2"/>
      <c r="V35" s="2"/>
    </row>
    <row r="36" spans="1:22" x14ac:dyDescent="0.25">
      <c r="N36" s="2"/>
      <c r="O36" s="2"/>
      <c r="P36" s="2"/>
      <c r="Q36" s="2"/>
      <c r="R36" s="2"/>
      <c r="S36" s="2"/>
      <c r="T36" s="2"/>
      <c r="U36" s="2"/>
      <c r="V36" s="2"/>
    </row>
    <row r="37" spans="1:22" x14ac:dyDescent="0.25">
      <c r="N37" s="2"/>
      <c r="O37" s="2"/>
      <c r="P37" s="2"/>
      <c r="Q37" s="2"/>
      <c r="R37" s="2"/>
      <c r="S37" s="2"/>
      <c r="T37" s="2"/>
      <c r="U37" s="2"/>
      <c r="V37" s="2"/>
    </row>
    <row r="38" spans="1:22" x14ac:dyDescent="0.25">
      <c r="N38" s="2"/>
      <c r="O38" s="2"/>
      <c r="P38" s="2"/>
      <c r="Q38" s="2"/>
      <c r="R38" s="2"/>
      <c r="S38" s="2"/>
      <c r="T38" s="2"/>
      <c r="U38" s="2"/>
      <c r="V38" s="2"/>
    </row>
    <row r="39" spans="1:22" x14ac:dyDescent="0.25">
      <c r="N39" s="2"/>
      <c r="O39" s="2"/>
      <c r="P39" s="2"/>
      <c r="Q39" s="2"/>
      <c r="R39" s="2"/>
      <c r="S39" s="2"/>
      <c r="T39" s="2"/>
      <c r="U39" s="2"/>
      <c r="V39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CommandButton4">
          <controlPr defaultSize="0" autoLine="0" r:id="rId5">
            <anchor moveWithCells="1">
              <from>
                <xdr:col>0</xdr:col>
                <xdr:colOff>466725</xdr:colOff>
                <xdr:row>22</xdr:row>
                <xdr:rowOff>171450</xdr:rowOff>
              </from>
              <to>
                <xdr:col>3</xdr:col>
                <xdr:colOff>85725</xdr:colOff>
                <xdr:row>26</xdr:row>
                <xdr:rowOff>47625</xdr:rowOff>
              </to>
            </anchor>
          </controlPr>
        </control>
      </mc:Choice>
      <mc:Fallback>
        <control shapeId="1032" r:id="rId4" name="CommandButton4"/>
      </mc:Fallback>
    </mc:AlternateContent>
    <mc:AlternateContent xmlns:mc="http://schemas.openxmlformats.org/markup-compatibility/2006">
      <mc:Choice Requires="x14">
        <control shapeId="1025" r:id="rId6" name="CommandButton3">
          <controlPr defaultSize="0" autoFill="0" autoLine="0" r:id="rId7">
            <anchor moveWithCells="1">
              <from>
                <xdr:col>0</xdr:col>
                <xdr:colOff>476250</xdr:colOff>
                <xdr:row>18</xdr:row>
                <xdr:rowOff>38100</xdr:rowOff>
              </from>
              <to>
                <xdr:col>3</xdr:col>
                <xdr:colOff>95250</xdr:colOff>
                <xdr:row>21</xdr:row>
                <xdr:rowOff>104775</xdr:rowOff>
              </to>
            </anchor>
          </controlPr>
        </control>
      </mc:Choice>
      <mc:Fallback>
        <control shapeId="1025" r:id="rId6" name="CommandButton3"/>
      </mc:Fallback>
    </mc:AlternateContent>
    <mc:AlternateContent xmlns:mc="http://schemas.openxmlformats.org/markup-compatibility/2006">
      <mc:Choice Requires="x14">
        <control shapeId="1026" r:id="rId8" name="CommandButton1">
          <controlPr defaultSize="0" autoLine="0" r:id="rId9">
            <anchor moveWithCells="1">
              <from>
                <xdr:col>0</xdr:col>
                <xdr:colOff>466725</xdr:colOff>
                <xdr:row>13</xdr:row>
                <xdr:rowOff>104775</xdr:rowOff>
              </from>
              <to>
                <xdr:col>3</xdr:col>
                <xdr:colOff>85725</xdr:colOff>
                <xdr:row>16</xdr:row>
                <xdr:rowOff>171450</xdr:rowOff>
              </to>
            </anchor>
          </controlPr>
        </control>
      </mc:Choice>
      <mc:Fallback>
        <control shapeId="1026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20"/>
  <sheetViews>
    <sheetView workbookViewId="0">
      <selection activeCell="C25" sqref="C25"/>
    </sheetView>
  </sheetViews>
  <sheetFormatPr baseColWidth="10" defaultColWidth="11.42578125" defaultRowHeight="14.25" x14ac:dyDescent="0.2"/>
  <cols>
    <col min="1" max="1" width="10.7109375" style="10" customWidth="1"/>
    <col min="2" max="3" width="30.7109375" style="8" customWidth="1"/>
    <col min="4" max="4" width="15.7109375" style="8" customWidth="1"/>
    <col min="5" max="5" width="25.7109375" style="8" customWidth="1"/>
    <col min="6" max="7" width="15.7109375" style="8" customWidth="1"/>
    <col min="8" max="8" width="30.7109375" style="11" customWidth="1"/>
    <col min="9" max="16384" width="11.42578125" style="8"/>
  </cols>
  <sheetData>
    <row r="1" spans="1:8" ht="15" x14ac:dyDescent="0.2">
      <c r="A1" s="22" t="s">
        <v>11</v>
      </c>
      <c r="B1" s="23" t="s">
        <v>12</v>
      </c>
      <c r="C1" s="23" t="s">
        <v>5</v>
      </c>
      <c r="D1" s="23" t="s">
        <v>8</v>
      </c>
      <c r="E1" s="23" t="s">
        <v>9</v>
      </c>
      <c r="F1" s="23" t="s">
        <v>6</v>
      </c>
      <c r="G1" s="23" t="s">
        <v>7</v>
      </c>
      <c r="H1" s="24" t="s">
        <v>10</v>
      </c>
    </row>
    <row r="2" spans="1:8" x14ac:dyDescent="0.2">
      <c r="A2" s="10">
        <v>1</v>
      </c>
      <c r="B2" s="10" t="s">
        <v>20</v>
      </c>
      <c r="C2" s="10" t="s">
        <v>54</v>
      </c>
      <c r="D2" s="10" t="s">
        <v>55</v>
      </c>
      <c r="E2" s="10" t="s">
        <v>56</v>
      </c>
      <c r="F2" s="10" t="s">
        <v>76</v>
      </c>
      <c r="G2" s="10" t="s">
        <v>72</v>
      </c>
      <c r="H2" s="10" t="s">
        <v>57</v>
      </c>
    </row>
    <row r="3" spans="1:8" x14ac:dyDescent="0.2">
      <c r="A3" s="10">
        <v>2</v>
      </c>
      <c r="B3" s="10" t="s">
        <v>32</v>
      </c>
      <c r="C3" s="10" t="s">
        <v>33</v>
      </c>
      <c r="D3" s="10" t="s">
        <v>34</v>
      </c>
      <c r="E3" s="10" t="s">
        <v>35</v>
      </c>
      <c r="F3" s="10" t="s">
        <v>36</v>
      </c>
      <c r="G3" s="10" t="s">
        <v>37</v>
      </c>
      <c r="H3" s="10" t="s">
        <v>58</v>
      </c>
    </row>
    <row r="4" spans="1:8" x14ac:dyDescent="0.2">
      <c r="A4" s="10">
        <v>3</v>
      </c>
      <c r="B4" s="10" t="s">
        <v>46</v>
      </c>
      <c r="C4" s="10" t="s">
        <v>48</v>
      </c>
      <c r="D4" s="10" t="s">
        <v>49</v>
      </c>
      <c r="E4" s="10" t="s">
        <v>50</v>
      </c>
      <c r="F4" s="10" t="s">
        <v>51</v>
      </c>
      <c r="G4" s="10" t="s">
        <v>52</v>
      </c>
      <c r="H4" s="10" t="s">
        <v>53</v>
      </c>
    </row>
    <row r="5" spans="1:8" x14ac:dyDescent="0.2">
      <c r="B5" s="10"/>
      <c r="C5" s="10"/>
      <c r="D5" s="10"/>
      <c r="E5" s="10"/>
      <c r="F5" s="10"/>
      <c r="G5" s="10"/>
      <c r="H5" s="10"/>
    </row>
    <row r="6" spans="1:8" x14ac:dyDescent="0.2">
      <c r="B6" s="10"/>
      <c r="C6" s="10"/>
      <c r="D6" s="10"/>
      <c r="E6" s="10"/>
      <c r="F6" s="10"/>
      <c r="G6" s="10"/>
      <c r="H6" s="10"/>
    </row>
    <row r="7" spans="1:8" x14ac:dyDescent="0.2">
      <c r="B7" s="10"/>
      <c r="C7" s="10"/>
      <c r="D7" s="10"/>
      <c r="E7" s="10"/>
      <c r="F7" s="10"/>
      <c r="G7" s="10"/>
      <c r="H7" s="10"/>
    </row>
    <row r="8" spans="1:8" x14ac:dyDescent="0.2">
      <c r="B8" s="10"/>
      <c r="C8" s="10"/>
      <c r="D8" s="10"/>
      <c r="E8" s="10"/>
      <c r="F8" s="10"/>
      <c r="G8" s="10"/>
      <c r="H8" s="10"/>
    </row>
    <row r="9" spans="1:8" x14ac:dyDescent="0.2">
      <c r="B9" s="10"/>
      <c r="C9" s="10"/>
      <c r="D9" s="10"/>
      <c r="E9" s="10"/>
      <c r="F9" s="10"/>
      <c r="G9" s="10"/>
      <c r="H9" s="10"/>
    </row>
    <row r="10" spans="1:8" x14ac:dyDescent="0.2">
      <c r="B10" s="10"/>
      <c r="C10" s="10"/>
      <c r="D10" s="10"/>
      <c r="E10" s="10"/>
      <c r="F10" s="10"/>
      <c r="G10" s="10"/>
      <c r="H10" s="10"/>
    </row>
    <row r="11" spans="1:8" x14ac:dyDescent="0.2">
      <c r="B11" s="10"/>
      <c r="C11" s="10"/>
      <c r="D11" s="10"/>
      <c r="E11" s="10"/>
      <c r="F11" s="10"/>
      <c r="G11" s="10"/>
      <c r="H11" s="10"/>
    </row>
    <row r="12" spans="1:8" x14ac:dyDescent="0.2">
      <c r="B12" s="10"/>
      <c r="C12" s="10"/>
      <c r="D12" s="10"/>
      <c r="E12" s="10"/>
      <c r="F12" s="10"/>
      <c r="G12" s="10"/>
      <c r="H12" s="10"/>
    </row>
    <row r="13" spans="1:8" x14ac:dyDescent="0.2">
      <c r="B13" s="10"/>
      <c r="C13" s="10"/>
      <c r="D13" s="10"/>
      <c r="E13" s="10"/>
      <c r="F13" s="10"/>
      <c r="G13" s="10"/>
      <c r="H13" s="10"/>
    </row>
    <row r="14" spans="1:8" x14ac:dyDescent="0.2">
      <c r="B14" s="10"/>
      <c r="C14" s="10"/>
      <c r="D14" s="10"/>
      <c r="E14" s="10"/>
      <c r="F14" s="10"/>
      <c r="G14" s="10"/>
      <c r="H14" s="10"/>
    </row>
    <row r="15" spans="1:8" x14ac:dyDescent="0.2">
      <c r="B15" s="10"/>
      <c r="C15" s="10"/>
      <c r="D15" s="10"/>
      <c r="E15" s="10"/>
      <c r="F15" s="10"/>
      <c r="G15" s="10"/>
      <c r="H15" s="10"/>
    </row>
    <row r="16" spans="1:8" x14ac:dyDescent="0.2">
      <c r="B16" s="10"/>
      <c r="C16" s="10"/>
      <c r="D16" s="10"/>
      <c r="E16" s="10"/>
      <c r="F16" s="10"/>
      <c r="G16" s="10"/>
      <c r="H16" s="10"/>
    </row>
    <row r="17" spans="2:8" x14ac:dyDescent="0.2">
      <c r="B17" s="10"/>
      <c r="C17" s="10"/>
      <c r="D17" s="10"/>
      <c r="E17" s="10"/>
      <c r="F17" s="10"/>
      <c r="G17" s="10"/>
      <c r="H17" s="10"/>
    </row>
    <row r="18" spans="2:8" x14ac:dyDescent="0.2">
      <c r="B18" s="10"/>
      <c r="C18" s="10"/>
      <c r="D18" s="10"/>
      <c r="E18" s="10"/>
      <c r="F18" s="10"/>
      <c r="G18" s="10"/>
      <c r="H18" s="10"/>
    </row>
    <row r="19" spans="2:8" x14ac:dyDescent="0.2">
      <c r="B19" s="10"/>
      <c r="C19" s="10"/>
      <c r="D19" s="10"/>
      <c r="E19" s="10"/>
      <c r="F19" s="10"/>
      <c r="G19" s="10"/>
      <c r="H19" s="10"/>
    </row>
    <row r="20" spans="2:8" x14ac:dyDescent="0.2">
      <c r="B20" s="10"/>
      <c r="C20" s="10"/>
      <c r="D20" s="10"/>
      <c r="E20" s="10"/>
      <c r="F20" s="10"/>
      <c r="G20" s="10"/>
      <c r="H20" s="10"/>
    </row>
  </sheetData>
  <pageMargins left="0.11811023622047245" right="0.11811023622047245" top="0" bottom="0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9"/>
  <sheetViews>
    <sheetView workbookViewId="0">
      <selection activeCell="A2" sqref="A2:I9"/>
    </sheetView>
  </sheetViews>
  <sheetFormatPr baseColWidth="10" defaultColWidth="11.42578125" defaultRowHeight="14.25" x14ac:dyDescent="0.2"/>
  <cols>
    <col min="1" max="1" width="10.7109375" style="10" customWidth="1"/>
    <col min="2" max="2" width="25.7109375" style="10" customWidth="1"/>
    <col min="3" max="3" width="10.7109375" style="10" customWidth="1"/>
    <col min="4" max="5" width="20.7109375" style="10" customWidth="1"/>
    <col min="6" max="6" width="30.7109375" style="10" customWidth="1"/>
    <col min="7" max="8" width="17.7109375" style="10" customWidth="1"/>
    <col min="9" max="9" width="40.7109375" style="10" customWidth="1"/>
    <col min="10" max="16384" width="11.42578125" style="8"/>
  </cols>
  <sheetData>
    <row r="1" spans="1:9" ht="15" x14ac:dyDescent="0.2">
      <c r="A1" s="7" t="s">
        <v>11</v>
      </c>
      <c r="B1" s="7" t="s">
        <v>12</v>
      </c>
      <c r="C1" s="7" t="s">
        <v>13</v>
      </c>
      <c r="D1" s="7" t="s">
        <v>14</v>
      </c>
      <c r="E1" s="7" t="s">
        <v>15</v>
      </c>
      <c r="F1" s="7" t="s">
        <v>18</v>
      </c>
      <c r="G1" s="7" t="s">
        <v>6</v>
      </c>
      <c r="H1" s="7" t="s">
        <v>16</v>
      </c>
      <c r="I1" s="7" t="s">
        <v>10</v>
      </c>
    </row>
    <row r="2" spans="1:9" x14ac:dyDescent="0.2">
      <c r="A2" s="10" t="s">
        <v>63</v>
      </c>
      <c r="B2" s="10" t="s">
        <v>20</v>
      </c>
      <c r="C2" s="10" t="s">
        <v>21</v>
      </c>
      <c r="D2" s="10" t="s">
        <v>81</v>
      </c>
      <c r="E2" s="10" t="s">
        <v>118</v>
      </c>
      <c r="F2" s="10" t="s">
        <v>119</v>
      </c>
      <c r="G2" s="10" t="s">
        <v>120</v>
      </c>
      <c r="H2" s="10" t="s">
        <v>121</v>
      </c>
      <c r="I2" s="10" t="s">
        <v>122</v>
      </c>
    </row>
    <row r="3" spans="1:9" x14ac:dyDescent="0.2">
      <c r="A3" s="10">
        <v>1</v>
      </c>
      <c r="B3" s="10" t="s">
        <v>20</v>
      </c>
      <c r="C3" s="10" t="s">
        <v>17</v>
      </c>
      <c r="D3" s="10" t="s">
        <v>74</v>
      </c>
      <c r="E3" s="10" t="s">
        <v>74</v>
      </c>
      <c r="F3" s="10" t="s">
        <v>74</v>
      </c>
      <c r="G3" s="10" t="s">
        <v>74</v>
      </c>
      <c r="H3" s="10" t="s">
        <v>74</v>
      </c>
      <c r="I3" s="10" t="s">
        <v>74</v>
      </c>
    </row>
    <row r="4" spans="1:9" x14ac:dyDescent="0.2">
      <c r="A4" s="10">
        <v>1</v>
      </c>
      <c r="B4" s="10" t="s">
        <v>20</v>
      </c>
      <c r="C4" s="10" t="s">
        <v>19</v>
      </c>
      <c r="D4" s="10" t="s">
        <v>78</v>
      </c>
      <c r="E4" s="10" t="s">
        <v>78</v>
      </c>
      <c r="F4" s="10" t="s">
        <v>78</v>
      </c>
      <c r="G4" s="10" t="s">
        <v>78</v>
      </c>
      <c r="H4" s="10" t="s">
        <v>78</v>
      </c>
      <c r="I4" s="10" t="s">
        <v>78</v>
      </c>
    </row>
    <row r="5" spans="1:9" x14ac:dyDescent="0.2">
      <c r="A5" s="10">
        <v>1</v>
      </c>
      <c r="B5" s="10" t="s">
        <v>20</v>
      </c>
      <c r="C5" s="10" t="s">
        <v>17</v>
      </c>
      <c r="D5" s="10" t="s">
        <v>82</v>
      </c>
      <c r="E5" s="10" t="s">
        <v>82</v>
      </c>
      <c r="F5" s="10" t="s">
        <v>82</v>
      </c>
      <c r="G5" s="10" t="s">
        <v>82</v>
      </c>
      <c r="H5" s="10" t="s">
        <v>82</v>
      </c>
      <c r="I5" s="10" t="s">
        <v>82</v>
      </c>
    </row>
    <row r="6" spans="1:9" x14ac:dyDescent="0.2">
      <c r="A6" s="10">
        <v>2</v>
      </c>
      <c r="B6" s="10" t="s">
        <v>32</v>
      </c>
      <c r="C6" s="10" t="s">
        <v>17</v>
      </c>
      <c r="D6" s="10" t="s">
        <v>75</v>
      </c>
      <c r="E6" s="10" t="s">
        <v>75</v>
      </c>
      <c r="F6" s="10" t="s">
        <v>75</v>
      </c>
      <c r="G6" s="10" t="s">
        <v>75</v>
      </c>
      <c r="H6" s="10" t="s">
        <v>75</v>
      </c>
      <c r="I6" s="10" t="s">
        <v>75</v>
      </c>
    </row>
    <row r="7" spans="1:9" x14ac:dyDescent="0.2">
      <c r="A7" s="10">
        <v>2</v>
      </c>
      <c r="B7" s="10" t="s">
        <v>32</v>
      </c>
      <c r="C7" s="10" t="s">
        <v>21</v>
      </c>
      <c r="D7" s="10" t="s">
        <v>77</v>
      </c>
      <c r="E7" s="10" t="s">
        <v>77</v>
      </c>
      <c r="F7" s="10" t="s">
        <v>77</v>
      </c>
      <c r="G7" s="10" t="s">
        <v>77</v>
      </c>
      <c r="H7" s="10" t="s">
        <v>77</v>
      </c>
      <c r="I7" s="10" t="s">
        <v>77</v>
      </c>
    </row>
    <row r="8" spans="1:9" x14ac:dyDescent="0.2">
      <c r="A8" s="10">
        <v>3</v>
      </c>
      <c r="B8" s="10" t="s">
        <v>93</v>
      </c>
      <c r="C8" s="10" t="s">
        <v>17</v>
      </c>
      <c r="D8" s="10" t="s">
        <v>81</v>
      </c>
      <c r="E8" s="10" t="s">
        <v>81</v>
      </c>
      <c r="F8" s="10" t="s">
        <v>81</v>
      </c>
      <c r="G8" s="10" t="s">
        <v>81</v>
      </c>
      <c r="H8" s="10" t="s">
        <v>81</v>
      </c>
      <c r="I8" s="10" t="s">
        <v>81</v>
      </c>
    </row>
    <row r="9" spans="1:9" x14ac:dyDescent="0.2">
      <c r="A9" s="10">
        <v>3</v>
      </c>
      <c r="B9" s="10" t="s">
        <v>93</v>
      </c>
      <c r="C9" s="10" t="s">
        <v>21</v>
      </c>
      <c r="D9" s="10" t="s">
        <v>73</v>
      </c>
      <c r="E9" s="10" t="s">
        <v>73</v>
      </c>
      <c r="F9" s="10" t="s">
        <v>73</v>
      </c>
      <c r="G9" s="10" t="s">
        <v>73</v>
      </c>
      <c r="H9" s="10" t="s">
        <v>73</v>
      </c>
      <c r="I9" s="10" t="s">
        <v>73</v>
      </c>
    </row>
  </sheetData>
  <sortState ref="A2:I9">
    <sortCondition ref="A2"/>
    <sortCondition ref="B2"/>
    <sortCondition ref="D2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5855"/>
  <sheetViews>
    <sheetView topLeftCell="C1" workbookViewId="0">
      <selection activeCell="O2" sqref="O2"/>
    </sheetView>
  </sheetViews>
  <sheetFormatPr baseColWidth="10" defaultColWidth="11.42578125" defaultRowHeight="14.25" x14ac:dyDescent="0.2"/>
  <cols>
    <col min="1" max="1" width="8.7109375" style="10" customWidth="1"/>
    <col min="2" max="2" width="28.7109375" style="10" customWidth="1"/>
    <col min="3" max="3" width="17.42578125" style="10" customWidth="1"/>
    <col min="4" max="4" width="20.7109375" style="20" customWidth="1"/>
    <col min="5" max="5" width="34.42578125" style="9" customWidth="1"/>
    <col min="6" max="6" width="10.7109375" style="10" customWidth="1"/>
    <col min="7" max="7" width="19.7109375" style="10" customWidth="1"/>
    <col min="8" max="8" width="16.28515625" style="9" bestFit="1" customWidth="1"/>
    <col min="9" max="9" width="13.140625" style="13" bestFit="1" customWidth="1"/>
    <col min="10" max="10" width="10.28515625" style="15" bestFit="1" customWidth="1"/>
    <col min="11" max="11" width="14.28515625" style="15" bestFit="1" customWidth="1"/>
    <col min="12" max="13" width="14.28515625" style="15" customWidth="1"/>
    <col min="14" max="14" width="18.7109375" style="10" customWidth="1"/>
    <col min="15" max="16384" width="11.42578125" style="8"/>
  </cols>
  <sheetData>
    <row r="1" spans="1:14" ht="15.75" thickBot="1" x14ac:dyDescent="0.25">
      <c r="A1" s="7" t="s">
        <v>11</v>
      </c>
      <c r="B1" s="7" t="s">
        <v>22</v>
      </c>
      <c r="C1" s="7" t="s">
        <v>4</v>
      </c>
      <c r="D1" s="19" t="s">
        <v>0</v>
      </c>
      <c r="E1" s="7" t="s">
        <v>125</v>
      </c>
      <c r="F1" s="7" t="s">
        <v>1</v>
      </c>
      <c r="G1" s="7" t="s">
        <v>2</v>
      </c>
      <c r="H1" s="7" t="s">
        <v>27</v>
      </c>
      <c r="I1" s="12" t="s">
        <v>3</v>
      </c>
      <c r="J1" s="21" t="s">
        <v>23</v>
      </c>
      <c r="K1" s="21" t="s">
        <v>137</v>
      </c>
      <c r="L1" s="21" t="s">
        <v>134</v>
      </c>
      <c r="M1" s="21" t="s">
        <v>135</v>
      </c>
      <c r="N1" s="7" t="s">
        <v>136</v>
      </c>
    </row>
    <row r="2" spans="1:14" s="25" customFormat="1" ht="57" x14ac:dyDescent="0.2">
      <c r="A2" s="27">
        <v>1</v>
      </c>
      <c r="B2" s="28" t="s">
        <v>20</v>
      </c>
      <c r="C2" s="29" t="s">
        <v>25</v>
      </c>
      <c r="D2" s="36" t="s">
        <v>60</v>
      </c>
      <c r="E2" s="37" t="s">
        <v>83</v>
      </c>
      <c r="F2" s="27" t="s">
        <v>24</v>
      </c>
      <c r="G2" s="29" t="s">
        <v>26</v>
      </c>
      <c r="H2" s="42" t="s">
        <v>131</v>
      </c>
      <c r="I2" s="46">
        <v>8.56</v>
      </c>
      <c r="J2" s="47" t="s">
        <v>45</v>
      </c>
      <c r="K2" s="52">
        <v>8</v>
      </c>
      <c r="L2" s="53">
        <f t="shared" ref="L2:L10" si="0">SUMIF(RéfArt,$D2,Entrées)</f>
        <v>0</v>
      </c>
      <c r="M2" s="53">
        <f t="shared" ref="M2:M10" si="1">SUMIF(RéfArt,$D2,Sorties)</f>
        <v>0</v>
      </c>
      <c r="N2" s="29">
        <f>Tableau1[[#This Row],[Stock Initial500]]+Tableau1[[#This Row],[Tot Entrées]]-Tableau1[[#This Row],[Tot Sorties]]</f>
        <v>8</v>
      </c>
    </row>
    <row r="3" spans="1:14" s="26" customFormat="1" ht="28.5" x14ac:dyDescent="0.25">
      <c r="A3" s="30">
        <v>1</v>
      </c>
      <c r="B3" s="31" t="s">
        <v>20</v>
      </c>
      <c r="C3" s="32" t="s">
        <v>25</v>
      </c>
      <c r="D3" s="38" t="s">
        <v>39</v>
      </c>
      <c r="E3" s="39" t="s">
        <v>84</v>
      </c>
      <c r="F3" s="30" t="s">
        <v>24</v>
      </c>
      <c r="G3" s="32" t="s">
        <v>26</v>
      </c>
      <c r="H3" s="43" t="s">
        <v>132</v>
      </c>
      <c r="I3" s="48">
        <v>4.26</v>
      </c>
      <c r="J3" s="49" t="s">
        <v>79</v>
      </c>
      <c r="K3" s="54">
        <v>24</v>
      </c>
      <c r="L3" s="55">
        <f t="shared" si="0"/>
        <v>0</v>
      </c>
      <c r="M3" s="55">
        <f t="shared" si="1"/>
        <v>0</v>
      </c>
      <c r="N3" s="32">
        <f>Tableau1[[#This Row],[Stock Initial500]]+Tableau1[[#This Row],[Tot Entrées]]-Tableau1[[#This Row],[Tot Sorties]]</f>
        <v>24</v>
      </c>
    </row>
    <row r="4" spans="1:14" s="25" customFormat="1" x14ac:dyDescent="0.2">
      <c r="A4" s="30">
        <v>1</v>
      </c>
      <c r="B4" s="31" t="s">
        <v>20</v>
      </c>
      <c r="C4" s="32" t="s">
        <v>25</v>
      </c>
      <c r="D4" s="38" t="s">
        <v>61</v>
      </c>
      <c r="E4" s="39" t="s">
        <v>62</v>
      </c>
      <c r="F4" s="30" t="s">
        <v>63</v>
      </c>
      <c r="G4" s="32" t="s">
        <v>63</v>
      </c>
      <c r="H4" s="44" t="s">
        <v>47</v>
      </c>
      <c r="I4" s="48">
        <v>3.61</v>
      </c>
      <c r="J4" s="49" t="s">
        <v>79</v>
      </c>
      <c r="K4" s="54">
        <v>36</v>
      </c>
      <c r="L4" s="55">
        <f t="shared" si="0"/>
        <v>0</v>
      </c>
      <c r="M4" s="55">
        <f t="shared" si="1"/>
        <v>0</v>
      </c>
      <c r="N4" s="32">
        <f>Tableau1[[#This Row],[Stock Initial500]]+Tableau1[[#This Row],[Tot Entrées]]-Tableau1[[#This Row],[Tot Sorties]]</f>
        <v>36</v>
      </c>
    </row>
    <row r="5" spans="1:14" s="25" customFormat="1" x14ac:dyDescent="0.2">
      <c r="A5" s="30">
        <v>1</v>
      </c>
      <c r="B5" s="31" t="s">
        <v>20</v>
      </c>
      <c r="C5" s="32" t="s">
        <v>25</v>
      </c>
      <c r="D5" s="38" t="s">
        <v>64</v>
      </c>
      <c r="E5" s="39" t="s">
        <v>65</v>
      </c>
      <c r="F5" s="30" t="s">
        <v>63</v>
      </c>
      <c r="G5" s="32" t="s">
        <v>79</v>
      </c>
      <c r="H5" s="44" t="s">
        <v>47</v>
      </c>
      <c r="I5" s="48">
        <v>1.87</v>
      </c>
      <c r="J5" s="49" t="s">
        <v>31</v>
      </c>
      <c r="K5" s="54">
        <v>33</v>
      </c>
      <c r="L5" s="55">
        <f t="shared" si="0"/>
        <v>0</v>
      </c>
      <c r="M5" s="55">
        <f t="shared" si="1"/>
        <v>0</v>
      </c>
      <c r="N5" s="32">
        <f>Tableau1[[#This Row],[Stock Initial500]]+Tableau1[[#This Row],[Tot Entrées]]-Tableau1[[#This Row],[Tot Sorties]]</f>
        <v>33</v>
      </c>
    </row>
    <row r="6" spans="1:14" s="25" customFormat="1" ht="42.75" x14ac:dyDescent="0.2">
      <c r="A6" s="30">
        <v>2</v>
      </c>
      <c r="B6" s="31" t="s">
        <v>32</v>
      </c>
      <c r="C6" s="32" t="s">
        <v>40</v>
      </c>
      <c r="D6" s="38" t="s">
        <v>59</v>
      </c>
      <c r="E6" s="39" t="s">
        <v>91</v>
      </c>
      <c r="F6" s="30" t="s">
        <v>29</v>
      </c>
      <c r="G6" s="32" t="s">
        <v>30</v>
      </c>
      <c r="H6" s="43" t="s">
        <v>38</v>
      </c>
      <c r="I6" s="48">
        <v>3.41</v>
      </c>
      <c r="J6" s="49" t="s">
        <v>31</v>
      </c>
      <c r="K6" s="54" t="s">
        <v>31</v>
      </c>
      <c r="L6" s="55">
        <f t="shared" si="0"/>
        <v>0</v>
      </c>
      <c r="M6" s="55">
        <f t="shared" si="1"/>
        <v>0</v>
      </c>
      <c r="N6" s="32">
        <f>Tableau1[[#This Row],[Stock Initial500]]+Tableau1[[#This Row],[Tot Entrées]]-Tableau1[[#This Row],[Tot Sorties]]</f>
        <v>10</v>
      </c>
    </row>
    <row r="7" spans="1:14" s="25" customFormat="1" ht="42.75" x14ac:dyDescent="0.2">
      <c r="A7" s="30">
        <v>2</v>
      </c>
      <c r="B7" s="31" t="s">
        <v>32</v>
      </c>
      <c r="C7" s="32" t="s">
        <v>25</v>
      </c>
      <c r="D7" s="38" t="s">
        <v>28</v>
      </c>
      <c r="E7" s="39" t="s">
        <v>92</v>
      </c>
      <c r="F7" s="30" t="s">
        <v>29</v>
      </c>
      <c r="G7" s="32" t="s">
        <v>30</v>
      </c>
      <c r="H7" s="43" t="s">
        <v>38</v>
      </c>
      <c r="I7" s="48">
        <v>2.78</v>
      </c>
      <c r="J7" s="49" t="s">
        <v>45</v>
      </c>
      <c r="K7" s="54" t="s">
        <v>31</v>
      </c>
      <c r="L7" s="55">
        <f t="shared" si="0"/>
        <v>0</v>
      </c>
      <c r="M7" s="55">
        <f t="shared" si="1"/>
        <v>0</v>
      </c>
      <c r="N7" s="32">
        <f>Tableau1[[#This Row],[Stock Initial500]]+Tableau1[[#This Row],[Tot Entrées]]-Tableau1[[#This Row],[Tot Sorties]]</f>
        <v>10</v>
      </c>
    </row>
    <row r="8" spans="1:14" s="25" customFormat="1" x14ac:dyDescent="0.2">
      <c r="A8" s="30">
        <v>3</v>
      </c>
      <c r="B8" s="31" t="s">
        <v>46</v>
      </c>
      <c r="C8" s="32" t="s">
        <v>25</v>
      </c>
      <c r="D8" s="38" t="s">
        <v>89</v>
      </c>
      <c r="E8" s="39" t="s">
        <v>90</v>
      </c>
      <c r="F8" s="30" t="s">
        <v>24</v>
      </c>
      <c r="G8" s="32" t="s">
        <v>26</v>
      </c>
      <c r="H8" s="44" t="s">
        <v>47</v>
      </c>
      <c r="I8" s="48">
        <v>16.579999999999998</v>
      </c>
      <c r="J8" s="49" t="s">
        <v>45</v>
      </c>
      <c r="K8" s="54" t="s">
        <v>31</v>
      </c>
      <c r="L8" s="55">
        <f t="shared" si="0"/>
        <v>0</v>
      </c>
      <c r="M8" s="55">
        <f t="shared" si="1"/>
        <v>0</v>
      </c>
      <c r="N8" s="32">
        <f>Tableau1[[#This Row],[Stock Initial500]]+Tableau1[[#This Row],[Tot Entrées]]-Tableau1[[#This Row],[Tot Sorties]]</f>
        <v>10</v>
      </c>
    </row>
    <row r="9" spans="1:14" s="25" customFormat="1" ht="28.5" x14ac:dyDescent="0.2">
      <c r="A9" s="30">
        <v>3</v>
      </c>
      <c r="B9" s="31" t="s">
        <v>46</v>
      </c>
      <c r="C9" s="32" t="s">
        <v>25</v>
      </c>
      <c r="D9" s="38" t="s">
        <v>88</v>
      </c>
      <c r="E9" s="39" t="s">
        <v>85</v>
      </c>
      <c r="F9" s="30" t="s">
        <v>24</v>
      </c>
      <c r="G9" s="32" t="s">
        <v>26</v>
      </c>
      <c r="H9" s="43" t="s">
        <v>80</v>
      </c>
      <c r="I9" s="48">
        <v>12.36</v>
      </c>
      <c r="J9" s="49" t="s">
        <v>66</v>
      </c>
      <c r="K9" s="54" t="s">
        <v>31</v>
      </c>
      <c r="L9" s="55">
        <f t="shared" si="0"/>
        <v>0</v>
      </c>
      <c r="M9" s="55">
        <f t="shared" si="1"/>
        <v>0</v>
      </c>
      <c r="N9" s="32">
        <f>Tableau1[[#This Row],[Stock Initial500]]+Tableau1[[#This Row],[Tot Entrées]]-Tableau1[[#This Row],[Tot Sorties]]</f>
        <v>10</v>
      </c>
    </row>
    <row r="10" spans="1:14" s="25" customFormat="1" ht="43.5" thickBot="1" x14ac:dyDescent="0.25">
      <c r="A10" s="33">
        <v>3</v>
      </c>
      <c r="B10" s="34" t="s">
        <v>46</v>
      </c>
      <c r="C10" s="35" t="s">
        <v>25</v>
      </c>
      <c r="D10" s="40" t="s">
        <v>87</v>
      </c>
      <c r="E10" s="41" t="s">
        <v>86</v>
      </c>
      <c r="F10" s="33" t="s">
        <v>24</v>
      </c>
      <c r="G10" s="35" t="s">
        <v>26</v>
      </c>
      <c r="H10" s="45" t="s">
        <v>133</v>
      </c>
      <c r="I10" s="50">
        <v>18.34</v>
      </c>
      <c r="J10" s="51" t="s">
        <v>45</v>
      </c>
      <c r="K10" s="56" t="s">
        <v>31</v>
      </c>
      <c r="L10" s="57">
        <f t="shared" si="0"/>
        <v>0</v>
      </c>
      <c r="M10" s="57">
        <f t="shared" si="1"/>
        <v>0</v>
      </c>
      <c r="N10" s="35">
        <f>Tableau1[[#This Row],[Stock Initial500]]+Tableau1[[#This Row],[Tot Entrées]]-Tableau1[[#This Row],[Tot Sorties]]</f>
        <v>10</v>
      </c>
    </row>
    <row r="1423" spans="3:4" x14ac:dyDescent="0.2">
      <c r="C1423" s="10">
        <v>-3</v>
      </c>
      <c r="D1423" s="20">
        <v>8</v>
      </c>
    </row>
    <row r="12590" spans="3:11" x14ac:dyDescent="0.2">
      <c r="C12590" s="10">
        <v>-10</v>
      </c>
      <c r="D12590" s="20">
        <v>157</v>
      </c>
      <c r="K12590" s="15">
        <v>-3</v>
      </c>
    </row>
    <row r="12591" spans="3:11" x14ac:dyDescent="0.2">
      <c r="C12591" s="10">
        <v>-5</v>
      </c>
    </row>
    <row r="14260" spans="3:3" x14ac:dyDescent="0.2">
      <c r="C14260" s="10">
        <v>-3</v>
      </c>
    </row>
    <row r="15855" spans="3:3" x14ac:dyDescent="0.2">
      <c r="C15855" s="10">
        <v>-5</v>
      </c>
    </row>
  </sheetData>
  <sortState ref="A2:K10">
    <sortCondition ref="A2"/>
    <sortCondition ref="B2"/>
    <sortCondition ref="D2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H2"/>
  <sheetViews>
    <sheetView tabSelected="1" workbookViewId="0">
      <pane ySplit="1" topLeftCell="A2" activePane="bottomLeft" state="frozen"/>
      <selection pane="bottomLeft" activeCell="A3" sqref="A3"/>
    </sheetView>
  </sheetViews>
  <sheetFormatPr baseColWidth="10" defaultColWidth="11.42578125" defaultRowHeight="14.25" x14ac:dyDescent="0.2"/>
  <cols>
    <col min="1" max="1" width="12.7109375" style="10" customWidth="1"/>
    <col min="2" max="2" width="28.7109375" style="10" customWidth="1"/>
    <col min="3" max="3" width="60.7109375" style="9" customWidth="1"/>
    <col min="4" max="4" width="15.7109375" style="10" customWidth="1"/>
    <col min="5" max="6" width="10.7109375" style="10" customWidth="1"/>
    <col min="7" max="8" width="15.7109375" style="10" customWidth="1"/>
    <col min="9" max="16384" width="11.42578125" style="8"/>
  </cols>
  <sheetData>
    <row r="1" spans="1:8" ht="15" x14ac:dyDescent="0.2">
      <c r="A1" s="7" t="s">
        <v>67</v>
      </c>
      <c r="B1" s="7" t="s">
        <v>124</v>
      </c>
      <c r="C1" s="7" t="s">
        <v>41</v>
      </c>
      <c r="D1" s="7" t="s">
        <v>123</v>
      </c>
      <c r="E1" s="7" t="s">
        <v>68</v>
      </c>
      <c r="F1" s="7" t="s">
        <v>69</v>
      </c>
      <c r="G1" s="7" t="s">
        <v>70</v>
      </c>
      <c r="H1" s="7" t="s">
        <v>112</v>
      </c>
    </row>
    <row r="2" spans="1:8" ht="15" x14ac:dyDescent="0.25">
      <c r="A2" s="1"/>
      <c r="B2" s="1"/>
      <c r="C2" s="1"/>
      <c r="D2" s="1"/>
      <c r="E2" s="1"/>
      <c r="F2" s="1"/>
      <c r="G2" s="1"/>
      <c r="H2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8</xdr:col>
                <xdr:colOff>276225</xdr:colOff>
                <xdr:row>1</xdr:row>
                <xdr:rowOff>0</xdr:rowOff>
              </from>
              <to>
                <xdr:col>10</xdr:col>
                <xdr:colOff>742950</xdr:colOff>
                <xdr:row>4</xdr:row>
                <xdr:rowOff>152400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1"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7"/>
  <sheetViews>
    <sheetView workbookViewId="0">
      <selection sqref="A1:D7"/>
    </sheetView>
  </sheetViews>
  <sheetFormatPr baseColWidth="10" defaultColWidth="11.42578125" defaultRowHeight="14.25" x14ac:dyDescent="0.2"/>
  <cols>
    <col min="1" max="3" width="25.7109375" style="10" customWidth="1"/>
    <col min="4" max="4" width="11.42578125" style="10"/>
    <col min="5" max="16384" width="11.42578125" style="8"/>
  </cols>
  <sheetData>
    <row r="1" spans="1:4" ht="15" x14ac:dyDescent="0.2">
      <c r="A1" s="7" t="s">
        <v>1</v>
      </c>
      <c r="B1" s="7" t="s">
        <v>14</v>
      </c>
      <c r="C1" s="7" t="s">
        <v>15</v>
      </c>
      <c r="D1" s="7" t="s">
        <v>71</v>
      </c>
    </row>
    <row r="2" spans="1:4" x14ac:dyDescent="0.2">
      <c r="A2" s="10" t="s">
        <v>94</v>
      </c>
      <c r="B2" s="10" t="s">
        <v>81</v>
      </c>
      <c r="C2" s="10" t="s">
        <v>95</v>
      </c>
      <c r="D2" s="10" t="s">
        <v>96</v>
      </c>
    </row>
    <row r="3" spans="1:4" x14ac:dyDescent="0.2">
      <c r="A3" s="10" t="s">
        <v>94</v>
      </c>
      <c r="B3" s="10" t="s">
        <v>77</v>
      </c>
      <c r="C3" s="10" t="s">
        <v>105</v>
      </c>
      <c r="D3" s="10" t="s">
        <v>106</v>
      </c>
    </row>
    <row r="4" spans="1:4" x14ac:dyDescent="0.2">
      <c r="A4" s="10" t="s">
        <v>97</v>
      </c>
      <c r="B4" s="10" t="s">
        <v>73</v>
      </c>
      <c r="C4" s="10" t="s">
        <v>98</v>
      </c>
      <c r="D4" s="10" t="s">
        <v>99</v>
      </c>
    </row>
    <row r="5" spans="1:4" x14ac:dyDescent="0.2">
      <c r="A5" s="10" t="s">
        <v>97</v>
      </c>
      <c r="B5" s="10" t="s">
        <v>74</v>
      </c>
      <c r="C5" s="10" t="s">
        <v>100</v>
      </c>
      <c r="D5" s="10" t="s">
        <v>101</v>
      </c>
    </row>
    <row r="6" spans="1:4" x14ac:dyDescent="0.2">
      <c r="A6" s="10" t="s">
        <v>102</v>
      </c>
      <c r="B6" s="10" t="s">
        <v>75</v>
      </c>
      <c r="C6" s="10" t="s">
        <v>103</v>
      </c>
      <c r="D6" s="10" t="s">
        <v>104</v>
      </c>
    </row>
    <row r="7" spans="1:4" x14ac:dyDescent="0.2">
      <c r="A7" s="10" t="s">
        <v>102</v>
      </c>
      <c r="B7" s="10" t="s">
        <v>107</v>
      </c>
      <c r="C7" s="10" t="s">
        <v>108</v>
      </c>
      <c r="D7" s="10" t="s">
        <v>109</v>
      </c>
    </row>
  </sheetData>
  <sortState ref="A2:G8">
    <sortCondition ref="A2"/>
    <sortCondition ref="B2"/>
    <sortCondition ref="D2"/>
  </sortState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15"/>
  <sheetViews>
    <sheetView workbookViewId="0">
      <selection activeCell="H20" sqref="H20"/>
    </sheetView>
  </sheetViews>
  <sheetFormatPr baseColWidth="10" defaultColWidth="11.42578125" defaultRowHeight="14.25" x14ac:dyDescent="0.2"/>
  <cols>
    <col min="1" max="1" width="20.7109375" style="8" customWidth="1"/>
    <col min="2" max="16384" width="11.42578125" style="8"/>
  </cols>
  <sheetData>
    <row r="1" spans="1:1" ht="15" x14ac:dyDescent="0.2">
      <c r="A1" s="7" t="s">
        <v>126</v>
      </c>
    </row>
    <row r="2" spans="1:1" x14ac:dyDescent="0.2">
      <c r="A2" s="8" t="s">
        <v>110</v>
      </c>
    </row>
    <row r="3" spans="1:1" x14ac:dyDescent="0.2">
      <c r="A3" s="8" t="s">
        <v>111</v>
      </c>
    </row>
    <row r="4" spans="1:1" x14ac:dyDescent="0.2">
      <c r="A4" s="8" t="s">
        <v>113</v>
      </c>
    </row>
    <row r="5" spans="1:1" x14ac:dyDescent="0.2">
      <c r="A5" s="8" t="s">
        <v>114</v>
      </c>
    </row>
    <row r="6" spans="1:1" x14ac:dyDescent="0.2">
      <c r="A6" s="8" t="s">
        <v>115</v>
      </c>
    </row>
    <row r="7" spans="1:1" x14ac:dyDescent="0.2">
      <c r="A7" s="8" t="s">
        <v>116</v>
      </c>
    </row>
    <row r="8" spans="1:1" x14ac:dyDescent="0.2">
      <c r="A8" s="8" t="s">
        <v>117</v>
      </c>
    </row>
    <row r="9" spans="1:1" x14ac:dyDescent="0.2">
      <c r="A9" s="8" t="s">
        <v>47</v>
      </c>
    </row>
    <row r="10" spans="1:1" ht="15" x14ac:dyDescent="0.25">
      <c r="A10"/>
    </row>
    <row r="11" spans="1:1" ht="15" x14ac:dyDescent="0.25">
      <c r="A11"/>
    </row>
    <row r="12" spans="1:1" ht="15" x14ac:dyDescent="0.25">
      <c r="A12"/>
    </row>
    <row r="13" spans="1:1" ht="15" x14ac:dyDescent="0.25">
      <c r="A13"/>
    </row>
    <row r="14" spans="1:1" ht="15" x14ac:dyDescent="0.25">
      <c r="A14"/>
    </row>
    <row r="15" spans="1:1" ht="15" x14ac:dyDescent="0.25">
      <c r="A15"/>
    </row>
    <row r="16" spans="1:1" ht="15" x14ac:dyDescent="0.25">
      <c r="A16"/>
    </row>
    <row r="17" spans="1:1" ht="15" x14ac:dyDescent="0.25">
      <c r="A17"/>
    </row>
    <row r="18" spans="1:1" ht="15" x14ac:dyDescent="0.25">
      <c r="A18"/>
    </row>
    <row r="19" spans="1:1" ht="15" x14ac:dyDescent="0.25">
      <c r="A19"/>
    </row>
    <row r="20" spans="1:1" ht="15" x14ac:dyDescent="0.25">
      <c r="A20"/>
    </row>
    <row r="21" spans="1:1" ht="15" x14ac:dyDescent="0.25">
      <c r="A21"/>
    </row>
    <row r="22" spans="1:1" ht="15" x14ac:dyDescent="0.25">
      <c r="A22"/>
    </row>
    <row r="23" spans="1:1" ht="15" x14ac:dyDescent="0.25">
      <c r="A23"/>
    </row>
    <row r="24" spans="1:1" ht="15" x14ac:dyDescent="0.25">
      <c r="A24"/>
    </row>
    <row r="25" spans="1:1" ht="15" x14ac:dyDescent="0.25">
      <c r="A25"/>
    </row>
    <row r="26" spans="1:1" ht="15" x14ac:dyDescent="0.25">
      <c r="A26"/>
    </row>
    <row r="27" spans="1:1" ht="15" x14ac:dyDescent="0.25">
      <c r="A27"/>
    </row>
    <row r="28" spans="1:1" ht="15" x14ac:dyDescent="0.25">
      <c r="A28"/>
    </row>
    <row r="29" spans="1:1" ht="15" x14ac:dyDescent="0.25">
      <c r="A29"/>
    </row>
    <row r="30" spans="1:1" ht="15" x14ac:dyDescent="0.25">
      <c r="A30"/>
    </row>
    <row r="31" spans="1:1" x14ac:dyDescent="0.2">
      <c r="A31" s="8" t="s">
        <v>47</v>
      </c>
    </row>
    <row r="32" spans="1:1" x14ac:dyDescent="0.2">
      <c r="A32" s="8" t="s">
        <v>47</v>
      </c>
    </row>
    <row r="33" spans="1:1" x14ac:dyDescent="0.2">
      <c r="A33" s="8" t="s">
        <v>47</v>
      </c>
    </row>
    <row r="34" spans="1:1" x14ac:dyDescent="0.2">
      <c r="A34" s="8" t="s">
        <v>111</v>
      </c>
    </row>
    <row r="35" spans="1:1" x14ac:dyDescent="0.2">
      <c r="A35" s="8" t="s">
        <v>47</v>
      </c>
    </row>
    <row r="36" spans="1:1" x14ac:dyDescent="0.2">
      <c r="A36" s="8" t="s">
        <v>47</v>
      </c>
    </row>
    <row r="37" spans="1:1" x14ac:dyDescent="0.2">
      <c r="A37" s="8" t="s">
        <v>47</v>
      </c>
    </row>
    <row r="38" spans="1:1" x14ac:dyDescent="0.2">
      <c r="A38" s="8" t="s">
        <v>47</v>
      </c>
    </row>
    <row r="39" spans="1:1" x14ac:dyDescent="0.2">
      <c r="A39" s="8" t="s">
        <v>47</v>
      </c>
    </row>
    <row r="40" spans="1:1" x14ac:dyDescent="0.2">
      <c r="A40" s="8" t="s">
        <v>47</v>
      </c>
    </row>
    <row r="41" spans="1:1" x14ac:dyDescent="0.2">
      <c r="A41" s="8" t="s">
        <v>47</v>
      </c>
    </row>
    <row r="42" spans="1:1" x14ac:dyDescent="0.2">
      <c r="A42" s="8" t="s">
        <v>47</v>
      </c>
    </row>
    <row r="43" spans="1:1" x14ac:dyDescent="0.2">
      <c r="A43" s="8" t="s">
        <v>47</v>
      </c>
    </row>
    <row r="44" spans="1:1" x14ac:dyDescent="0.2">
      <c r="A44" s="8" t="s">
        <v>47</v>
      </c>
    </row>
    <row r="45" spans="1:1" x14ac:dyDescent="0.2">
      <c r="A45" s="8" t="s">
        <v>47</v>
      </c>
    </row>
    <row r="46" spans="1:1" x14ac:dyDescent="0.2">
      <c r="A46" s="8" t="s">
        <v>47</v>
      </c>
    </row>
    <row r="47" spans="1:1" x14ac:dyDescent="0.2">
      <c r="A47" s="8" t="s">
        <v>47</v>
      </c>
    </row>
    <row r="48" spans="1:1" x14ac:dyDescent="0.2">
      <c r="A48" s="8" t="s">
        <v>47</v>
      </c>
    </row>
    <row r="49" spans="1:1" x14ac:dyDescent="0.2">
      <c r="A49" s="8" t="s">
        <v>47</v>
      </c>
    </row>
    <row r="50" spans="1:1" x14ac:dyDescent="0.2">
      <c r="A50" s="8" t="s">
        <v>47</v>
      </c>
    </row>
    <row r="51" spans="1:1" x14ac:dyDescent="0.2">
      <c r="A51" s="8" t="s">
        <v>47</v>
      </c>
    </row>
    <row r="52" spans="1:1" x14ac:dyDescent="0.2">
      <c r="A52" s="8" t="s">
        <v>47</v>
      </c>
    </row>
    <row r="53" spans="1:1" x14ac:dyDescent="0.2">
      <c r="A53" s="8" t="s">
        <v>110</v>
      </c>
    </row>
    <row r="54" spans="1:1" x14ac:dyDescent="0.2">
      <c r="A54" s="8" t="s">
        <v>113</v>
      </c>
    </row>
    <row r="55" spans="1:1" x14ac:dyDescent="0.2">
      <c r="A55" s="8" t="s">
        <v>113</v>
      </c>
    </row>
    <row r="56" spans="1:1" x14ac:dyDescent="0.2">
      <c r="A56" s="8" t="s">
        <v>116</v>
      </c>
    </row>
    <row r="57" spans="1:1" x14ac:dyDescent="0.2">
      <c r="A57" s="8" t="s">
        <v>116</v>
      </c>
    </row>
    <row r="58" spans="1:1" x14ac:dyDescent="0.2">
      <c r="A58" s="8" t="s">
        <v>116</v>
      </c>
    </row>
    <row r="59" spans="1:1" x14ac:dyDescent="0.2">
      <c r="A59" s="8" t="s">
        <v>116</v>
      </c>
    </row>
    <row r="60" spans="1:1" x14ac:dyDescent="0.2">
      <c r="A60" s="8" t="s">
        <v>116</v>
      </c>
    </row>
    <row r="61" spans="1:1" x14ac:dyDescent="0.2">
      <c r="A61" s="8" t="s">
        <v>116</v>
      </c>
    </row>
    <row r="62" spans="1:1" x14ac:dyDescent="0.2">
      <c r="A62" s="8" t="s">
        <v>47</v>
      </c>
    </row>
    <row r="63" spans="1:1" x14ac:dyDescent="0.2">
      <c r="A63" s="8" t="s">
        <v>47</v>
      </c>
    </row>
    <row r="64" spans="1:1" x14ac:dyDescent="0.2">
      <c r="A64" s="8" t="s">
        <v>47</v>
      </c>
    </row>
    <row r="65" spans="1:1" x14ac:dyDescent="0.2">
      <c r="A65" s="8" t="s">
        <v>47</v>
      </c>
    </row>
    <row r="66" spans="1:1" x14ac:dyDescent="0.2">
      <c r="A66" s="8" t="s">
        <v>47</v>
      </c>
    </row>
    <row r="67" spans="1:1" x14ac:dyDescent="0.2">
      <c r="A67" s="8" t="s">
        <v>47</v>
      </c>
    </row>
    <row r="68" spans="1:1" x14ac:dyDescent="0.2">
      <c r="A68" s="8" t="s">
        <v>47</v>
      </c>
    </row>
    <row r="69" spans="1:1" x14ac:dyDescent="0.2">
      <c r="A69" s="8" t="s">
        <v>47</v>
      </c>
    </row>
    <row r="70" spans="1:1" x14ac:dyDescent="0.2">
      <c r="A70" s="8" t="s">
        <v>47</v>
      </c>
    </row>
    <row r="71" spans="1:1" x14ac:dyDescent="0.2">
      <c r="A71" s="8" t="s">
        <v>47</v>
      </c>
    </row>
    <row r="72" spans="1:1" x14ac:dyDescent="0.2">
      <c r="A72" s="8" t="s">
        <v>47</v>
      </c>
    </row>
    <row r="73" spans="1:1" x14ac:dyDescent="0.2">
      <c r="A73" s="8" t="s">
        <v>47</v>
      </c>
    </row>
    <row r="74" spans="1:1" x14ac:dyDescent="0.2">
      <c r="A74" s="8" t="s">
        <v>47</v>
      </c>
    </row>
    <row r="75" spans="1:1" x14ac:dyDescent="0.2">
      <c r="A75" s="8" t="s">
        <v>47</v>
      </c>
    </row>
    <row r="76" spans="1:1" x14ac:dyDescent="0.2">
      <c r="A76" s="8" t="s">
        <v>47</v>
      </c>
    </row>
    <row r="77" spans="1:1" x14ac:dyDescent="0.2">
      <c r="A77" s="8" t="s">
        <v>47</v>
      </c>
    </row>
    <row r="78" spans="1:1" x14ac:dyDescent="0.2">
      <c r="A78" s="8" t="s">
        <v>47</v>
      </c>
    </row>
    <row r="79" spans="1:1" x14ac:dyDescent="0.2">
      <c r="A79" s="8" t="s">
        <v>47</v>
      </c>
    </row>
    <row r="80" spans="1:1" x14ac:dyDescent="0.2">
      <c r="A80" s="8" t="s">
        <v>47</v>
      </c>
    </row>
    <row r="81" spans="1:1" x14ac:dyDescent="0.2">
      <c r="A81" s="8" t="s">
        <v>47</v>
      </c>
    </row>
    <row r="82" spans="1:1" x14ac:dyDescent="0.2">
      <c r="A82" s="8" t="s">
        <v>47</v>
      </c>
    </row>
    <row r="83" spans="1:1" x14ac:dyDescent="0.2">
      <c r="A83" s="8" t="s">
        <v>47</v>
      </c>
    </row>
    <row r="84" spans="1:1" x14ac:dyDescent="0.2">
      <c r="A84" s="8" t="s">
        <v>47</v>
      </c>
    </row>
    <row r="85" spans="1:1" x14ac:dyDescent="0.2">
      <c r="A85" s="8" t="s">
        <v>47</v>
      </c>
    </row>
    <row r="86" spans="1:1" x14ac:dyDescent="0.2">
      <c r="A86" s="8" t="s">
        <v>47</v>
      </c>
    </row>
    <row r="87" spans="1:1" x14ac:dyDescent="0.2">
      <c r="A87" s="8" t="s">
        <v>47</v>
      </c>
    </row>
    <row r="88" spans="1:1" x14ac:dyDescent="0.2">
      <c r="A88" s="8" t="s">
        <v>47</v>
      </c>
    </row>
    <row r="89" spans="1:1" x14ac:dyDescent="0.2">
      <c r="A89" s="8" t="s">
        <v>47</v>
      </c>
    </row>
    <row r="90" spans="1:1" x14ac:dyDescent="0.2">
      <c r="A90" s="8" t="s">
        <v>47</v>
      </c>
    </row>
    <row r="91" spans="1:1" x14ac:dyDescent="0.2">
      <c r="A91" s="8" t="s">
        <v>47</v>
      </c>
    </row>
    <row r="92" spans="1:1" x14ac:dyDescent="0.2">
      <c r="A92" s="8" t="s">
        <v>47</v>
      </c>
    </row>
    <row r="93" spans="1:1" x14ac:dyDescent="0.2">
      <c r="A93" s="8" t="s">
        <v>47</v>
      </c>
    </row>
    <row r="94" spans="1:1" x14ac:dyDescent="0.2">
      <c r="A94" s="8" t="s">
        <v>47</v>
      </c>
    </row>
    <row r="95" spans="1:1" x14ac:dyDescent="0.2">
      <c r="A95" s="8" t="s">
        <v>47</v>
      </c>
    </row>
    <row r="96" spans="1:1" x14ac:dyDescent="0.2">
      <c r="A96" s="8" t="s">
        <v>47</v>
      </c>
    </row>
    <row r="97" spans="1:1" x14ac:dyDescent="0.2">
      <c r="A97" s="8" t="s">
        <v>47</v>
      </c>
    </row>
    <row r="98" spans="1:1" x14ac:dyDescent="0.2">
      <c r="A98" s="8" t="s">
        <v>47</v>
      </c>
    </row>
    <row r="99" spans="1:1" x14ac:dyDescent="0.2">
      <c r="A99" s="8" t="s">
        <v>47</v>
      </c>
    </row>
    <row r="100" spans="1:1" x14ac:dyDescent="0.2">
      <c r="A100" s="8" t="s">
        <v>47</v>
      </c>
    </row>
    <row r="101" spans="1:1" x14ac:dyDescent="0.2">
      <c r="A101" s="8" t="s">
        <v>47</v>
      </c>
    </row>
    <row r="102" spans="1:1" x14ac:dyDescent="0.2">
      <c r="A102" s="8" t="s">
        <v>47</v>
      </c>
    </row>
    <row r="103" spans="1:1" x14ac:dyDescent="0.2">
      <c r="A103" s="8" t="s">
        <v>47</v>
      </c>
    </row>
    <row r="104" spans="1:1" x14ac:dyDescent="0.2">
      <c r="A104" s="8" t="s">
        <v>47</v>
      </c>
    </row>
    <row r="105" spans="1:1" x14ac:dyDescent="0.2">
      <c r="A105" s="8" t="s">
        <v>47</v>
      </c>
    </row>
    <row r="106" spans="1:1" x14ac:dyDescent="0.2">
      <c r="A106" s="8" t="s">
        <v>47</v>
      </c>
    </row>
    <row r="107" spans="1:1" x14ac:dyDescent="0.2">
      <c r="A107" s="8" t="s">
        <v>47</v>
      </c>
    </row>
    <row r="108" spans="1:1" x14ac:dyDescent="0.2">
      <c r="A108" s="8" t="s">
        <v>47</v>
      </c>
    </row>
    <row r="109" spans="1:1" x14ac:dyDescent="0.2">
      <c r="A109" s="8" t="s">
        <v>47</v>
      </c>
    </row>
    <row r="110" spans="1:1" x14ac:dyDescent="0.2">
      <c r="A110" s="8" t="s">
        <v>110</v>
      </c>
    </row>
    <row r="111" spans="1:1" x14ac:dyDescent="0.2">
      <c r="A111" s="8" t="s">
        <v>47</v>
      </c>
    </row>
    <row r="112" spans="1:1" x14ac:dyDescent="0.2">
      <c r="A112" s="8" t="s">
        <v>47</v>
      </c>
    </row>
    <row r="113" spans="1:1" x14ac:dyDescent="0.2">
      <c r="A113" s="8" t="s">
        <v>47</v>
      </c>
    </row>
    <row r="114" spans="1:1" x14ac:dyDescent="0.2">
      <c r="A114" s="8" t="s">
        <v>47</v>
      </c>
    </row>
    <row r="115" spans="1:1" x14ac:dyDescent="0.2">
      <c r="A115" s="8" t="s">
        <v>47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8"/>
  <sheetViews>
    <sheetView workbookViewId="0">
      <selection activeCell="A2" sqref="A2"/>
    </sheetView>
  </sheetViews>
  <sheetFormatPr baseColWidth="10" defaultColWidth="11.42578125" defaultRowHeight="14.25" x14ac:dyDescent="0.2"/>
  <cols>
    <col min="1" max="1" width="14.7109375" style="10" customWidth="1"/>
    <col min="2" max="2" width="17" style="10" customWidth="1"/>
    <col min="3" max="3" width="56.5703125" style="9" customWidth="1"/>
    <col min="4" max="4" width="15.7109375" style="10" customWidth="1"/>
    <col min="5" max="5" width="10.7109375" style="14" customWidth="1"/>
    <col min="6" max="6" width="10.7109375" style="10" customWidth="1"/>
    <col min="7" max="7" width="10.7109375" style="14" customWidth="1"/>
    <col min="8" max="16384" width="11.42578125" style="8"/>
  </cols>
  <sheetData>
    <row r="1" spans="1:7" ht="15" x14ac:dyDescent="0.2">
      <c r="A1" s="7" t="s">
        <v>22</v>
      </c>
      <c r="B1" s="7" t="s">
        <v>127</v>
      </c>
      <c r="C1" s="7" t="s">
        <v>128</v>
      </c>
      <c r="D1" s="7" t="s">
        <v>130</v>
      </c>
      <c r="E1" s="7" t="s">
        <v>129</v>
      </c>
      <c r="F1" s="7" t="s">
        <v>42</v>
      </c>
      <c r="G1" s="7" t="s">
        <v>43</v>
      </c>
    </row>
    <row r="8" spans="1:7" x14ac:dyDescent="0.2">
      <c r="C8" s="9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26</vt:i4>
      </vt:variant>
    </vt:vector>
  </HeadingPairs>
  <TitlesOfParts>
    <vt:vector size="34" baseType="lpstr">
      <vt:lpstr>Accueil</vt:lpstr>
      <vt:lpstr>Fournisseurs</vt:lpstr>
      <vt:lpstr>Contacts</vt:lpstr>
      <vt:lpstr>Stock</vt:lpstr>
      <vt:lpstr>Mouvements</vt:lpstr>
      <vt:lpstr>Agents</vt:lpstr>
      <vt:lpstr>Usages</vt:lpstr>
      <vt:lpstr>Commande</vt:lpstr>
      <vt:lpstr>Agent</vt:lpstr>
      <vt:lpstr>Application</vt:lpstr>
      <vt:lpstr>BPU_Catalogue</vt:lpstr>
      <vt:lpstr>Conditionnement</vt:lpstr>
      <vt:lpstr>Date</vt:lpstr>
      <vt:lpstr>Désignation</vt:lpstr>
      <vt:lpstr>Désignation_produit</vt:lpstr>
      <vt:lpstr>Destination</vt:lpstr>
      <vt:lpstr>Entrées</vt:lpstr>
      <vt:lpstr>Etat</vt:lpstr>
      <vt:lpstr>Fourn</vt:lpstr>
      <vt:lpstr>Fournisseur</vt:lpstr>
      <vt:lpstr>Initiales</vt:lpstr>
      <vt:lpstr>Lot_N°</vt:lpstr>
      <vt:lpstr>Nom</vt:lpstr>
      <vt:lpstr>Prénom</vt:lpstr>
      <vt:lpstr>Prix_H.T</vt:lpstr>
      <vt:lpstr>Produit</vt:lpstr>
      <vt:lpstr>RéfArt</vt:lpstr>
      <vt:lpstr>Référence</vt:lpstr>
      <vt:lpstr>Seuil</vt:lpstr>
      <vt:lpstr>Sorties</vt:lpstr>
      <vt:lpstr>Stock111</vt:lpstr>
      <vt:lpstr>Agents!Unité</vt:lpstr>
      <vt:lpstr>Unité</vt:lpstr>
      <vt:lpstr>Usage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Bizet</dc:creator>
  <cp:lastModifiedBy>Benjamin Pelouas</cp:lastModifiedBy>
  <cp:lastPrinted>2015-06-17T10:06:20Z</cp:lastPrinted>
  <dcterms:created xsi:type="dcterms:W3CDTF">2015-06-13T21:44:15Z</dcterms:created>
  <dcterms:modified xsi:type="dcterms:W3CDTF">2015-11-08T22:03:00Z</dcterms:modified>
</cp:coreProperties>
</file>