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1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18085A2-06A9-4BF6-979C-3AB84F5EAE94}" xr6:coauthVersionLast="47" xr6:coauthVersionMax="47" xr10:uidLastSave="{00000000-0000-0000-0000-000000000000}"/>
  <bookViews>
    <workbookView xWindow="-110" yWindow="-110" windowWidth="25820" windowHeight="16220" activeTab="1" xr2:uid="{00000000-000D-0000-FFFF-FFFF00000000}"/>
  </bookViews>
  <sheets>
    <sheet name="Clients" sheetId="1" r:id="rId1"/>
    <sheet name="Trajet 2022" sheetId="2" r:id="rId2"/>
  </sheets>
  <definedNames>
    <definedName name="_xlnm._FilterDatabase" localSheetId="0" hidden="1">Clients!$A$1:$D$1</definedName>
    <definedName name="_xlnm._FilterDatabase" localSheetId="1" hidden="1">'Trajet 2022'!$A$1:$C$1</definedName>
    <definedName name="d.noms">t_clients[Nom]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C3" i="2"/>
  <c r="C4" i="2"/>
  <c r="C5" i="2"/>
  <c r="C2" i="2"/>
  <c r="H4" i="2"/>
  <c r="H3" i="2"/>
  <c r="F2" i="2" l="1"/>
</calcChain>
</file>

<file path=xl/sharedStrings.xml><?xml version="1.0" encoding="utf-8"?>
<sst xmlns="http://schemas.openxmlformats.org/spreadsheetml/2006/main" count="83" uniqueCount="79">
  <si>
    <t>Nom</t>
  </si>
  <si>
    <t>Adresse</t>
  </si>
  <si>
    <t>distance en kms</t>
  </si>
  <si>
    <t>Aller/Retour</t>
  </si>
  <si>
    <t>Date</t>
  </si>
  <si>
    <t>Client</t>
  </si>
  <si>
    <t>Distance</t>
  </si>
  <si>
    <t>Somme totale</t>
  </si>
  <si>
    <t>Christine</t>
  </si>
  <si>
    <t>Jerome</t>
  </si>
  <si>
    <t>Angelique</t>
  </si>
  <si>
    <t>Julie</t>
  </si>
  <si>
    <t>Sebastien</t>
  </si>
  <si>
    <t>Maggy</t>
  </si>
  <si>
    <t>Gilbert</t>
  </si>
  <si>
    <t>Marie-jeanne</t>
  </si>
  <si>
    <t>Huguette</t>
  </si>
  <si>
    <t>Sylvette</t>
  </si>
  <si>
    <t>Alain</t>
  </si>
  <si>
    <t>Anita</t>
  </si>
  <si>
    <t>Anne</t>
  </si>
  <si>
    <t>Olivia</t>
  </si>
  <si>
    <t>Carole</t>
  </si>
  <si>
    <t>Nicolas</t>
  </si>
  <si>
    <t>Claudine</t>
  </si>
  <si>
    <t>Jean-Francois</t>
  </si>
  <si>
    <t>Jacques</t>
  </si>
  <si>
    <t>Christian</t>
  </si>
  <si>
    <t>Maxime</t>
  </si>
  <si>
    <t>Gaëlle</t>
  </si>
  <si>
    <t>Pascal</t>
  </si>
  <si>
    <t>Mathieu</t>
  </si>
  <si>
    <t>Nadine</t>
  </si>
  <si>
    <t>Delphine</t>
  </si>
  <si>
    <t>Ronan</t>
  </si>
  <si>
    <t>Patrick</t>
  </si>
  <si>
    <t>Carine</t>
  </si>
  <si>
    <t>Claude</t>
  </si>
  <si>
    <t>Monique</t>
  </si>
  <si>
    <t>Gerard</t>
  </si>
  <si>
    <t>Urbain</t>
  </si>
  <si>
    <t>Christiane</t>
  </si>
  <si>
    <t>Anne-marie</t>
  </si>
  <si>
    <t>Morgane</t>
  </si>
  <si>
    <t>Marie-Claude</t>
  </si>
  <si>
    <t>Simon</t>
  </si>
  <si>
    <t>Michel</t>
  </si>
  <si>
    <t>Noel</t>
  </si>
  <si>
    <t>Sonia</t>
  </si>
  <si>
    <t>Maryline</t>
  </si>
  <si>
    <t>Daniel</t>
  </si>
  <si>
    <t>Florence</t>
  </si>
  <si>
    <t>MARLENE</t>
  </si>
  <si>
    <t>Lolita</t>
  </si>
  <si>
    <t>Johanna</t>
  </si>
  <si>
    <t>Jacqueline</t>
  </si>
  <si>
    <t>Magali</t>
  </si>
  <si>
    <t>David</t>
  </si>
  <si>
    <t>Jeffrey</t>
  </si>
  <si>
    <t>Didier</t>
  </si>
  <si>
    <t>Marie</t>
  </si>
  <si>
    <t>Olivier</t>
  </si>
  <si>
    <t>Sylvain</t>
  </si>
  <si>
    <t>Jean-Claude</t>
  </si>
  <si>
    <t>Christophe</t>
  </si>
  <si>
    <t>Laurent</t>
  </si>
  <si>
    <t>Gilles</t>
  </si>
  <si>
    <t>Stéphanie</t>
  </si>
  <si>
    <t>Martine</t>
  </si>
  <si>
    <t>Denis</t>
  </si>
  <si>
    <t>Florian</t>
  </si>
  <si>
    <t>Dorothée</t>
  </si>
  <si>
    <t>Laurianne</t>
  </si>
  <si>
    <t>Nicole</t>
  </si>
  <si>
    <t>Francis</t>
  </si>
  <si>
    <t>Lisette</t>
  </si>
  <si>
    <t>Epiphane</t>
  </si>
  <si>
    <t>Marie-Pierre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</si>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</sst>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_ ;[Red]\-#,##0.0\ ;;@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/>
    <xf numFmtId="14" fontId="0" fillId="0" borderId="0" xfId="0" applyNumberFormat="1"/>
    <xf numFmtId="0" fontId="0" fillId="0" borderId="0" xfId="0"/>
    <xf numFmtId="0" fontId="0" fillId="0" borderId="0" xfId="0" applyAlignment="1"/>
    <xf numFmtId="165" fontId="0" fillId="0" borderId="0" xfId="0" applyNumberFormat="1"/>
    <xf numFmtId="0" fontId="2" fillId="0" borderId="0" xfId="0" applyFont="1"/>
  </cellXfs>
  <cellStyles count="1">
    <cellStyle name="Normal" xfId="0" builtinId="0"/>
  </cellStyles>
  <dxfs count="6">
    <dxf>
      <numFmt numFmtId="165" formatCode="#,##0.0_ ;[Red]\-#,##0.0\ ;;@"/>
    </dxf>
    <dxf>
      <numFmt numFmtId="0" formatCode="General"/>
      <alignment horizontal="general" vertical="bottom" textRotation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bottom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311150</xdr:colOff>
      <xdr:row>8</xdr:row>
      <xdr:rowOff>50800</xdr:rowOff>
    </xdr:from>
    <xdr:to>
      <xdr:col>10</xdr:col>
      <xdr:colOff>108194</xdr:colOff>
      <xdr:row>23</xdr:row>
      <xdr:rowOff>25541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524EDEE4-DEF5-139C-7C86-2A4579C3C7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08350" y="1536700"/>
          <a:ext cx="4756394" cy="273699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460ADB-47E0-4D21-8FC5-DD458420F774}" name="t_clients" displayName="t_clients" ref="A1:D72" totalsRowShown="0" dataDxfId="2" headerRowCellStyle="Normal">
  <autoFilter ref="A1:D72" xr:uid="{51460ADB-47E0-4D21-8FC5-DD458420F774}"/>
  <tableColumns count="4">
    <tableColumn id="1" xr3:uid="{3E0BFE1D-3BA9-4BCB-93F3-E1D2E3183170}" name="Nom" dataDxfId="5"/>
    <tableColumn id="2" xr3:uid="{66536A55-9DE1-49F2-B27E-3D639A014CAA}" name="Adresse" dataDxfId="4"/>
    <tableColumn id="3" xr3:uid="{9D9D0B69-2106-41EC-B55C-00C05B79EE1E}" name="distance en kms" dataDxfId="3"/>
    <tableColumn id="4" xr3:uid="{7EA5DD86-947F-4D3E-B121-9810620F3058}" name="Aller/Retour" dataDxfId="1">
      <calculatedColumnFormula>t_clients[[#This Row],[distance en kms]]*2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7E317A-8DA6-4C76-9B7B-37F2AF57FA4C}" name="t_trajets" displayName="t_trajets" ref="A1:C5" totalsRowShown="0" headerRowCellStyle="Normal">
  <autoFilter ref="A1:C5" xr:uid="{D27E317A-8DA6-4C76-9B7B-37F2AF57FA4C}">
    <filterColumn colId="0" hiddenButton="1"/>
    <filterColumn colId="1" hiddenButton="1"/>
    <filterColumn colId="2" hiddenButton="1"/>
  </autoFilter>
  <tableColumns count="3">
    <tableColumn id="1" xr3:uid="{B9648C64-51A7-49D0-A865-B547F4884C8E}" name="Date"/>
    <tableColumn id="2" xr3:uid="{6BE412E3-E394-4109-9221-7EE201AC7A60}" name="Client"/>
    <tableColumn id="3" xr3:uid="{3AADD092-0082-4A25-AF59-84292791ED28}" name="Distance" dataDxfId="0">
      <calculatedColumnFormula>_xlfn.XLOOKUP(t_trajets[[#This Row],[Client]],t_clients[Nom],t_clients[Aller/Retour],0)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2"/>
  <sheetViews>
    <sheetView showGridLines="0" workbookViewId="0">
      <selection activeCell="G3" sqref="G3"/>
    </sheetView>
  </sheetViews>
  <sheetFormatPr defaultColWidth="9.1796875" defaultRowHeight="14.5" x14ac:dyDescent="0.35"/>
  <cols>
    <col min="1" max="1" width="12.08984375" style="5" bestFit="1" customWidth="1"/>
    <col min="2" max="2" width="11.6328125" style="5" bestFit="1" customWidth="1"/>
    <col min="3" max="3" width="20.36328125" style="5" bestFit="1" customWidth="1"/>
    <col min="4" max="4" width="16.7265625" style="5" bestFit="1" customWidth="1"/>
    <col min="5" max="16384" width="9.1796875" style="5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5" t="s">
        <v>8</v>
      </c>
      <c r="B2" s="1"/>
      <c r="C2" s="5">
        <v>4</v>
      </c>
      <c r="D2" s="5">
        <f>t_clients[[#This Row],[distance en kms]]*2</f>
        <v>8</v>
      </c>
    </row>
    <row r="3" spans="1:4" x14ac:dyDescent="0.35">
      <c r="A3" s="5" t="s">
        <v>9</v>
      </c>
      <c r="C3" s="5">
        <v>14.7</v>
      </c>
      <c r="D3" s="5">
        <f>t_clients[[#This Row],[distance en kms]]*2</f>
        <v>29.4</v>
      </c>
    </row>
    <row r="4" spans="1:4" x14ac:dyDescent="0.35">
      <c r="A4" s="5" t="s">
        <v>10</v>
      </c>
      <c r="C4" s="5">
        <v>20.9</v>
      </c>
      <c r="D4" s="5">
        <f>t_clients[[#This Row],[distance en kms]]*2</f>
        <v>41.8</v>
      </c>
    </row>
    <row r="5" spans="1:4" x14ac:dyDescent="0.35">
      <c r="A5" s="5" t="s">
        <v>11</v>
      </c>
      <c r="C5" s="5">
        <v>6.4</v>
      </c>
      <c r="D5" s="5">
        <f>t_clients[[#This Row],[distance en kms]]*2</f>
        <v>12.8</v>
      </c>
    </row>
    <row r="6" spans="1:4" x14ac:dyDescent="0.35">
      <c r="A6" s="5" t="s">
        <v>12</v>
      </c>
      <c r="C6" s="5">
        <v>1</v>
      </c>
      <c r="D6" s="5">
        <f>t_clients[[#This Row],[distance en kms]]*2</f>
        <v>2</v>
      </c>
    </row>
    <row r="7" spans="1:4" x14ac:dyDescent="0.35">
      <c r="A7" s="5" t="s">
        <v>13</v>
      </c>
      <c r="C7" s="5">
        <v>6</v>
      </c>
      <c r="D7" s="5">
        <f>t_clients[[#This Row],[distance en kms]]*2</f>
        <v>12</v>
      </c>
    </row>
    <row r="8" spans="1:4" x14ac:dyDescent="0.35">
      <c r="A8" s="5" t="s">
        <v>14</v>
      </c>
      <c r="C8" s="5">
        <v>1.5</v>
      </c>
      <c r="D8" s="5">
        <f>t_clients[[#This Row],[distance en kms]]*2</f>
        <v>3</v>
      </c>
    </row>
    <row r="9" spans="1:4" x14ac:dyDescent="0.35">
      <c r="A9" s="5" t="s">
        <v>15</v>
      </c>
      <c r="B9" s="1"/>
      <c r="C9" s="5">
        <v>13</v>
      </c>
      <c r="D9" s="5">
        <f>t_clients[[#This Row],[distance en kms]]*2</f>
        <v>26</v>
      </c>
    </row>
    <row r="10" spans="1:4" x14ac:dyDescent="0.35">
      <c r="A10" s="5" t="s">
        <v>16</v>
      </c>
      <c r="C10" s="5">
        <v>32.5</v>
      </c>
      <c r="D10" s="5">
        <f>t_clients[[#This Row],[distance en kms]]*2</f>
        <v>65</v>
      </c>
    </row>
    <row r="11" spans="1:4" x14ac:dyDescent="0.35">
      <c r="A11" s="5" t="s">
        <v>17</v>
      </c>
      <c r="C11" s="5">
        <v>0.85</v>
      </c>
      <c r="D11" s="5">
        <f>t_clients[[#This Row],[distance en kms]]*2</f>
        <v>1.7</v>
      </c>
    </row>
    <row r="12" spans="1:4" x14ac:dyDescent="0.35">
      <c r="A12" s="5" t="s">
        <v>18</v>
      </c>
      <c r="C12" s="5">
        <v>8</v>
      </c>
      <c r="D12" s="5">
        <f>t_clients[[#This Row],[distance en kms]]*2</f>
        <v>16</v>
      </c>
    </row>
    <row r="13" spans="1:4" x14ac:dyDescent="0.35">
      <c r="A13" s="5" t="s">
        <v>19</v>
      </c>
      <c r="C13" s="5">
        <v>15.9</v>
      </c>
      <c r="D13" s="5">
        <f>t_clients[[#This Row],[distance en kms]]*2</f>
        <v>31.8</v>
      </c>
    </row>
    <row r="14" spans="1:4" x14ac:dyDescent="0.35">
      <c r="A14" s="5" t="s">
        <v>20</v>
      </c>
      <c r="C14" s="5">
        <v>1</v>
      </c>
      <c r="D14" s="5">
        <f>t_clients[[#This Row],[distance en kms]]*2</f>
        <v>2</v>
      </c>
    </row>
    <row r="15" spans="1:4" x14ac:dyDescent="0.35">
      <c r="A15" s="5" t="s">
        <v>21</v>
      </c>
      <c r="C15" s="5">
        <v>11.9</v>
      </c>
      <c r="D15" s="5">
        <f>t_clients[[#This Row],[distance en kms]]*2</f>
        <v>23.8</v>
      </c>
    </row>
    <row r="16" spans="1:4" x14ac:dyDescent="0.35">
      <c r="A16" s="5" t="s">
        <v>22</v>
      </c>
      <c r="C16" s="5">
        <v>9.6999999999999993</v>
      </c>
      <c r="D16" s="5">
        <f>t_clients[[#This Row],[distance en kms]]*2</f>
        <v>19.399999999999999</v>
      </c>
    </row>
    <row r="17" spans="1:4" x14ac:dyDescent="0.35">
      <c r="A17" s="5" t="s">
        <v>23</v>
      </c>
      <c r="C17" s="5">
        <v>1</v>
      </c>
      <c r="D17" s="5">
        <f>t_clients[[#This Row],[distance en kms]]*2</f>
        <v>2</v>
      </c>
    </row>
    <row r="18" spans="1:4" x14ac:dyDescent="0.35">
      <c r="A18" s="5" t="s">
        <v>24</v>
      </c>
      <c r="C18" s="5">
        <v>7.9</v>
      </c>
      <c r="D18" s="5">
        <f>t_clients[[#This Row],[distance en kms]]*2</f>
        <v>15.8</v>
      </c>
    </row>
    <row r="19" spans="1:4" x14ac:dyDescent="0.35">
      <c r="A19" s="5" t="s">
        <v>25</v>
      </c>
      <c r="C19" s="5">
        <v>0.4</v>
      </c>
      <c r="D19" s="5">
        <f>t_clients[[#This Row],[distance en kms]]*2</f>
        <v>0.8</v>
      </c>
    </row>
    <row r="20" spans="1:4" x14ac:dyDescent="0.35">
      <c r="A20" s="5" t="s">
        <v>26</v>
      </c>
      <c r="C20" s="5">
        <v>13.1</v>
      </c>
      <c r="D20" s="5">
        <f>t_clients[[#This Row],[distance en kms]]*2</f>
        <v>26.2</v>
      </c>
    </row>
    <row r="21" spans="1:4" x14ac:dyDescent="0.35">
      <c r="A21" s="5" t="s">
        <v>27</v>
      </c>
      <c r="C21" s="5">
        <v>11.7</v>
      </c>
      <c r="D21" s="5">
        <f>t_clients[[#This Row],[distance en kms]]*2</f>
        <v>23.4</v>
      </c>
    </row>
    <row r="22" spans="1:4" x14ac:dyDescent="0.35">
      <c r="A22" s="5" t="s">
        <v>28</v>
      </c>
      <c r="C22" s="5">
        <v>9.1999999999999993</v>
      </c>
      <c r="D22" s="5">
        <f>t_clients[[#This Row],[distance en kms]]*2</f>
        <v>18.399999999999999</v>
      </c>
    </row>
    <row r="23" spans="1:4" x14ac:dyDescent="0.35">
      <c r="A23" s="5" t="s">
        <v>29</v>
      </c>
      <c r="C23" s="5">
        <v>5.2</v>
      </c>
      <c r="D23" s="5">
        <f>t_clients[[#This Row],[distance en kms]]*2</f>
        <v>10.4</v>
      </c>
    </row>
    <row r="24" spans="1:4" x14ac:dyDescent="0.35">
      <c r="A24" s="5" t="s">
        <v>30</v>
      </c>
      <c r="C24" s="5">
        <v>5.6</v>
      </c>
      <c r="D24" s="5">
        <f>t_clients[[#This Row],[distance en kms]]*2</f>
        <v>11.2</v>
      </c>
    </row>
    <row r="25" spans="1:4" x14ac:dyDescent="0.35">
      <c r="A25" s="5" t="s">
        <v>31</v>
      </c>
      <c r="C25" s="5">
        <v>9.1999999999999993</v>
      </c>
      <c r="D25" s="5">
        <f>t_clients[[#This Row],[distance en kms]]*2</f>
        <v>18.399999999999999</v>
      </c>
    </row>
    <row r="26" spans="1:4" x14ac:dyDescent="0.35">
      <c r="A26" s="5" t="s">
        <v>32</v>
      </c>
      <c r="C26" s="5">
        <v>11</v>
      </c>
      <c r="D26" s="5">
        <f>t_clients[[#This Row],[distance en kms]]*2</f>
        <v>22</v>
      </c>
    </row>
    <row r="27" spans="1:4" x14ac:dyDescent="0.35">
      <c r="A27" s="5" t="s">
        <v>33</v>
      </c>
      <c r="C27" s="5">
        <v>9.3000000000000007</v>
      </c>
      <c r="D27" s="5">
        <f>t_clients[[#This Row],[distance en kms]]*2</f>
        <v>18.600000000000001</v>
      </c>
    </row>
    <row r="28" spans="1:4" x14ac:dyDescent="0.35">
      <c r="A28" s="5" t="s">
        <v>34</v>
      </c>
      <c r="C28" s="5">
        <v>15.2</v>
      </c>
      <c r="D28" s="5">
        <f>t_clients[[#This Row],[distance en kms]]*2</f>
        <v>30.4</v>
      </c>
    </row>
    <row r="29" spans="1:4" x14ac:dyDescent="0.35">
      <c r="A29" s="5" t="s">
        <v>35</v>
      </c>
      <c r="C29" s="5">
        <v>25.5</v>
      </c>
      <c r="D29" s="5">
        <f>t_clients[[#This Row],[distance en kms]]*2</f>
        <v>51</v>
      </c>
    </row>
    <row r="30" spans="1:4" x14ac:dyDescent="0.35">
      <c r="A30" s="5" t="s">
        <v>36</v>
      </c>
      <c r="C30" s="5">
        <v>0.3</v>
      </c>
      <c r="D30" s="5">
        <f>t_clients[[#This Row],[distance en kms]]*2</f>
        <v>0.6</v>
      </c>
    </row>
    <row r="31" spans="1:4" x14ac:dyDescent="0.35">
      <c r="A31" s="5" t="s">
        <v>37</v>
      </c>
      <c r="C31" s="5">
        <v>16.8</v>
      </c>
      <c r="D31" s="5">
        <f>t_clients[[#This Row],[distance en kms]]*2</f>
        <v>33.6</v>
      </c>
    </row>
    <row r="32" spans="1:4" x14ac:dyDescent="0.35">
      <c r="A32" s="5" t="s">
        <v>38</v>
      </c>
      <c r="C32" s="5">
        <v>5.6</v>
      </c>
      <c r="D32" s="5">
        <f>t_clients[[#This Row],[distance en kms]]*2</f>
        <v>11.2</v>
      </c>
    </row>
    <row r="33" spans="1:4" x14ac:dyDescent="0.35">
      <c r="A33" s="5" t="s">
        <v>39</v>
      </c>
      <c r="C33" s="5">
        <v>14.5</v>
      </c>
      <c r="D33" s="5">
        <f>t_clients[[#This Row],[distance en kms]]*2</f>
        <v>29</v>
      </c>
    </row>
    <row r="34" spans="1:4" x14ac:dyDescent="0.35">
      <c r="A34" s="5" t="s">
        <v>40</v>
      </c>
      <c r="C34" s="5">
        <v>0.3</v>
      </c>
      <c r="D34" s="5">
        <f>t_clients[[#This Row],[distance en kms]]*2</f>
        <v>0.6</v>
      </c>
    </row>
    <row r="35" spans="1:4" x14ac:dyDescent="0.35">
      <c r="A35" s="5" t="s">
        <v>41</v>
      </c>
      <c r="C35" s="5">
        <v>2.7</v>
      </c>
      <c r="D35" s="5">
        <f>t_clients[[#This Row],[distance en kms]]*2</f>
        <v>5.4</v>
      </c>
    </row>
    <row r="36" spans="1:4" x14ac:dyDescent="0.35">
      <c r="A36" s="5" t="s">
        <v>42</v>
      </c>
      <c r="C36" s="5">
        <v>13.6</v>
      </c>
      <c r="D36" s="5">
        <f>t_clients[[#This Row],[distance en kms]]*2</f>
        <v>27.2</v>
      </c>
    </row>
    <row r="37" spans="1:4" x14ac:dyDescent="0.35">
      <c r="A37" s="5" t="s">
        <v>43</v>
      </c>
      <c r="C37" s="5">
        <v>15.2</v>
      </c>
      <c r="D37" s="5">
        <f>t_clients[[#This Row],[distance en kms]]*2</f>
        <v>30.4</v>
      </c>
    </row>
    <row r="38" spans="1:4" x14ac:dyDescent="0.35">
      <c r="A38" s="5" t="s">
        <v>44</v>
      </c>
      <c r="C38" s="5">
        <v>22</v>
      </c>
      <c r="D38" s="5">
        <f>t_clients[[#This Row],[distance en kms]]*2</f>
        <v>44</v>
      </c>
    </row>
    <row r="39" spans="1:4" x14ac:dyDescent="0.35">
      <c r="A39" s="5" t="s">
        <v>45</v>
      </c>
      <c r="C39" s="5">
        <v>11.6</v>
      </c>
      <c r="D39" s="5">
        <f>t_clients[[#This Row],[distance en kms]]*2</f>
        <v>23.2</v>
      </c>
    </row>
    <row r="40" spans="1:4" x14ac:dyDescent="0.35">
      <c r="A40" s="5" t="s">
        <v>46</v>
      </c>
      <c r="C40" s="5">
        <v>12.5</v>
      </c>
      <c r="D40" s="5">
        <f>t_clients[[#This Row],[distance en kms]]*2</f>
        <v>25</v>
      </c>
    </row>
    <row r="41" spans="1:4" x14ac:dyDescent="0.35">
      <c r="A41" s="5" t="s">
        <v>47</v>
      </c>
      <c r="C41" s="5">
        <v>10.5</v>
      </c>
      <c r="D41" s="5">
        <f>t_clients[[#This Row],[distance en kms]]*2</f>
        <v>21</v>
      </c>
    </row>
    <row r="42" spans="1:4" x14ac:dyDescent="0.35">
      <c r="A42" s="5" t="s">
        <v>48</v>
      </c>
      <c r="C42" s="5">
        <v>16.7</v>
      </c>
      <c r="D42" s="5">
        <f>t_clients[[#This Row],[distance en kms]]*2</f>
        <v>33.4</v>
      </c>
    </row>
    <row r="43" spans="1:4" x14ac:dyDescent="0.35">
      <c r="A43" s="5" t="s">
        <v>49</v>
      </c>
      <c r="C43" s="5">
        <v>40.799999999999997</v>
      </c>
      <c r="D43" s="5">
        <f>t_clients[[#This Row],[distance en kms]]*2</f>
        <v>81.599999999999994</v>
      </c>
    </row>
    <row r="44" spans="1:4" x14ac:dyDescent="0.35">
      <c r="A44" s="5" t="s">
        <v>50</v>
      </c>
      <c r="C44" s="5">
        <v>10.9</v>
      </c>
      <c r="D44" s="5">
        <f>t_clients[[#This Row],[distance en kms]]*2</f>
        <v>21.8</v>
      </c>
    </row>
    <row r="45" spans="1:4" x14ac:dyDescent="0.35">
      <c r="A45" s="5" t="s">
        <v>51</v>
      </c>
      <c r="C45" s="5">
        <v>9.1999999999999993</v>
      </c>
      <c r="D45" s="5">
        <f>t_clients[[#This Row],[distance en kms]]*2</f>
        <v>18.399999999999999</v>
      </c>
    </row>
    <row r="46" spans="1:4" x14ac:dyDescent="0.35">
      <c r="A46" s="5" t="s">
        <v>52</v>
      </c>
      <c r="B46" s="1"/>
      <c r="C46" s="5">
        <v>0.1</v>
      </c>
      <c r="D46" s="5">
        <f>t_clients[[#This Row],[distance en kms]]*2</f>
        <v>0.2</v>
      </c>
    </row>
    <row r="47" spans="1:4" x14ac:dyDescent="0.35">
      <c r="A47" s="5" t="s">
        <v>53</v>
      </c>
      <c r="C47" s="5">
        <v>15.4</v>
      </c>
      <c r="D47" s="5">
        <f>t_clients[[#This Row],[distance en kms]]*2</f>
        <v>30.8</v>
      </c>
    </row>
    <row r="48" spans="1:4" x14ac:dyDescent="0.35">
      <c r="A48" s="5" t="s">
        <v>54</v>
      </c>
      <c r="C48" s="5">
        <v>14.2</v>
      </c>
      <c r="D48" s="5">
        <f>t_clients[[#This Row],[distance en kms]]*2</f>
        <v>28.4</v>
      </c>
    </row>
    <row r="49" spans="1:4" x14ac:dyDescent="0.35">
      <c r="A49" s="5" t="s">
        <v>55</v>
      </c>
      <c r="C49" s="5">
        <v>8</v>
      </c>
      <c r="D49" s="5">
        <f>t_clients[[#This Row],[distance en kms]]*2</f>
        <v>16</v>
      </c>
    </row>
    <row r="50" spans="1:4" x14ac:dyDescent="0.35">
      <c r="A50" s="5" t="s">
        <v>56</v>
      </c>
      <c r="C50" s="5">
        <v>3.6</v>
      </c>
      <c r="D50" s="5">
        <f>t_clients[[#This Row],[distance en kms]]*2</f>
        <v>7.2</v>
      </c>
    </row>
    <row r="51" spans="1:4" x14ac:dyDescent="0.35">
      <c r="A51" s="5" t="s">
        <v>57</v>
      </c>
      <c r="C51" s="5">
        <v>13.6</v>
      </c>
      <c r="D51" s="5">
        <f>t_clients[[#This Row],[distance en kms]]*2</f>
        <v>27.2</v>
      </c>
    </row>
    <row r="52" spans="1:4" x14ac:dyDescent="0.35">
      <c r="A52" s="5" t="s">
        <v>58</v>
      </c>
      <c r="C52" s="5">
        <v>10.4</v>
      </c>
      <c r="D52" s="5">
        <f>t_clients[[#This Row],[distance en kms]]*2</f>
        <v>20.8</v>
      </c>
    </row>
    <row r="53" spans="1:4" x14ac:dyDescent="0.35">
      <c r="A53" s="5" t="s">
        <v>59</v>
      </c>
      <c r="C53" s="5">
        <v>0.3</v>
      </c>
      <c r="D53" s="5">
        <f>t_clients[[#This Row],[distance en kms]]*2</f>
        <v>0.6</v>
      </c>
    </row>
    <row r="54" spans="1:4" x14ac:dyDescent="0.35">
      <c r="A54" s="5" t="s">
        <v>60</v>
      </c>
      <c r="C54" s="5">
        <v>12.7</v>
      </c>
      <c r="D54" s="5">
        <f>t_clients[[#This Row],[distance en kms]]*2</f>
        <v>25.4</v>
      </c>
    </row>
    <row r="55" spans="1:4" x14ac:dyDescent="0.35">
      <c r="A55" s="5" t="s">
        <v>61</v>
      </c>
      <c r="C55" s="5">
        <v>15.4</v>
      </c>
      <c r="D55" s="5">
        <f>t_clients[[#This Row],[distance en kms]]*2</f>
        <v>30.8</v>
      </c>
    </row>
    <row r="56" spans="1:4" x14ac:dyDescent="0.35">
      <c r="A56" s="5" t="s">
        <v>62</v>
      </c>
      <c r="C56" s="5">
        <v>2.7</v>
      </c>
      <c r="D56" s="5">
        <f>t_clients[[#This Row],[distance en kms]]*2</f>
        <v>5.4</v>
      </c>
    </row>
    <row r="57" spans="1:4" x14ac:dyDescent="0.35">
      <c r="A57" s="5" t="s">
        <v>63</v>
      </c>
      <c r="C57" s="5">
        <v>12.5</v>
      </c>
      <c r="D57" s="5">
        <f>t_clients[[#This Row],[distance en kms]]*2</f>
        <v>25</v>
      </c>
    </row>
    <row r="58" spans="1:4" x14ac:dyDescent="0.35">
      <c r="A58" s="5" t="s">
        <v>64</v>
      </c>
      <c r="C58" s="5">
        <v>3.6</v>
      </c>
      <c r="D58" s="5">
        <f>t_clients[[#This Row],[distance en kms]]*2</f>
        <v>7.2</v>
      </c>
    </row>
    <row r="59" spans="1:4" x14ac:dyDescent="0.35">
      <c r="A59" s="5" t="s">
        <v>65</v>
      </c>
      <c r="C59" s="5">
        <v>16.2</v>
      </c>
      <c r="D59" s="5">
        <f>t_clients[[#This Row],[distance en kms]]*2</f>
        <v>32.4</v>
      </c>
    </row>
    <row r="60" spans="1:4" x14ac:dyDescent="0.35">
      <c r="A60" s="5" t="s">
        <v>66</v>
      </c>
      <c r="C60" s="5">
        <v>8</v>
      </c>
      <c r="D60" s="5">
        <f>t_clients[[#This Row],[distance en kms]]*2</f>
        <v>16</v>
      </c>
    </row>
    <row r="61" spans="1:4" x14ac:dyDescent="0.35">
      <c r="A61" s="5" t="s">
        <v>67</v>
      </c>
      <c r="C61" s="5">
        <v>4.5</v>
      </c>
      <c r="D61" s="5">
        <f>t_clients[[#This Row],[distance en kms]]*2</f>
        <v>9</v>
      </c>
    </row>
    <row r="62" spans="1:4" x14ac:dyDescent="0.35">
      <c r="A62" s="5" t="s">
        <v>68</v>
      </c>
      <c r="C62" s="5">
        <v>9.5</v>
      </c>
      <c r="D62" s="5">
        <f>t_clients[[#This Row],[distance en kms]]*2</f>
        <v>19</v>
      </c>
    </row>
    <row r="63" spans="1:4" x14ac:dyDescent="0.35">
      <c r="A63" s="5" t="s">
        <v>69</v>
      </c>
      <c r="C63" s="5">
        <v>1.1000000000000001</v>
      </c>
      <c r="D63" s="5">
        <f>t_clients[[#This Row],[distance en kms]]*2</f>
        <v>2.2000000000000002</v>
      </c>
    </row>
    <row r="64" spans="1:4" x14ac:dyDescent="0.35">
      <c r="A64" s="5" t="s">
        <v>70</v>
      </c>
      <c r="C64" s="5">
        <v>0.2</v>
      </c>
      <c r="D64" s="5">
        <f>t_clients[[#This Row],[distance en kms]]*2</f>
        <v>0.4</v>
      </c>
    </row>
    <row r="65" spans="1:4" x14ac:dyDescent="0.35">
      <c r="A65" s="5" t="s">
        <v>71</v>
      </c>
      <c r="C65" s="5">
        <v>11.7</v>
      </c>
      <c r="D65" s="5">
        <f>t_clients[[#This Row],[distance en kms]]*2</f>
        <v>23.4</v>
      </c>
    </row>
    <row r="66" spans="1:4" x14ac:dyDescent="0.35">
      <c r="A66" s="5" t="s">
        <v>72</v>
      </c>
      <c r="C66" s="5">
        <v>11.6</v>
      </c>
      <c r="D66" s="5">
        <f>t_clients[[#This Row],[distance en kms]]*2</f>
        <v>23.2</v>
      </c>
    </row>
    <row r="67" spans="1:4" x14ac:dyDescent="0.35">
      <c r="A67" s="5" t="s">
        <v>73</v>
      </c>
      <c r="C67" s="5">
        <v>4.5999999999999996</v>
      </c>
      <c r="D67" s="5">
        <f>t_clients[[#This Row],[distance en kms]]*2</f>
        <v>9.1999999999999993</v>
      </c>
    </row>
    <row r="68" spans="1:4" x14ac:dyDescent="0.35">
      <c r="A68" s="5" t="s">
        <v>74</v>
      </c>
      <c r="C68" s="5">
        <v>19</v>
      </c>
      <c r="D68" s="5">
        <f>t_clients[[#This Row],[distance en kms]]*2</f>
        <v>38</v>
      </c>
    </row>
    <row r="69" spans="1:4" x14ac:dyDescent="0.35">
      <c r="A69" s="5" t="s">
        <v>75</v>
      </c>
      <c r="C69" s="5">
        <v>11.8</v>
      </c>
      <c r="D69" s="5">
        <f>t_clients[[#This Row],[distance en kms]]*2</f>
        <v>23.6</v>
      </c>
    </row>
    <row r="70" spans="1:4" x14ac:dyDescent="0.35">
      <c r="A70" s="5" t="s">
        <v>76</v>
      </c>
      <c r="C70" s="5">
        <v>3.7</v>
      </c>
      <c r="D70" s="5">
        <f>t_clients[[#This Row],[distance en kms]]*2</f>
        <v>7.4</v>
      </c>
    </row>
    <row r="71" spans="1:4" x14ac:dyDescent="0.35">
      <c r="A71" s="5" t="s">
        <v>77</v>
      </c>
      <c r="C71" s="5">
        <v>2.5</v>
      </c>
      <c r="D71" s="5">
        <f>t_clients[[#This Row],[distance en kms]]*2</f>
        <v>5</v>
      </c>
    </row>
    <row r="72" spans="1:4" x14ac:dyDescent="0.35">
      <c r="A72" s="5" t="s">
        <v>78</v>
      </c>
      <c r="C72" s="5">
        <v>6.5</v>
      </c>
      <c r="D72" s="5">
        <f>t_clients[[#This Row],[distance en kms]]*2</f>
        <v>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B9258-A512-4817-9074-9D76FE2FC872}">
  <dimension ref="A1:H5"/>
  <sheetViews>
    <sheetView showGridLines="0" tabSelected="1" workbookViewId="0">
      <selection activeCell="C14" sqref="C14"/>
    </sheetView>
  </sheetViews>
  <sheetFormatPr defaultColWidth="10.90625" defaultRowHeight="14.5" x14ac:dyDescent="0.35"/>
  <cols>
    <col min="1" max="1" width="10.453125" bestFit="1" customWidth="1"/>
    <col min="2" max="2" width="11.26953125" bestFit="1" customWidth="1"/>
    <col min="3" max="3" width="10.26953125" bestFit="1" customWidth="1"/>
    <col min="6" max="6" width="16.453125" bestFit="1" customWidth="1"/>
  </cols>
  <sheetData>
    <row r="1" spans="1:8" ht="15.5" x14ac:dyDescent="0.35">
      <c r="A1" s="4" t="s">
        <v>4</v>
      </c>
      <c r="B1" s="4" t="s">
        <v>5</v>
      </c>
      <c r="C1" s="4" t="s">
        <v>6</v>
      </c>
      <c r="F1" s="2" t="s">
        <v>7</v>
      </c>
    </row>
    <row r="2" spans="1:8" x14ac:dyDescent="0.35">
      <c r="A2" s="3">
        <v>45076</v>
      </c>
      <c r="B2" t="s">
        <v>8</v>
      </c>
      <c r="C2" s="6">
        <f>_xlfn.XLOOKUP(t_trajets[[#This Row],[Client]],t_clients[Nom],t_clients[Aller/Retour],0)</f>
        <v>8</v>
      </c>
      <c r="F2" s="6">
        <f>SUM(t_trajets[Distance])</f>
        <v>67</v>
      </c>
    </row>
    <row r="3" spans="1:8" x14ac:dyDescent="0.35">
      <c r="B3" t="s">
        <v>77</v>
      </c>
      <c r="C3" s="6">
        <f>_xlfn.XLOOKUP(t_trajets[[#This Row],[Client]],t_clients[Nom],t_clients[Aller/Retour],0)</f>
        <v>5</v>
      </c>
      <c r="H3" s="7" t="str">
        <f ca="1">ADDRESS(ROW(C2),COLUMN(C2),4)&amp;" : "&amp;_xlfn.FORMULATEXT(C2)</f>
        <v>C2 : =XLOOKUP([@Client];t_clients[Nom];t_clients[Aller/Retour];0)</v>
      </c>
    </row>
    <row r="4" spans="1:8" x14ac:dyDescent="0.35">
      <c r="B4" t="s">
        <v>72</v>
      </c>
      <c r="C4" s="6">
        <f>_xlfn.XLOOKUP(t_trajets[[#This Row],[Client]],t_clients[Nom],t_clients[Aller/Retour],0)</f>
        <v>23.2</v>
      </c>
      <c r="H4" s="7" t="str">
        <f ca="1">ADDRESS(ROW(F2),COLUMN(F2),4)&amp;" : "&amp;_xlfn.FORMULATEXT(F2)</f>
        <v>F2 : =SUM(t_trajets[Distance])</v>
      </c>
    </row>
    <row r="5" spans="1:8" x14ac:dyDescent="0.35">
      <c r="B5" t="s">
        <v>53</v>
      </c>
      <c r="C5" s="6">
        <f>_xlfn.XLOOKUP(t_trajets[[#This Row],[Client]],t_clients[Nom],t_clients[Aller/Retour],0)</f>
        <v>30.8</v>
      </c>
    </row>
  </sheetData>
  <dataValidations count="1">
    <dataValidation type="list" allowBlank="1" showInputMessage="1" sqref="B2:B5" xr:uid="{60A5C85B-545B-4ADD-AB84-586E8B17655E}">
      <formula1>d.noms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Clients</vt:lpstr>
      <vt:lpstr>Trajet 2022</vt:lpstr>
      <vt:lpstr>d.noms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maynadier</dc:creator>
  <cp:lastModifiedBy>Jean-Eric</cp:lastModifiedBy>
  <dcterms:created xsi:type="dcterms:W3CDTF">2015-06-05T18:19:34Z</dcterms:created>
  <dcterms:modified xsi:type="dcterms:W3CDTF">2023-05-30T02:39:12Z</dcterms:modified>
</cp:coreProperties>
</file>