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59A91FF-F355-4B70-BD44-3560752C19BC}" xr6:coauthVersionLast="47" xr6:coauthVersionMax="47" xr10:uidLastSave="{00000000-0000-0000-0000-000000000000}"/>
  <bookViews>
    <workbookView xWindow="-110" yWindow="-110" windowWidth="25820" windowHeight="16220" xr2:uid="{8A4865E8-237C-494B-A690-BECBB05E7C84}"/>
  </bookViews>
  <sheets>
    <sheet name="Feuil1" sheetId="1" r:id="rId1"/>
    <sheet name="DATA BASE" sheetId="2" r:id="rId2"/>
  </sheets>
  <definedNames>
    <definedName name="_xlnm._FilterDatabase" localSheetId="1" hidden="1">'DATA BASE'!$A$1:$H$33</definedName>
    <definedName name="_xlnm._FilterDatabase" localSheetId="0" hidden="1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 l="1" a="1"/>
  <c r="A2" i="1" s="1"/>
  <c r="B2" i="1" s="1" a="1"/>
  <c r="B2" i="1" s="1"/>
  <c r="E3" i="1"/>
  <c r="E2" i="1"/>
  <c r="B37" i="1" l="1" a="1"/>
  <c r="B37" i="1" s="1"/>
  <c r="B20" i="1" a="1"/>
  <c r="B20" i="1" s="1"/>
  <c r="B11" i="1" a="1"/>
  <c r="B11" i="1" s="1"/>
  <c r="B46" i="1" a="1"/>
  <c r="B46" i="1" s="1"/>
  <c r="B28" i="1" a="1"/>
  <c r="B28" i="1" s="1"/>
  <c r="B36" i="1" a="1"/>
  <c r="B36" i="1" s="1"/>
  <c r="B10" i="1" a="1"/>
  <c r="B10" i="1" s="1"/>
  <c r="B55" i="1" a="1"/>
  <c r="B55" i="1" s="1"/>
  <c r="B18" i="1" a="1"/>
  <c r="B18" i="1" s="1"/>
  <c r="B44" i="1" a="1"/>
  <c r="B44" i="1" s="1"/>
  <c r="B26" i="1" a="1"/>
  <c r="B26" i="1" s="1"/>
  <c r="B43" i="1" a="1"/>
  <c r="B43" i="1" s="1"/>
  <c r="B34" i="1" a="1"/>
  <c r="B34" i="1" s="1"/>
  <c r="B53" i="1" a="1"/>
  <c r="B53" i="1" s="1"/>
  <c r="B8" i="1" a="1"/>
  <c r="B8" i="1" s="1"/>
  <c r="B42" i="1" a="1"/>
  <c r="B42" i="1" s="1"/>
  <c r="B16" i="1" a="1"/>
  <c r="B16" i="1" s="1"/>
  <c r="B24" i="1" a="1"/>
  <c r="B24" i="1" s="1"/>
  <c r="B7" i="1" a="1"/>
  <c r="B7" i="1" s="1"/>
  <c r="B41" i="1" a="1"/>
  <c r="B41" i="1" s="1"/>
  <c r="B32" i="1" a="1"/>
  <c r="B32" i="1" s="1"/>
  <c r="B50" i="1" a="1"/>
  <c r="B50" i="1" s="1"/>
  <c r="B23" i="1" a="1"/>
  <c r="B23" i="1" s="1"/>
  <c r="B6" i="1" a="1"/>
  <c r="B6" i="1" s="1"/>
  <c r="B14" i="1" a="1"/>
  <c r="B14" i="1" s="1"/>
  <c r="B39" i="1" a="1"/>
  <c r="B39" i="1" s="1"/>
  <c r="B22" i="1" a="1"/>
  <c r="B22" i="1" s="1"/>
  <c r="B48" i="1" a="1"/>
  <c r="B48" i="1" s="1"/>
  <c r="B13" i="1" a="1"/>
  <c r="B13" i="1" s="1"/>
  <c r="B38" i="1" a="1"/>
  <c r="B38" i="1" s="1"/>
  <c r="B4" i="1" a="1"/>
  <c r="B4" i="1" s="1"/>
  <c r="B19" i="1" a="1"/>
  <c r="B19" i="1" s="1"/>
  <c r="B45" i="1" a="1"/>
  <c r="B45" i="1" s="1"/>
  <c r="B27" i="1" a="1"/>
  <c r="B27" i="1" s="1"/>
  <c r="B35" i="1" a="1"/>
  <c r="B35" i="1" s="1"/>
  <c r="B54" i="1" a="1"/>
  <c r="B54" i="1" s="1"/>
  <c r="B9" i="1" a="1"/>
  <c r="B9" i="1" s="1"/>
  <c r="B17" i="1" a="1"/>
  <c r="B17" i="1" s="1"/>
  <c r="B25" i="1" a="1"/>
  <c r="B25" i="1" s="1"/>
  <c r="B33" i="1" a="1"/>
  <c r="B33" i="1" s="1"/>
  <c r="B52" i="1" a="1"/>
  <c r="B52" i="1" s="1"/>
  <c r="B51" i="1" a="1"/>
  <c r="B51" i="1" s="1"/>
  <c r="B15" i="1" a="1"/>
  <c r="B15" i="1" s="1"/>
  <c r="B40" i="1" a="1"/>
  <c r="B40" i="1" s="1"/>
  <c r="B31" i="1" a="1"/>
  <c r="B31" i="1" s="1"/>
  <c r="B49" i="1" a="1"/>
  <c r="B49" i="1" s="1"/>
  <c r="B5" i="1" a="1"/>
  <c r="B5" i="1" s="1"/>
  <c r="B30" i="1" a="1"/>
  <c r="B30" i="1" s="1"/>
  <c r="B21" i="1" a="1"/>
  <c r="B21" i="1" s="1"/>
  <c r="B47" i="1" a="1"/>
  <c r="B47" i="1" s="1"/>
  <c r="B29" i="1" a="1"/>
  <c r="B29" i="1" s="1"/>
  <c r="B12" i="1" a="1"/>
  <c r="B12" i="1" s="1"/>
  <c r="B3" i="1" a="1"/>
  <c r="B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<sst xmlns="http://schemas.openxmlformats.org/spreadsheetml/2006/main" count="421" uniqueCount="120">
  <si>
    <t>38301175</t>
  </si>
  <si>
    <t>2018-05</t>
  </si>
  <si>
    <t>ENG.43A00</t>
  </si>
  <si>
    <t>38338367</t>
  </si>
  <si>
    <t>2018-06</t>
  </si>
  <si>
    <t>ENG.33000</t>
  </si>
  <si>
    <t>2018-08</t>
  </si>
  <si>
    <t>38293894</t>
  </si>
  <si>
    <t>38294470</t>
  </si>
  <si>
    <t>2018-09</t>
  </si>
  <si>
    <t>2018-10</t>
  </si>
  <si>
    <t>2018-11</t>
  </si>
  <si>
    <t>2018-12</t>
  </si>
  <si>
    <t>38296747</t>
  </si>
  <si>
    <t>2018-13</t>
  </si>
  <si>
    <t>38298250</t>
  </si>
  <si>
    <t>2018-14</t>
  </si>
  <si>
    <t>2018-15</t>
  </si>
  <si>
    <t>2018-16</t>
  </si>
  <si>
    <t>2018-17</t>
  </si>
  <si>
    <t>2018-18</t>
  </si>
  <si>
    <t>2018-19</t>
  </si>
  <si>
    <t>2018-20</t>
  </si>
  <si>
    <t>38304209</t>
  </si>
  <si>
    <t>2018-21</t>
  </si>
  <si>
    <t>2018-22</t>
  </si>
  <si>
    <t>2018-23</t>
  </si>
  <si>
    <t>38298809</t>
  </si>
  <si>
    <t>2018-24</t>
  </si>
  <si>
    <t>2018-25</t>
  </si>
  <si>
    <t>38299128</t>
  </si>
  <si>
    <t>2018-27</t>
  </si>
  <si>
    <t>2018-28</t>
  </si>
  <si>
    <t>2018-29</t>
  </si>
  <si>
    <t>2018-30</t>
  </si>
  <si>
    <t>2018-31</t>
  </si>
  <si>
    <t>2018-32</t>
  </si>
  <si>
    <t>Code</t>
  </si>
  <si>
    <t>NOM DE LA RESSOURCE</t>
  </si>
  <si>
    <t>CODE DE PÉRIODE</t>
  </si>
  <si>
    <t>N.A.-N.A.</t>
  </si>
  <si>
    <t>DATE DE FIN</t>
  </si>
  <si>
    <t>AVIS DE CHANGEMENT</t>
  </si>
  <si>
    <t>CODE DE DISCIPLINE - EWP</t>
  </si>
  <si>
    <t>Somme de Heures</t>
  </si>
  <si>
    <t>CODE</t>
  </si>
  <si>
    <t>Invoice Number</t>
  </si>
  <si>
    <t>2018-04</t>
  </si>
  <si>
    <t>38324997</t>
  </si>
  <si>
    <t>ENG.4R000</t>
  </si>
  <si>
    <t>38320920</t>
  </si>
  <si>
    <t>38322405</t>
  </si>
  <si>
    <t>38309614</t>
  </si>
  <si>
    <t>ENG.40B00</t>
  </si>
  <si>
    <t>38346086</t>
  </si>
  <si>
    <t>38362292</t>
  </si>
  <si>
    <t>DCN-0088</t>
  </si>
  <si>
    <t>2018-07</t>
  </si>
  <si>
    <t>38333763</t>
  </si>
  <si>
    <t>PB - 2018-04 - ENG.4R000 - 18</t>
  </si>
  <si>
    <t>PB</t>
  </si>
  <si>
    <t>PB - 2018-05 - ENG.4R000 - 10</t>
  </si>
  <si>
    <t>PB - 2018-05 - ENG.4R000 - 0</t>
  </si>
  <si>
    <t>PB - 2018-06 - ENG.40B00 - 18</t>
  </si>
  <si>
    <t>PB - 2018-06 - ENG.40B00 - -18</t>
  </si>
  <si>
    <t>PB - 2018-07 - ENG.40B00 - 19</t>
  </si>
  <si>
    <t>PB - 2018-07 - ENG.40B00 - -19</t>
  </si>
  <si>
    <t>PB - 2018-08 - ENG.40B00 - 22</t>
  </si>
  <si>
    <t>PB - 2018-08 - ENG.40B00 - -22</t>
  </si>
  <si>
    <t>PB - 2018-10 - ENG.40B00 - 17</t>
  </si>
  <si>
    <t>PB - 2018-10 - ENG.40B00 - -17</t>
  </si>
  <si>
    <t>PB - 2018-11 - ENG.40B00 - 18</t>
  </si>
  <si>
    <t>PB - 2018-11 - ENG.40B00 - -18</t>
  </si>
  <si>
    <t>PB - 2018-12 - ENG.40B00 - 22</t>
  </si>
  <si>
    <t>PB - 2018-12 - ENG.40B00 - -22</t>
  </si>
  <si>
    <t>PB - 2018-13 - ENG.40B00 - 20</t>
  </si>
  <si>
    <t>PB - 2018-13 - ENG.40B00 - -20</t>
  </si>
  <si>
    <t>PB - 2018-14 - ENG.40B00 - 15</t>
  </si>
  <si>
    <t>PB - 2018-14 - ENG.40B00 - -15</t>
  </si>
  <si>
    <t>PB - 2018-15 - ENG.40B00 - 19</t>
  </si>
  <si>
    <t>PB - 2018-15 - ENG.40B00 - -19</t>
  </si>
  <si>
    <t>PB - 2018-16 - ENG.40B00 - 25</t>
  </si>
  <si>
    <t>PB - 2018-16 - ENG.40B00 - -25</t>
  </si>
  <si>
    <t>PB - 2018-17 - ENG.40B00 - 27</t>
  </si>
  <si>
    <t>PB - 2018-17 - ENG.40B00 - -27</t>
  </si>
  <si>
    <t>EB - 2018-05 - ENG.43A00 - 5</t>
  </si>
  <si>
    <t>EB - 2018-06 - ENG.33000 - 3,5</t>
  </si>
  <si>
    <t>EB - 2018-06 - ENG.33000 - -3,5</t>
  </si>
  <si>
    <t>EB - 2018-06 - ENG.43A00 - 3,5</t>
  </si>
  <si>
    <t>EB - 2018-08 - ENG.33000 - 18,5</t>
  </si>
  <si>
    <t>EB - 2018-08 - ENG.33000 - -18,5</t>
  </si>
  <si>
    <t>EB - 2018-08 - ENG.43A00 - 18,5</t>
  </si>
  <si>
    <t>EB - 2018-09 - ENG.43A00 - 25</t>
  </si>
  <si>
    <t>EB - 2018-10 - ENG.43A00 - 23</t>
  </si>
  <si>
    <t>EB - 2018-11 - ENG.43A00 - 35</t>
  </si>
  <si>
    <t>EB - 2018-12 - ENG.43A00 - 32,75</t>
  </si>
  <si>
    <t>EB - 2018-13 - ENG.43A00 - 30</t>
  </si>
  <si>
    <t>EB - 2018-14 - ENG.43A00 - 36</t>
  </si>
  <si>
    <t>EB - 2018-15 - ENG.43A00 - 33,5</t>
  </si>
  <si>
    <t>EB - 2018-16 - ENG.43A00 - 11,5</t>
  </si>
  <si>
    <t>EB - 2018-17 - ENG.43A00 - 2,5</t>
  </si>
  <si>
    <t>EB - 2018-18 - ENG.43A00 - 3,5</t>
  </si>
  <si>
    <t>EB - 2018-19 - ENG.43A00 - 37,5</t>
  </si>
  <si>
    <t>EB - 2018-20 - ENG.43A00 - 34</t>
  </si>
  <si>
    <t>EB - 2018-21 - ENG.43A00 - 39,5</t>
  </si>
  <si>
    <t>EB - 2018-22 - ENG.43A00 - 31</t>
  </si>
  <si>
    <t>EB - 2018-23 - ENG.43A00 - 32,5</t>
  </si>
  <si>
    <t>EB - 2018-24 - ENG.43A00 - 36</t>
  </si>
  <si>
    <t>EB - 2018-25 - ENG.43A00 - 37,5</t>
  </si>
  <si>
    <t>EB - 2018-27 - ENG.43A00 - 29</t>
  </si>
  <si>
    <t>EB - 2018-28 - ENG.43A00 - 37,5</t>
  </si>
  <si>
    <t>EB - 2018-29 - ENG.43A00 - 37,5</t>
  </si>
  <si>
    <t>EB - 2018-30 - ENG.43A00 - 37,5</t>
  </si>
  <si>
    <t>EB - 2018-31 - ENG.43A00 - 37,5</t>
  </si>
  <si>
    <t>EB - 2018-32 - ENG.43A00 - 37,5</t>
  </si>
  <si>
    <t>EB - 2018-06 - ENG.43A00 - 5,5</t>
  </si>
  <si>
    <t>EB</t>
  </si>
  <si>
    <t xml:space="preserve">A2 : </t>
  </si>
  <si>
    <t xml:space="preserve">B2 : </t>
  </si>
  <si>
    <t>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</si>
</sst>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6" formatCode="#,##0.00_ ;[Red]\-#,##0.00\ 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2" fillId="0" borderId="0" xfId="0" applyFont="1"/>
    <xf numFmtId="0" fontId="1" fillId="0" borderId="1" xfId="0" applyFont="1" applyBorder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2">
    <dxf>
      <numFmt numFmtId="166" formatCode="#,##0.00_ ;[Red]\-#,##0.00\ "/>
    </dxf>
    <dxf>
      <numFmt numFmtId="19" formatCode="dd/mm/yyyy"/>
    </dxf>
  </dxfs>
  <tableStyles count="1" defaultTableStyle="TableStyleMedium2" defaultPivotStyle="PivotStyleLight16">
    <tableStyle name="Invisible" pivot="0" table="0" count="0" xr9:uid="{D9D20AFC-B9DE-4D9D-A9AA-D8715C81FAA3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1A138D-77FD-45EC-A9D8-0584F8302637}" name="Table1" displayName="Table1" ref="A1:H69" totalsRowShown="0">
  <autoFilter ref="A1:H69" xr:uid="{D51A138D-77FD-45EC-A9D8-0584F8302637}"/>
  <tableColumns count="8">
    <tableColumn id="1" xr3:uid="{13C045A0-26DF-4C53-9AEC-4EEBB50A4B71}" name="CODE"/>
    <tableColumn id="2" xr3:uid="{0651B47A-8006-4F80-AFC3-D90724D20045}" name="NOM DE LA RESSOURCE"/>
    <tableColumn id="3" xr3:uid="{B5752B43-C3A7-460E-BD89-6A3A5E4658B5}" name="CODE DE PÉRIODE"/>
    <tableColumn id="4" xr3:uid="{08DE2F4C-7F5C-41E5-B0D3-94F29944FC63}" name="DATE DE FIN" dataDxfId="1"/>
    <tableColumn id="5" xr3:uid="{8118BE06-62CB-4B60-ACC1-7B07D9A3F410}" name="Invoice Number"/>
    <tableColumn id="6" xr3:uid="{A526D0AC-EFEB-4920-AC5B-CE83F4BC3D09}" name="AVIS DE CHANGEMENT"/>
    <tableColumn id="7" xr3:uid="{2179427A-FF07-4D97-8055-6885ADE31C30}" name="CODE DE DISCIPLINE - EWP"/>
    <tableColumn id="8" xr3:uid="{916C5C64-2BA6-4524-8DF4-4264224B98DB}" name="Somme de Heures" dataDxfId="0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ED4F3-E803-4653-824A-3ACF2BE62907}">
  <dimension ref="A1:E57"/>
  <sheetViews>
    <sheetView showGridLines="0" tabSelected="1" workbookViewId="0">
      <selection activeCell="B57" sqref="B57"/>
    </sheetView>
  </sheetViews>
  <sheetFormatPr defaultColWidth="10.90625" defaultRowHeight="14.5" x14ac:dyDescent="0.35"/>
  <cols>
    <col min="1" max="1" width="28.26953125" bestFit="1" customWidth="1"/>
    <col min="2" max="2" width="17.90625" bestFit="1" customWidth="1"/>
    <col min="4" max="4" width="4.453125" bestFit="1" customWidth="1"/>
  </cols>
  <sheetData>
    <row r="1" spans="1:5" x14ac:dyDescent="0.35">
      <c r="A1" s="4" t="s">
        <v>37</v>
      </c>
      <c r="B1" s="4" t="s">
        <v>46</v>
      </c>
      <c r="D1" s="6" t="s">
        <v>119</v>
      </c>
    </row>
    <row r="2" spans="1:5" x14ac:dyDescent="0.35">
      <c r="A2" s="5" t="str" cm="1">
        <f t="array" ref="A2:A57">_xlfn._xlws.SORT(_xlfn.UNIQUE(Table1[CODE]))</f>
        <v>EB - 2018-05 - ENG.43A00 - 5</v>
      </c>
      <c r="B2" s="5" t="str" cm="1">
        <f t="array" ref="B2">_xlfn.TEXTJOIN(", ",1,_xlfn._xlws.SORT(_xlfn._xlws.FILTER(Table1[Invoice Number],Table1[CODE]=A2,"")))</f>
        <v>38301175</v>
      </c>
      <c r="D2" s="3" t="s">
        <v>117</v>
      </c>
      <c r="E2" s="3" t="str">
        <f ca="1">_xlfn.FORMULATEXT(A2)</f>
        <v>=SORT(UNIQUE(Table1[CODE]))</v>
      </c>
    </row>
    <row r="3" spans="1:5" x14ac:dyDescent="0.35">
      <c r="A3" t="str">
        <v>EB - 2018-06 - ENG.33000 - 3,5</v>
      </c>
      <c r="B3" t="str" cm="1">
        <f t="array" ref="B3">_xlfn.TEXTJOIN(", ",1,_xlfn._xlws.SORT(_xlfn._xlws.FILTER(Table1[Invoice Number],Table1[CODE]=A3,"")))</f>
        <v>38301175</v>
      </c>
      <c r="D3" s="3" t="s">
        <v>118</v>
      </c>
      <c r="E3" s="3" t="str">
        <f ca="1">_xlfn.FORMULATEXT(B2)</f>
        <v>=TEXTJOIN(", ";1;SORT(FILTER(Table1[Invoice Number];Table1[CODE]=A2;"")))</v>
      </c>
    </row>
    <row r="4" spans="1:5" x14ac:dyDescent="0.35">
      <c r="A4" t="str">
        <v>EB - 2018-06 - ENG.33000 - -3,5</v>
      </c>
      <c r="B4" t="str" cm="1">
        <f t="array" ref="B4">_xlfn.TEXTJOIN(", ",1,_xlfn._xlws.SORT(_xlfn._xlws.FILTER(Table1[Invoice Number],Table1[CODE]=A4,"")))</f>
        <v>38338367</v>
      </c>
    </row>
    <row r="5" spans="1:5" x14ac:dyDescent="0.35">
      <c r="A5" t="str">
        <v>EB - 2018-06 - ENG.43A00 - 3,5</v>
      </c>
      <c r="B5" t="str" cm="1">
        <f t="array" ref="B5">_xlfn.TEXTJOIN(", ",1,_xlfn._xlws.SORT(_xlfn._xlws.FILTER(Table1[Invoice Number],Table1[CODE]=A5,"")))</f>
        <v>38301175, 38338367</v>
      </c>
    </row>
    <row r="6" spans="1:5" x14ac:dyDescent="0.35">
      <c r="A6" t="str">
        <v>EB - 2018-06 - ENG.43A00 - 5,5</v>
      </c>
      <c r="B6" t="str" cm="1">
        <f t="array" ref="B6">_xlfn.TEXTJOIN(", ",1,_xlfn._xlws.SORT(_xlfn._xlws.FILTER(Table1[Invoice Number],Table1[CODE]=A6,"")))</f>
        <v>38301175</v>
      </c>
    </row>
    <row r="7" spans="1:5" x14ac:dyDescent="0.35">
      <c r="A7" t="str">
        <v>EB - 2018-08 - ENG.33000 - 18,5</v>
      </c>
      <c r="B7" t="str" cm="1">
        <f t="array" ref="B7">_xlfn.TEXTJOIN(", ",1,_xlfn._xlws.SORT(_xlfn._xlws.FILTER(Table1[Invoice Number],Table1[CODE]=A7,"")))</f>
        <v>38293894</v>
      </c>
    </row>
    <row r="8" spans="1:5" x14ac:dyDescent="0.35">
      <c r="A8" t="str">
        <v>EB - 2018-08 - ENG.33000 - -18,5</v>
      </c>
      <c r="B8" t="str" cm="1">
        <f t="array" ref="B8">_xlfn.TEXTJOIN(", ",1,_xlfn._xlws.SORT(_xlfn._xlws.FILTER(Table1[Invoice Number],Table1[CODE]=A8,"")))</f>
        <v>38338367</v>
      </c>
    </row>
    <row r="9" spans="1:5" x14ac:dyDescent="0.35">
      <c r="A9" t="str">
        <v>EB - 2018-08 - ENG.43A00 - 18,5</v>
      </c>
      <c r="B9" t="str" cm="1">
        <f t="array" ref="B9">_xlfn.TEXTJOIN(", ",1,_xlfn._xlws.SORT(_xlfn._xlws.FILTER(Table1[Invoice Number],Table1[CODE]=A9,"")))</f>
        <v>38338367</v>
      </c>
    </row>
    <row r="10" spans="1:5" x14ac:dyDescent="0.35">
      <c r="A10" t="str">
        <v>EB - 2018-09 - ENG.43A00 - 25</v>
      </c>
      <c r="B10" t="str" cm="1">
        <f t="array" ref="B10">_xlfn.TEXTJOIN(", ",1,_xlfn._xlws.SORT(_xlfn._xlws.FILTER(Table1[Invoice Number],Table1[CODE]=A10,"")))</f>
        <v>38294470</v>
      </c>
    </row>
    <row r="11" spans="1:5" x14ac:dyDescent="0.35">
      <c r="A11" t="str">
        <v>EB - 2018-10 - ENG.43A00 - 23</v>
      </c>
      <c r="B11" t="str" cm="1">
        <f t="array" ref="B11">_xlfn.TEXTJOIN(", ",1,_xlfn._xlws.SORT(_xlfn._xlws.FILTER(Table1[Invoice Number],Table1[CODE]=A11,"")))</f>
        <v>38294470</v>
      </c>
    </row>
    <row r="12" spans="1:5" x14ac:dyDescent="0.35">
      <c r="A12" t="str">
        <v>EB - 2018-11 - ENG.43A00 - 35</v>
      </c>
      <c r="B12" t="str" cm="1">
        <f t="array" ref="B12">_xlfn.TEXTJOIN(", ",1,_xlfn._xlws.SORT(_xlfn._xlws.FILTER(Table1[Invoice Number],Table1[CODE]=A12,"")))</f>
        <v>38294470</v>
      </c>
    </row>
    <row r="13" spans="1:5" x14ac:dyDescent="0.35">
      <c r="A13" t="str">
        <v>EB - 2018-12 - ENG.43A00 - 32,75</v>
      </c>
      <c r="B13" t="str" cm="1">
        <f t="array" ref="B13">_xlfn.TEXTJOIN(", ",1,_xlfn._xlws.SORT(_xlfn._xlws.FILTER(Table1[Invoice Number],Table1[CODE]=A13,"")))</f>
        <v>38294470</v>
      </c>
    </row>
    <row r="14" spans="1:5" x14ac:dyDescent="0.35">
      <c r="A14" t="str">
        <v>EB - 2018-13 - ENG.43A00 - 30</v>
      </c>
      <c r="B14" t="str" cm="1">
        <f t="array" ref="B14">_xlfn.TEXTJOIN(", ",1,_xlfn._xlws.SORT(_xlfn._xlws.FILTER(Table1[Invoice Number],Table1[CODE]=A14,"")))</f>
        <v>38296747</v>
      </c>
    </row>
    <row r="15" spans="1:5" x14ac:dyDescent="0.35">
      <c r="A15" t="str">
        <v>EB - 2018-14 - ENG.43A00 - 36</v>
      </c>
      <c r="B15" t="str" cm="1">
        <f t="array" ref="B15">_xlfn.TEXTJOIN(", ",1,_xlfn._xlws.SORT(_xlfn._xlws.FILTER(Table1[Invoice Number],Table1[CODE]=A15,"")))</f>
        <v>38298250</v>
      </c>
    </row>
    <row r="16" spans="1:5" x14ac:dyDescent="0.35">
      <c r="A16" t="str">
        <v>EB - 2018-15 - ENG.43A00 - 33,5</v>
      </c>
      <c r="B16" t="str" cm="1">
        <f t="array" ref="B16">_xlfn.TEXTJOIN(", ",1,_xlfn._xlws.SORT(_xlfn._xlws.FILTER(Table1[Invoice Number],Table1[CODE]=A16,"")))</f>
        <v>38296747</v>
      </c>
    </row>
    <row r="17" spans="1:2" x14ac:dyDescent="0.35">
      <c r="A17" t="str">
        <v>EB - 2018-16 - ENG.43A00 - 11,5</v>
      </c>
      <c r="B17" t="str" cm="1">
        <f t="array" ref="B17">_xlfn.TEXTJOIN(", ",1,_xlfn._xlws.SORT(_xlfn._xlws.FILTER(Table1[Invoice Number],Table1[CODE]=A17,"")))</f>
        <v>38298250</v>
      </c>
    </row>
    <row r="18" spans="1:2" x14ac:dyDescent="0.35">
      <c r="A18" t="str">
        <v>EB - 2018-17 - ENG.43A00 - 2,5</v>
      </c>
      <c r="B18" t="str" cm="1">
        <f t="array" ref="B18">_xlfn.TEXTJOIN(", ",1,_xlfn._xlws.SORT(_xlfn._xlws.FILTER(Table1[Invoice Number],Table1[CODE]=A18,"")))</f>
        <v>38298250</v>
      </c>
    </row>
    <row r="19" spans="1:2" x14ac:dyDescent="0.35">
      <c r="A19" t="str">
        <v>EB - 2018-18 - ENG.43A00 - 3,5</v>
      </c>
      <c r="B19" t="str" cm="1">
        <f t="array" ref="B19">_xlfn.TEXTJOIN(", ",1,_xlfn._xlws.SORT(_xlfn._xlws.FILTER(Table1[Invoice Number],Table1[CODE]=A19,"")))</f>
        <v>38298250</v>
      </c>
    </row>
    <row r="20" spans="1:2" x14ac:dyDescent="0.35">
      <c r="A20" t="str">
        <v>EB - 2018-19 - ENG.43A00 - 37,5</v>
      </c>
      <c r="B20" t="str" cm="1">
        <f t="array" ref="B20">_xlfn.TEXTJOIN(", ",1,_xlfn._xlws.SORT(_xlfn._xlws.FILTER(Table1[Invoice Number],Table1[CODE]=A20,"")))</f>
        <v>38298250</v>
      </c>
    </row>
    <row r="21" spans="1:2" x14ac:dyDescent="0.35">
      <c r="A21" t="str">
        <v>EB - 2018-20 - ENG.43A00 - 34</v>
      </c>
      <c r="B21" t="str" cm="1">
        <f t="array" ref="B21">_xlfn.TEXTJOIN(", ",1,_xlfn._xlws.SORT(_xlfn._xlws.FILTER(Table1[Invoice Number],Table1[CODE]=A21,"")))</f>
        <v>38298250</v>
      </c>
    </row>
    <row r="22" spans="1:2" x14ac:dyDescent="0.35">
      <c r="A22" t="str">
        <v>EB - 2018-21 - ENG.43A00 - 39,5</v>
      </c>
      <c r="B22" t="str" cm="1">
        <f t="array" ref="B22">_xlfn.TEXTJOIN(", ",1,_xlfn._xlws.SORT(_xlfn._xlws.FILTER(Table1[Invoice Number],Table1[CODE]=A22,"")))</f>
        <v>38304209</v>
      </c>
    </row>
    <row r="23" spans="1:2" x14ac:dyDescent="0.35">
      <c r="A23" t="str">
        <v>EB - 2018-22 - ENG.43A00 - 31</v>
      </c>
      <c r="B23" t="str" cm="1">
        <f t="array" ref="B23">_xlfn.TEXTJOIN(", ",1,_xlfn._xlws.SORT(_xlfn._xlws.FILTER(Table1[Invoice Number],Table1[CODE]=A23,"")))</f>
        <v>38304209</v>
      </c>
    </row>
    <row r="24" spans="1:2" x14ac:dyDescent="0.35">
      <c r="A24" t="str">
        <v>EB - 2018-23 - ENG.43A00 - 32,5</v>
      </c>
      <c r="B24" t="str" cm="1">
        <f t="array" ref="B24">_xlfn.TEXTJOIN(", ",1,_xlfn._xlws.SORT(_xlfn._xlws.FILTER(Table1[Invoice Number],Table1[CODE]=A24,"")))</f>
        <v>38304209</v>
      </c>
    </row>
    <row r="25" spans="1:2" x14ac:dyDescent="0.35">
      <c r="A25" t="str">
        <v>EB - 2018-24 - ENG.43A00 - 36</v>
      </c>
      <c r="B25" t="str" cm="1">
        <f t="array" ref="B25">_xlfn.TEXTJOIN(", ",1,_xlfn._xlws.SORT(_xlfn._xlws.FILTER(Table1[Invoice Number],Table1[CODE]=A25,"")))</f>
        <v>38298809</v>
      </c>
    </row>
    <row r="26" spans="1:2" x14ac:dyDescent="0.35">
      <c r="A26" t="str">
        <v>EB - 2018-25 - ENG.43A00 - 37,5</v>
      </c>
      <c r="B26" t="str" cm="1">
        <f t="array" ref="B26">_xlfn.TEXTJOIN(", ",1,_xlfn._xlws.SORT(_xlfn._xlws.FILTER(Table1[Invoice Number],Table1[CODE]=A26,"")))</f>
        <v>38298809</v>
      </c>
    </row>
    <row r="27" spans="1:2" x14ac:dyDescent="0.35">
      <c r="A27" t="str">
        <v>EB - 2018-27 - ENG.43A00 - 29</v>
      </c>
      <c r="B27" t="str" cm="1">
        <f t="array" ref="B27">_xlfn.TEXTJOIN(", ",1,_xlfn._xlws.SORT(_xlfn._xlws.FILTER(Table1[Invoice Number],Table1[CODE]=A27,"")))</f>
        <v>38299128</v>
      </c>
    </row>
    <row r="28" spans="1:2" x14ac:dyDescent="0.35">
      <c r="A28" t="str">
        <v>EB - 2018-28 - ENG.43A00 - 37,5</v>
      </c>
      <c r="B28" t="str" cm="1">
        <f t="array" ref="B28">_xlfn.TEXTJOIN(", ",1,_xlfn._xlws.SORT(_xlfn._xlws.FILTER(Table1[Invoice Number],Table1[CODE]=A28,"")))</f>
        <v>38299128</v>
      </c>
    </row>
    <row r="29" spans="1:2" x14ac:dyDescent="0.35">
      <c r="A29" t="str">
        <v>EB - 2018-29 - ENG.43A00 - 37,5</v>
      </c>
      <c r="B29" t="str" cm="1">
        <f t="array" ref="B29">_xlfn.TEXTJOIN(", ",1,_xlfn._xlws.SORT(_xlfn._xlws.FILTER(Table1[Invoice Number],Table1[CODE]=A29,"")))</f>
        <v>38299128</v>
      </c>
    </row>
    <row r="30" spans="1:2" x14ac:dyDescent="0.35">
      <c r="A30" t="str">
        <v>EB - 2018-30 - ENG.43A00 - 37,5</v>
      </c>
      <c r="B30" t="str" cm="1">
        <f t="array" ref="B30">_xlfn.TEXTJOIN(", ",1,_xlfn._xlws.SORT(_xlfn._xlws.FILTER(Table1[Invoice Number],Table1[CODE]=A30,"")))</f>
        <v>38299128</v>
      </c>
    </row>
    <row r="31" spans="1:2" x14ac:dyDescent="0.35">
      <c r="A31" t="str">
        <v>EB - 2018-31 - ENG.43A00 - 37,5</v>
      </c>
      <c r="B31" t="str" cm="1">
        <f t="array" ref="B31">_xlfn.TEXTJOIN(", ",1,_xlfn._xlws.SORT(_xlfn._xlws.FILTER(Table1[Invoice Number],Table1[CODE]=A31,"")))</f>
        <v>38301175</v>
      </c>
    </row>
    <row r="32" spans="1:2" x14ac:dyDescent="0.35">
      <c r="A32" t="str">
        <v>EB - 2018-32 - ENG.43A00 - 37,5</v>
      </c>
      <c r="B32" t="str" cm="1">
        <f t="array" ref="B32">_xlfn.TEXTJOIN(", ",1,_xlfn._xlws.SORT(_xlfn._xlws.FILTER(Table1[Invoice Number],Table1[CODE]=A32,"")))</f>
        <v>38301175</v>
      </c>
    </row>
    <row r="33" spans="1:2" x14ac:dyDescent="0.35">
      <c r="A33" t="str">
        <v>PB - 2018-04 - ENG.4R000 - 18</v>
      </c>
      <c r="B33" t="str" cm="1">
        <f t="array" ref="B33">_xlfn.TEXTJOIN(", ",1,_xlfn._xlws.SORT(_xlfn._xlws.FILTER(Table1[Invoice Number],Table1[CODE]=A33,"")))</f>
        <v>38324997</v>
      </c>
    </row>
    <row r="34" spans="1:2" x14ac:dyDescent="0.35">
      <c r="A34" t="str">
        <v>PB - 2018-05 - ENG.4R000 - 0</v>
      </c>
      <c r="B34" t="str" cm="1">
        <f t="array" ref="B34">_xlfn.TEXTJOIN(", ",1,_xlfn._xlws.SORT(_xlfn._xlws.FILTER(Table1[Invoice Number],Table1[CODE]=A34,"")))</f>
        <v>38322405</v>
      </c>
    </row>
    <row r="35" spans="1:2" x14ac:dyDescent="0.35">
      <c r="A35" t="str">
        <v>PB - 2018-05 - ENG.4R000 - 10</v>
      </c>
      <c r="B35" t="str" cm="1">
        <f t="array" ref="B35">_xlfn.TEXTJOIN(", ",1,_xlfn._xlws.SORT(_xlfn._xlws.FILTER(Table1[Invoice Number],Table1[CODE]=A35,"")))</f>
        <v>38320920</v>
      </c>
    </row>
    <row r="36" spans="1:2" x14ac:dyDescent="0.35">
      <c r="A36" t="str">
        <v>PB - 2018-06 - ENG.40B00 - 18</v>
      </c>
      <c r="B36" t="str" cm="1">
        <f t="array" ref="B36">_xlfn.TEXTJOIN(", ",1,_xlfn._xlws.SORT(_xlfn._xlws.FILTER(Table1[Invoice Number],Table1[CODE]=A36,"")))</f>
        <v>38309614, 38362292</v>
      </c>
    </row>
    <row r="37" spans="1:2" x14ac:dyDescent="0.35">
      <c r="A37" t="str">
        <v>PB - 2018-06 - ENG.40B00 - -18</v>
      </c>
      <c r="B37" t="str" cm="1">
        <f t="array" ref="B37">_xlfn.TEXTJOIN(", ",1,_xlfn._xlws.SORT(_xlfn._xlws.FILTER(Table1[Invoice Number],Table1[CODE]=A37,"")))</f>
        <v>38346086</v>
      </c>
    </row>
    <row r="38" spans="1:2" x14ac:dyDescent="0.35">
      <c r="A38" t="str">
        <v>PB - 2018-07 - ENG.40B00 - 19</v>
      </c>
      <c r="B38" t="str" cm="1">
        <f t="array" ref="B38">_xlfn.TEXTJOIN(", ",1,_xlfn._xlws.SORT(_xlfn._xlws.FILTER(Table1[Invoice Number],Table1[CODE]=A38,"")))</f>
        <v>38309614, 38362292</v>
      </c>
    </row>
    <row r="39" spans="1:2" x14ac:dyDescent="0.35">
      <c r="A39" t="str">
        <v>PB - 2018-07 - ENG.40B00 - -19</v>
      </c>
      <c r="B39" t="str" cm="1">
        <f t="array" ref="B39">_xlfn.TEXTJOIN(", ",1,_xlfn._xlws.SORT(_xlfn._xlws.FILTER(Table1[Invoice Number],Table1[CODE]=A39,"")))</f>
        <v>38346086</v>
      </c>
    </row>
    <row r="40" spans="1:2" x14ac:dyDescent="0.35">
      <c r="A40" t="str">
        <v>PB - 2018-08 - ENG.40B00 - 22</v>
      </c>
      <c r="B40" t="str" cm="1">
        <f t="array" ref="B40">_xlfn.TEXTJOIN(", ",1,_xlfn._xlws.SORT(_xlfn._xlws.FILTER(Table1[Invoice Number],Table1[CODE]=A40,"")))</f>
        <v>38309614, 38362292</v>
      </c>
    </row>
    <row r="41" spans="1:2" x14ac:dyDescent="0.35">
      <c r="A41" t="str">
        <v>PB - 2018-08 - ENG.40B00 - -22</v>
      </c>
      <c r="B41" t="str" cm="1">
        <f t="array" ref="B41">_xlfn.TEXTJOIN(", ",1,_xlfn._xlws.SORT(_xlfn._xlws.FILTER(Table1[Invoice Number],Table1[CODE]=A41,"")))</f>
        <v>38346086</v>
      </c>
    </row>
    <row r="42" spans="1:2" x14ac:dyDescent="0.35">
      <c r="A42" t="str">
        <v>PB - 2018-10 - ENG.40B00 - 17</v>
      </c>
      <c r="B42" t="str" cm="1">
        <f t="array" ref="B42">_xlfn.TEXTJOIN(", ",1,_xlfn._xlws.SORT(_xlfn._xlws.FILTER(Table1[Invoice Number],Table1[CODE]=A42,"")))</f>
        <v>38309614, 38362292</v>
      </c>
    </row>
    <row r="43" spans="1:2" x14ac:dyDescent="0.35">
      <c r="A43" t="str">
        <v>PB - 2018-10 - ENG.40B00 - -17</v>
      </c>
      <c r="B43" t="str" cm="1">
        <f t="array" ref="B43">_xlfn.TEXTJOIN(", ",1,_xlfn._xlws.SORT(_xlfn._xlws.FILTER(Table1[Invoice Number],Table1[CODE]=A43,"")))</f>
        <v>38346086</v>
      </c>
    </row>
    <row r="44" spans="1:2" x14ac:dyDescent="0.35">
      <c r="A44" t="str">
        <v>PB - 2018-11 - ENG.40B00 - 18</v>
      </c>
      <c r="B44" t="str" cm="1">
        <f t="array" ref="B44">_xlfn.TEXTJOIN(", ",1,_xlfn._xlws.SORT(_xlfn._xlws.FILTER(Table1[Invoice Number],Table1[CODE]=A44,"")))</f>
        <v>38309614, 38362292</v>
      </c>
    </row>
    <row r="45" spans="1:2" x14ac:dyDescent="0.35">
      <c r="A45" t="str">
        <v>PB - 2018-11 - ENG.40B00 - -18</v>
      </c>
      <c r="B45" t="str" cm="1">
        <f t="array" ref="B45">_xlfn.TEXTJOIN(", ",1,_xlfn._xlws.SORT(_xlfn._xlws.FILTER(Table1[Invoice Number],Table1[CODE]=A45,"")))</f>
        <v>38346086</v>
      </c>
    </row>
    <row r="46" spans="1:2" x14ac:dyDescent="0.35">
      <c r="A46" t="str">
        <v>PB - 2018-12 - ENG.40B00 - 22</v>
      </c>
      <c r="B46" t="str" cm="1">
        <f t="array" ref="B46">_xlfn.TEXTJOIN(", ",1,_xlfn._xlws.SORT(_xlfn._xlws.FILTER(Table1[Invoice Number],Table1[CODE]=A46,"")))</f>
        <v>38309614, 38362292</v>
      </c>
    </row>
    <row r="47" spans="1:2" x14ac:dyDescent="0.35">
      <c r="A47" t="str">
        <v>PB - 2018-12 - ENG.40B00 - -22</v>
      </c>
      <c r="B47" t="str" cm="1">
        <f t="array" ref="B47">_xlfn.TEXTJOIN(", ",1,_xlfn._xlws.SORT(_xlfn._xlws.FILTER(Table1[Invoice Number],Table1[CODE]=A47,"")))</f>
        <v>38346086</v>
      </c>
    </row>
    <row r="48" spans="1:2" x14ac:dyDescent="0.35">
      <c r="A48" t="str">
        <v>PB - 2018-13 - ENG.40B00 - 20</v>
      </c>
      <c r="B48" t="str" cm="1">
        <f t="array" ref="B48">_xlfn.TEXTJOIN(", ",1,_xlfn._xlws.SORT(_xlfn._xlws.FILTER(Table1[Invoice Number],Table1[CODE]=A48,"")))</f>
        <v>38309614, 38362292</v>
      </c>
    </row>
    <row r="49" spans="1:2" x14ac:dyDescent="0.35">
      <c r="A49" t="str">
        <v>PB - 2018-13 - ENG.40B00 - -20</v>
      </c>
      <c r="B49" t="str" cm="1">
        <f t="array" ref="B49">_xlfn.TEXTJOIN(", ",1,_xlfn._xlws.SORT(_xlfn._xlws.FILTER(Table1[Invoice Number],Table1[CODE]=A49,"")))</f>
        <v>38346086</v>
      </c>
    </row>
    <row r="50" spans="1:2" x14ac:dyDescent="0.35">
      <c r="A50" t="str">
        <v>PB - 2018-14 - ENG.40B00 - 15</v>
      </c>
      <c r="B50" t="str" cm="1">
        <f t="array" ref="B50">_xlfn.TEXTJOIN(", ",1,_xlfn._xlws.SORT(_xlfn._xlws.FILTER(Table1[Invoice Number],Table1[CODE]=A50,"")))</f>
        <v>38333763, 38362292</v>
      </c>
    </row>
    <row r="51" spans="1:2" x14ac:dyDescent="0.35">
      <c r="A51" t="str">
        <v>PB - 2018-14 - ENG.40B00 - -15</v>
      </c>
      <c r="B51" t="str" cm="1">
        <f t="array" ref="B51">_xlfn.TEXTJOIN(", ",1,_xlfn._xlws.SORT(_xlfn._xlws.FILTER(Table1[Invoice Number],Table1[CODE]=A51,"")))</f>
        <v>38346086</v>
      </c>
    </row>
    <row r="52" spans="1:2" x14ac:dyDescent="0.35">
      <c r="A52" t="str">
        <v>PB - 2018-15 - ENG.40B00 - 19</v>
      </c>
      <c r="B52" t="str" cm="1">
        <f t="array" ref="B52">_xlfn.TEXTJOIN(", ",1,_xlfn._xlws.SORT(_xlfn._xlws.FILTER(Table1[Invoice Number],Table1[CODE]=A52,"")))</f>
        <v>38309614, 38362292</v>
      </c>
    </row>
    <row r="53" spans="1:2" x14ac:dyDescent="0.35">
      <c r="A53" t="str">
        <v>PB - 2018-15 - ENG.40B00 - -19</v>
      </c>
      <c r="B53" t="str" cm="1">
        <f t="array" ref="B53">_xlfn.TEXTJOIN(", ",1,_xlfn._xlws.SORT(_xlfn._xlws.FILTER(Table1[Invoice Number],Table1[CODE]=A53,"")))</f>
        <v>38346086</v>
      </c>
    </row>
    <row r="54" spans="1:2" x14ac:dyDescent="0.35">
      <c r="A54" t="str">
        <v>PB - 2018-16 - ENG.40B00 - 25</v>
      </c>
      <c r="B54" t="str" cm="1">
        <f t="array" ref="B54">_xlfn.TEXTJOIN(", ",1,_xlfn._xlws.SORT(_xlfn._xlws.FILTER(Table1[Invoice Number],Table1[CODE]=A54,"")))</f>
        <v>38309614, 38362292</v>
      </c>
    </row>
    <row r="55" spans="1:2" x14ac:dyDescent="0.35">
      <c r="A55" t="str">
        <v>PB - 2018-16 - ENG.40B00 - -25</v>
      </c>
      <c r="B55" t="str" cm="1">
        <f t="array" ref="B55">_xlfn.TEXTJOIN(", ",1,_xlfn._xlws.SORT(_xlfn._xlws.FILTER(Table1[Invoice Number],Table1[CODE]=A55,"")))</f>
        <v>38346086</v>
      </c>
    </row>
    <row r="56" spans="1:2" x14ac:dyDescent="0.35">
      <c r="A56" t="str">
        <v>PB - 2018-17 - ENG.40B00 - 27</v>
      </c>
    </row>
    <row r="57" spans="1:2" x14ac:dyDescent="0.35">
      <c r="A57" t="str">
        <v>PB - 2018-17 - ENG.40B00 - -27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AC681-7732-41A5-B520-614A6C361D97}">
  <dimension ref="A1:H69"/>
  <sheetViews>
    <sheetView workbookViewId="0">
      <selection activeCell="F24" sqref="F24"/>
    </sheetView>
  </sheetViews>
  <sheetFormatPr defaultColWidth="10.90625" defaultRowHeight="14.5" x14ac:dyDescent="0.35"/>
  <cols>
    <col min="1" max="1" width="28.36328125" bestFit="1" customWidth="1"/>
    <col min="2" max="2" width="22.54296875" customWidth="1"/>
    <col min="3" max="3" width="18.08984375" customWidth="1"/>
    <col min="4" max="4" width="13.1796875" customWidth="1"/>
    <col min="5" max="5" width="16" customWidth="1"/>
    <col min="6" max="6" width="21.90625" customWidth="1"/>
    <col min="7" max="7" width="25.26953125" customWidth="1"/>
    <col min="8" max="8" width="18" customWidth="1"/>
  </cols>
  <sheetData>
    <row r="1" spans="1:8" x14ac:dyDescent="0.35">
      <c r="A1" t="s">
        <v>45</v>
      </c>
      <c r="B1" t="s">
        <v>38</v>
      </c>
      <c r="C1" t="s">
        <v>39</v>
      </c>
      <c r="D1" t="s">
        <v>41</v>
      </c>
      <c r="E1" t="s">
        <v>46</v>
      </c>
      <c r="F1" t="s">
        <v>42</v>
      </c>
      <c r="G1" t="s">
        <v>43</v>
      </c>
      <c r="H1" t="s">
        <v>44</v>
      </c>
    </row>
    <row r="2" spans="1:8" x14ac:dyDescent="0.35">
      <c r="A2" t="s">
        <v>85</v>
      </c>
      <c r="B2" t="s">
        <v>116</v>
      </c>
      <c r="C2" t="s">
        <v>1</v>
      </c>
      <c r="D2" s="1">
        <v>43135</v>
      </c>
      <c r="E2" t="s">
        <v>0</v>
      </c>
      <c r="F2" t="s">
        <v>40</v>
      </c>
      <c r="G2" t="s">
        <v>2</v>
      </c>
      <c r="H2" s="2">
        <v>5</v>
      </c>
    </row>
    <row r="3" spans="1:8" x14ac:dyDescent="0.35">
      <c r="A3" t="s">
        <v>86</v>
      </c>
      <c r="B3" t="s">
        <v>116</v>
      </c>
      <c r="C3" t="s">
        <v>4</v>
      </c>
      <c r="D3" s="1">
        <v>43142</v>
      </c>
      <c r="E3" t="s">
        <v>0</v>
      </c>
      <c r="F3" t="s">
        <v>40</v>
      </c>
      <c r="G3" t="s">
        <v>5</v>
      </c>
      <c r="H3" s="2">
        <v>3.5</v>
      </c>
    </row>
    <row r="4" spans="1:8" x14ac:dyDescent="0.35">
      <c r="A4" t="s">
        <v>88</v>
      </c>
      <c r="B4" t="s">
        <v>116</v>
      </c>
      <c r="C4" t="s">
        <v>4</v>
      </c>
      <c r="D4" s="1">
        <v>43142</v>
      </c>
      <c r="E4" t="s">
        <v>0</v>
      </c>
      <c r="F4" t="s">
        <v>40</v>
      </c>
      <c r="G4" t="s">
        <v>2</v>
      </c>
      <c r="H4" s="2">
        <v>3.5</v>
      </c>
    </row>
    <row r="5" spans="1:8" x14ac:dyDescent="0.35">
      <c r="A5" t="s">
        <v>115</v>
      </c>
      <c r="B5" t="s">
        <v>116</v>
      </c>
      <c r="C5" t="s">
        <v>4</v>
      </c>
      <c r="D5" s="1">
        <v>43142</v>
      </c>
      <c r="E5" t="s">
        <v>0</v>
      </c>
      <c r="F5" t="s">
        <v>40</v>
      </c>
      <c r="G5" t="s">
        <v>2</v>
      </c>
      <c r="H5" s="2">
        <v>3.5</v>
      </c>
    </row>
    <row r="6" spans="1:8" x14ac:dyDescent="0.35">
      <c r="A6" t="s">
        <v>87</v>
      </c>
      <c r="B6" t="s">
        <v>116</v>
      </c>
      <c r="C6" t="s">
        <v>4</v>
      </c>
      <c r="D6" s="1">
        <v>43142</v>
      </c>
      <c r="E6" t="s">
        <v>3</v>
      </c>
      <c r="F6" t="s">
        <v>40</v>
      </c>
      <c r="G6" t="s">
        <v>5</v>
      </c>
      <c r="H6" s="2">
        <v>-3.5</v>
      </c>
    </row>
    <row r="7" spans="1:8" x14ac:dyDescent="0.35">
      <c r="A7" t="s">
        <v>88</v>
      </c>
      <c r="B7" t="s">
        <v>116</v>
      </c>
      <c r="C7" t="s">
        <v>4</v>
      </c>
      <c r="D7" s="1">
        <v>43142</v>
      </c>
      <c r="E7" t="s">
        <v>3</v>
      </c>
      <c r="F7" t="s">
        <v>40</v>
      </c>
      <c r="G7" t="s">
        <v>2</v>
      </c>
      <c r="H7" s="2">
        <v>3.5</v>
      </c>
    </row>
    <row r="8" spans="1:8" x14ac:dyDescent="0.35">
      <c r="A8" t="s">
        <v>89</v>
      </c>
      <c r="B8" t="s">
        <v>116</v>
      </c>
      <c r="C8" t="s">
        <v>6</v>
      </c>
      <c r="D8" s="1">
        <v>43156</v>
      </c>
      <c r="E8" t="s">
        <v>7</v>
      </c>
      <c r="F8" t="s">
        <v>40</v>
      </c>
      <c r="G8" t="s">
        <v>5</v>
      </c>
      <c r="H8" s="2">
        <v>18.5</v>
      </c>
    </row>
    <row r="9" spans="1:8" x14ac:dyDescent="0.35">
      <c r="A9" t="s">
        <v>90</v>
      </c>
      <c r="B9" t="s">
        <v>116</v>
      </c>
      <c r="C9" t="s">
        <v>6</v>
      </c>
      <c r="D9" s="1">
        <v>43156</v>
      </c>
      <c r="E9" t="s">
        <v>3</v>
      </c>
      <c r="F9" t="s">
        <v>40</v>
      </c>
      <c r="G9" t="s">
        <v>5</v>
      </c>
      <c r="H9" s="2">
        <v>-18.5</v>
      </c>
    </row>
    <row r="10" spans="1:8" x14ac:dyDescent="0.35">
      <c r="A10" t="s">
        <v>91</v>
      </c>
      <c r="B10" t="s">
        <v>116</v>
      </c>
      <c r="C10" t="s">
        <v>6</v>
      </c>
      <c r="D10" s="1">
        <v>43156</v>
      </c>
      <c r="E10" t="s">
        <v>3</v>
      </c>
      <c r="F10" t="s">
        <v>40</v>
      </c>
      <c r="G10" t="s">
        <v>2</v>
      </c>
      <c r="H10" s="2">
        <v>18.5</v>
      </c>
    </row>
    <row r="11" spans="1:8" x14ac:dyDescent="0.35">
      <c r="A11" t="s">
        <v>92</v>
      </c>
      <c r="B11" t="s">
        <v>116</v>
      </c>
      <c r="C11" t="s">
        <v>9</v>
      </c>
      <c r="D11" s="1">
        <v>43163</v>
      </c>
      <c r="E11" t="s">
        <v>8</v>
      </c>
      <c r="F11" t="s">
        <v>40</v>
      </c>
      <c r="G11" t="s">
        <v>2</v>
      </c>
      <c r="H11" s="2">
        <v>25</v>
      </c>
    </row>
    <row r="12" spans="1:8" x14ac:dyDescent="0.35">
      <c r="A12" t="s">
        <v>93</v>
      </c>
      <c r="B12" t="s">
        <v>116</v>
      </c>
      <c r="C12" t="s">
        <v>10</v>
      </c>
      <c r="D12" s="1">
        <v>43170</v>
      </c>
      <c r="E12" t="s">
        <v>8</v>
      </c>
      <c r="F12" t="s">
        <v>40</v>
      </c>
      <c r="G12" t="s">
        <v>2</v>
      </c>
      <c r="H12" s="2">
        <v>23</v>
      </c>
    </row>
    <row r="13" spans="1:8" x14ac:dyDescent="0.35">
      <c r="A13" t="s">
        <v>94</v>
      </c>
      <c r="B13" t="s">
        <v>116</v>
      </c>
      <c r="C13" t="s">
        <v>11</v>
      </c>
      <c r="D13" s="1">
        <v>43177</v>
      </c>
      <c r="E13" t="s">
        <v>8</v>
      </c>
      <c r="F13" t="s">
        <v>40</v>
      </c>
      <c r="G13" t="s">
        <v>2</v>
      </c>
      <c r="H13" s="2">
        <v>35</v>
      </c>
    </row>
    <row r="14" spans="1:8" x14ac:dyDescent="0.35">
      <c r="A14" t="s">
        <v>95</v>
      </c>
      <c r="B14" t="s">
        <v>116</v>
      </c>
      <c r="C14" t="s">
        <v>12</v>
      </c>
      <c r="D14" s="1">
        <v>43184</v>
      </c>
      <c r="E14" t="s">
        <v>8</v>
      </c>
      <c r="F14" t="s">
        <v>40</v>
      </c>
      <c r="G14" t="s">
        <v>2</v>
      </c>
      <c r="H14" s="2">
        <v>32.75</v>
      </c>
    </row>
    <row r="15" spans="1:8" x14ac:dyDescent="0.35">
      <c r="A15" t="s">
        <v>96</v>
      </c>
      <c r="B15" t="s">
        <v>116</v>
      </c>
      <c r="C15" t="s">
        <v>14</v>
      </c>
      <c r="D15" s="1">
        <v>43191</v>
      </c>
      <c r="E15" t="s">
        <v>13</v>
      </c>
      <c r="F15" t="s">
        <v>40</v>
      </c>
      <c r="G15" t="s">
        <v>2</v>
      </c>
      <c r="H15" s="2">
        <v>30</v>
      </c>
    </row>
    <row r="16" spans="1:8" x14ac:dyDescent="0.35">
      <c r="A16" t="s">
        <v>97</v>
      </c>
      <c r="B16" t="s">
        <v>116</v>
      </c>
      <c r="C16" t="s">
        <v>16</v>
      </c>
      <c r="D16" s="1">
        <v>43198</v>
      </c>
      <c r="E16" t="s">
        <v>15</v>
      </c>
      <c r="F16" t="s">
        <v>40</v>
      </c>
      <c r="G16" t="s">
        <v>2</v>
      </c>
      <c r="H16" s="2">
        <v>36</v>
      </c>
    </row>
    <row r="17" spans="1:8" x14ac:dyDescent="0.35">
      <c r="A17" t="s">
        <v>98</v>
      </c>
      <c r="B17" t="s">
        <v>116</v>
      </c>
      <c r="C17" t="s">
        <v>17</v>
      </c>
      <c r="D17" s="1">
        <v>43205</v>
      </c>
      <c r="E17" t="s">
        <v>13</v>
      </c>
      <c r="F17" t="s">
        <v>40</v>
      </c>
      <c r="G17" t="s">
        <v>2</v>
      </c>
      <c r="H17" s="2">
        <v>33.5</v>
      </c>
    </row>
    <row r="18" spans="1:8" x14ac:dyDescent="0.35">
      <c r="A18" t="s">
        <v>99</v>
      </c>
      <c r="B18" t="s">
        <v>116</v>
      </c>
      <c r="C18" t="s">
        <v>18</v>
      </c>
      <c r="D18" s="1">
        <v>43212</v>
      </c>
      <c r="E18" t="s">
        <v>15</v>
      </c>
      <c r="F18" t="s">
        <v>40</v>
      </c>
      <c r="G18" t="s">
        <v>2</v>
      </c>
      <c r="H18" s="2">
        <v>11.5</v>
      </c>
    </row>
    <row r="19" spans="1:8" x14ac:dyDescent="0.35">
      <c r="A19" t="s">
        <v>100</v>
      </c>
      <c r="B19" t="s">
        <v>116</v>
      </c>
      <c r="C19" t="s">
        <v>19</v>
      </c>
      <c r="D19" s="1">
        <v>43219</v>
      </c>
      <c r="E19" t="s">
        <v>15</v>
      </c>
      <c r="F19" t="s">
        <v>40</v>
      </c>
      <c r="G19" t="s">
        <v>2</v>
      </c>
      <c r="H19" s="2">
        <v>2.5</v>
      </c>
    </row>
    <row r="20" spans="1:8" x14ac:dyDescent="0.35">
      <c r="A20" t="s">
        <v>101</v>
      </c>
      <c r="B20" t="s">
        <v>116</v>
      </c>
      <c r="C20" t="s">
        <v>20</v>
      </c>
      <c r="D20" s="1">
        <v>43226</v>
      </c>
      <c r="E20" t="s">
        <v>15</v>
      </c>
      <c r="F20" t="s">
        <v>40</v>
      </c>
      <c r="G20" t="s">
        <v>2</v>
      </c>
      <c r="H20" s="2">
        <v>3.5</v>
      </c>
    </row>
    <row r="21" spans="1:8" x14ac:dyDescent="0.35">
      <c r="A21" t="s">
        <v>102</v>
      </c>
      <c r="B21" t="s">
        <v>116</v>
      </c>
      <c r="C21" t="s">
        <v>21</v>
      </c>
      <c r="D21" s="1">
        <v>43233</v>
      </c>
      <c r="E21" t="s">
        <v>15</v>
      </c>
      <c r="F21" t="s">
        <v>40</v>
      </c>
      <c r="G21" t="s">
        <v>2</v>
      </c>
      <c r="H21" s="2">
        <v>37.5</v>
      </c>
    </row>
    <row r="22" spans="1:8" x14ac:dyDescent="0.35">
      <c r="A22" t="s">
        <v>103</v>
      </c>
      <c r="B22" t="s">
        <v>116</v>
      </c>
      <c r="C22" t="s">
        <v>22</v>
      </c>
      <c r="D22" s="1">
        <v>43240</v>
      </c>
      <c r="E22" t="s">
        <v>15</v>
      </c>
      <c r="F22" t="s">
        <v>40</v>
      </c>
      <c r="G22" t="s">
        <v>2</v>
      </c>
      <c r="H22" s="2">
        <v>34</v>
      </c>
    </row>
    <row r="23" spans="1:8" x14ac:dyDescent="0.35">
      <c r="A23" t="s">
        <v>104</v>
      </c>
      <c r="B23" t="s">
        <v>116</v>
      </c>
      <c r="C23" t="s">
        <v>24</v>
      </c>
      <c r="D23" s="1">
        <v>43247</v>
      </c>
      <c r="E23" t="s">
        <v>23</v>
      </c>
      <c r="F23" t="s">
        <v>40</v>
      </c>
      <c r="G23" t="s">
        <v>2</v>
      </c>
      <c r="H23" s="2">
        <v>39.5</v>
      </c>
    </row>
    <row r="24" spans="1:8" x14ac:dyDescent="0.35">
      <c r="A24" t="s">
        <v>105</v>
      </c>
      <c r="B24" t="s">
        <v>116</v>
      </c>
      <c r="C24" t="s">
        <v>25</v>
      </c>
      <c r="D24" s="1">
        <v>43254</v>
      </c>
      <c r="E24" t="s">
        <v>23</v>
      </c>
      <c r="F24" t="s">
        <v>40</v>
      </c>
      <c r="G24" t="s">
        <v>2</v>
      </c>
      <c r="H24" s="2">
        <v>31</v>
      </c>
    </row>
    <row r="25" spans="1:8" x14ac:dyDescent="0.35">
      <c r="A25" t="s">
        <v>106</v>
      </c>
      <c r="B25" t="s">
        <v>116</v>
      </c>
      <c r="C25" t="s">
        <v>26</v>
      </c>
      <c r="D25" s="1">
        <v>43261</v>
      </c>
      <c r="E25" t="s">
        <v>23</v>
      </c>
      <c r="F25" t="s">
        <v>40</v>
      </c>
      <c r="G25" t="s">
        <v>2</v>
      </c>
      <c r="H25" s="2">
        <v>32.5</v>
      </c>
    </row>
    <row r="26" spans="1:8" x14ac:dyDescent="0.35">
      <c r="A26" t="s">
        <v>107</v>
      </c>
      <c r="B26" t="s">
        <v>116</v>
      </c>
      <c r="C26" t="s">
        <v>28</v>
      </c>
      <c r="D26" s="1">
        <v>43268</v>
      </c>
      <c r="E26" t="s">
        <v>27</v>
      </c>
      <c r="F26" t="s">
        <v>40</v>
      </c>
      <c r="G26" t="s">
        <v>2</v>
      </c>
      <c r="H26" s="2">
        <v>36</v>
      </c>
    </row>
    <row r="27" spans="1:8" x14ac:dyDescent="0.35">
      <c r="A27" t="s">
        <v>108</v>
      </c>
      <c r="B27" t="s">
        <v>116</v>
      </c>
      <c r="C27" t="s">
        <v>29</v>
      </c>
      <c r="D27" s="1">
        <v>43275</v>
      </c>
      <c r="E27" t="s">
        <v>27</v>
      </c>
      <c r="F27" t="s">
        <v>40</v>
      </c>
      <c r="G27" t="s">
        <v>2</v>
      </c>
      <c r="H27" s="2">
        <v>37.5</v>
      </c>
    </row>
    <row r="28" spans="1:8" x14ac:dyDescent="0.35">
      <c r="A28" t="s">
        <v>109</v>
      </c>
      <c r="B28" t="s">
        <v>116</v>
      </c>
      <c r="C28" t="s">
        <v>31</v>
      </c>
      <c r="D28" s="1">
        <v>43289</v>
      </c>
      <c r="E28" t="s">
        <v>30</v>
      </c>
      <c r="F28" t="s">
        <v>40</v>
      </c>
      <c r="G28" t="s">
        <v>2</v>
      </c>
      <c r="H28" s="2">
        <v>29</v>
      </c>
    </row>
    <row r="29" spans="1:8" x14ac:dyDescent="0.35">
      <c r="A29" t="s">
        <v>110</v>
      </c>
      <c r="B29" t="s">
        <v>116</v>
      </c>
      <c r="C29" t="s">
        <v>32</v>
      </c>
      <c r="D29" s="1">
        <v>43296</v>
      </c>
      <c r="E29" t="s">
        <v>30</v>
      </c>
      <c r="F29" t="s">
        <v>40</v>
      </c>
      <c r="G29" t="s">
        <v>2</v>
      </c>
      <c r="H29" s="2">
        <v>37.5</v>
      </c>
    </row>
    <row r="30" spans="1:8" x14ac:dyDescent="0.35">
      <c r="A30" t="s">
        <v>111</v>
      </c>
      <c r="B30" t="s">
        <v>116</v>
      </c>
      <c r="C30" t="s">
        <v>33</v>
      </c>
      <c r="D30" s="1">
        <v>43303</v>
      </c>
      <c r="E30" t="s">
        <v>30</v>
      </c>
      <c r="F30" t="s">
        <v>40</v>
      </c>
      <c r="G30" t="s">
        <v>2</v>
      </c>
      <c r="H30" s="2">
        <v>37.5</v>
      </c>
    </row>
    <row r="31" spans="1:8" x14ac:dyDescent="0.35">
      <c r="A31" t="s">
        <v>112</v>
      </c>
      <c r="B31" t="s">
        <v>116</v>
      </c>
      <c r="C31" t="s">
        <v>34</v>
      </c>
      <c r="D31" s="1">
        <v>43310</v>
      </c>
      <c r="E31" t="s">
        <v>30</v>
      </c>
      <c r="F31" t="s">
        <v>40</v>
      </c>
      <c r="G31" t="s">
        <v>2</v>
      </c>
      <c r="H31" s="2">
        <v>37.5</v>
      </c>
    </row>
    <row r="32" spans="1:8" x14ac:dyDescent="0.35">
      <c r="A32" t="s">
        <v>113</v>
      </c>
      <c r="B32" t="s">
        <v>116</v>
      </c>
      <c r="C32" t="s">
        <v>35</v>
      </c>
      <c r="D32" s="1">
        <v>43317</v>
      </c>
      <c r="E32" t="s">
        <v>0</v>
      </c>
      <c r="F32" t="s">
        <v>40</v>
      </c>
      <c r="G32" t="s">
        <v>2</v>
      </c>
      <c r="H32" s="2">
        <v>37.5</v>
      </c>
    </row>
    <row r="33" spans="1:8" x14ac:dyDescent="0.35">
      <c r="A33" t="s">
        <v>114</v>
      </c>
      <c r="B33" t="s">
        <v>116</v>
      </c>
      <c r="C33" t="s">
        <v>36</v>
      </c>
      <c r="D33" s="1">
        <v>43324</v>
      </c>
      <c r="E33" t="s">
        <v>0</v>
      </c>
      <c r="F33" t="s">
        <v>40</v>
      </c>
      <c r="G33" t="s">
        <v>2</v>
      </c>
      <c r="H33" s="2">
        <v>37.5</v>
      </c>
    </row>
    <row r="34" spans="1:8" x14ac:dyDescent="0.35">
      <c r="A34" t="s">
        <v>59</v>
      </c>
      <c r="B34" t="s">
        <v>60</v>
      </c>
      <c r="C34" t="s">
        <v>47</v>
      </c>
      <c r="D34" s="1">
        <v>43128</v>
      </c>
      <c r="E34" t="s">
        <v>48</v>
      </c>
      <c r="F34" t="s">
        <v>40</v>
      </c>
      <c r="G34" t="s">
        <v>49</v>
      </c>
      <c r="H34" s="2">
        <v>18</v>
      </c>
    </row>
    <row r="35" spans="1:8" x14ac:dyDescent="0.35">
      <c r="A35" t="s">
        <v>61</v>
      </c>
      <c r="B35" t="s">
        <v>60</v>
      </c>
      <c r="C35" t="s">
        <v>1</v>
      </c>
      <c r="D35" s="1">
        <v>43135</v>
      </c>
      <c r="E35" t="s">
        <v>50</v>
      </c>
      <c r="F35" t="s">
        <v>40</v>
      </c>
      <c r="G35" t="s">
        <v>49</v>
      </c>
      <c r="H35" s="2">
        <v>10</v>
      </c>
    </row>
    <row r="36" spans="1:8" x14ac:dyDescent="0.35">
      <c r="A36" t="s">
        <v>62</v>
      </c>
      <c r="B36" t="s">
        <v>60</v>
      </c>
      <c r="C36" t="s">
        <v>1</v>
      </c>
      <c r="D36" s="1">
        <v>43135</v>
      </c>
      <c r="E36" t="s">
        <v>51</v>
      </c>
      <c r="F36" t="s">
        <v>40</v>
      </c>
      <c r="G36" t="s">
        <v>49</v>
      </c>
      <c r="H36" s="2">
        <v>0</v>
      </c>
    </row>
    <row r="37" spans="1:8" x14ac:dyDescent="0.35">
      <c r="A37" t="s">
        <v>63</v>
      </c>
      <c r="B37" t="s">
        <v>60</v>
      </c>
      <c r="C37" t="s">
        <v>4</v>
      </c>
      <c r="D37" s="1">
        <v>43142</v>
      </c>
      <c r="E37" t="s">
        <v>52</v>
      </c>
      <c r="F37" t="s">
        <v>40</v>
      </c>
      <c r="G37" t="s">
        <v>53</v>
      </c>
      <c r="H37" s="2">
        <v>18</v>
      </c>
    </row>
    <row r="38" spans="1:8" x14ac:dyDescent="0.35">
      <c r="A38" t="s">
        <v>64</v>
      </c>
      <c r="B38" t="s">
        <v>60</v>
      </c>
      <c r="C38" t="s">
        <v>4</v>
      </c>
      <c r="D38" s="1">
        <v>43142</v>
      </c>
      <c r="E38" t="s">
        <v>54</v>
      </c>
      <c r="F38" t="s">
        <v>40</v>
      </c>
      <c r="G38" t="s">
        <v>53</v>
      </c>
      <c r="H38" s="2">
        <v>-18</v>
      </c>
    </row>
    <row r="39" spans="1:8" x14ac:dyDescent="0.35">
      <c r="A39" t="s">
        <v>63</v>
      </c>
      <c r="B39" t="s">
        <v>60</v>
      </c>
      <c r="C39" t="s">
        <v>4</v>
      </c>
      <c r="D39" s="1">
        <v>43142</v>
      </c>
      <c r="E39" t="s">
        <v>55</v>
      </c>
      <c r="F39" t="s">
        <v>56</v>
      </c>
      <c r="G39" t="s">
        <v>53</v>
      </c>
      <c r="H39" s="2">
        <v>18</v>
      </c>
    </row>
    <row r="40" spans="1:8" x14ac:dyDescent="0.35">
      <c r="A40" t="s">
        <v>65</v>
      </c>
      <c r="B40" t="s">
        <v>60</v>
      </c>
      <c r="C40" t="s">
        <v>57</v>
      </c>
      <c r="D40" s="1">
        <v>43149</v>
      </c>
      <c r="E40" t="s">
        <v>52</v>
      </c>
      <c r="F40" t="s">
        <v>40</v>
      </c>
      <c r="G40" t="s">
        <v>53</v>
      </c>
      <c r="H40" s="2">
        <v>19</v>
      </c>
    </row>
    <row r="41" spans="1:8" x14ac:dyDescent="0.35">
      <c r="A41" t="s">
        <v>66</v>
      </c>
      <c r="B41" t="s">
        <v>60</v>
      </c>
      <c r="C41" t="s">
        <v>57</v>
      </c>
      <c r="D41" s="1">
        <v>43149</v>
      </c>
      <c r="E41" t="s">
        <v>54</v>
      </c>
      <c r="F41" t="s">
        <v>40</v>
      </c>
      <c r="G41" t="s">
        <v>53</v>
      </c>
      <c r="H41" s="2">
        <v>-19</v>
      </c>
    </row>
    <row r="42" spans="1:8" x14ac:dyDescent="0.35">
      <c r="A42" t="s">
        <v>65</v>
      </c>
      <c r="B42" t="s">
        <v>60</v>
      </c>
      <c r="C42" t="s">
        <v>57</v>
      </c>
      <c r="D42" s="1">
        <v>43149</v>
      </c>
      <c r="E42" t="s">
        <v>55</v>
      </c>
      <c r="F42" t="s">
        <v>56</v>
      </c>
      <c r="G42" t="s">
        <v>53</v>
      </c>
      <c r="H42" s="2">
        <v>19</v>
      </c>
    </row>
    <row r="43" spans="1:8" x14ac:dyDescent="0.35">
      <c r="A43" t="s">
        <v>67</v>
      </c>
      <c r="B43" t="s">
        <v>60</v>
      </c>
      <c r="C43" t="s">
        <v>6</v>
      </c>
      <c r="D43" s="1">
        <v>43156</v>
      </c>
      <c r="E43" t="s">
        <v>52</v>
      </c>
      <c r="F43" t="s">
        <v>40</v>
      </c>
      <c r="G43" t="s">
        <v>53</v>
      </c>
      <c r="H43" s="2">
        <v>22</v>
      </c>
    </row>
    <row r="44" spans="1:8" x14ac:dyDescent="0.35">
      <c r="A44" t="s">
        <v>68</v>
      </c>
      <c r="B44" t="s">
        <v>60</v>
      </c>
      <c r="C44" t="s">
        <v>6</v>
      </c>
      <c r="D44" s="1">
        <v>43156</v>
      </c>
      <c r="E44" t="s">
        <v>54</v>
      </c>
      <c r="F44" t="s">
        <v>40</v>
      </c>
      <c r="G44" t="s">
        <v>53</v>
      </c>
      <c r="H44" s="2">
        <v>-22</v>
      </c>
    </row>
    <row r="45" spans="1:8" x14ac:dyDescent="0.35">
      <c r="A45" t="s">
        <v>67</v>
      </c>
      <c r="B45" t="s">
        <v>60</v>
      </c>
      <c r="C45" t="s">
        <v>6</v>
      </c>
      <c r="D45" s="1">
        <v>43156</v>
      </c>
      <c r="E45" t="s">
        <v>55</v>
      </c>
      <c r="F45" t="s">
        <v>56</v>
      </c>
      <c r="G45" t="s">
        <v>53</v>
      </c>
      <c r="H45" s="2">
        <v>22</v>
      </c>
    </row>
    <row r="46" spans="1:8" x14ac:dyDescent="0.35">
      <c r="A46" t="s">
        <v>69</v>
      </c>
      <c r="B46" t="s">
        <v>60</v>
      </c>
      <c r="C46" t="s">
        <v>10</v>
      </c>
      <c r="D46" s="1">
        <v>43170</v>
      </c>
      <c r="E46" t="s">
        <v>52</v>
      </c>
      <c r="F46" t="s">
        <v>40</v>
      </c>
      <c r="G46" t="s">
        <v>53</v>
      </c>
      <c r="H46" s="2">
        <v>17</v>
      </c>
    </row>
    <row r="47" spans="1:8" x14ac:dyDescent="0.35">
      <c r="A47" t="s">
        <v>70</v>
      </c>
      <c r="B47" t="s">
        <v>60</v>
      </c>
      <c r="C47" t="s">
        <v>10</v>
      </c>
      <c r="D47" s="1">
        <v>43170</v>
      </c>
      <c r="E47" t="s">
        <v>54</v>
      </c>
      <c r="F47" t="s">
        <v>40</v>
      </c>
      <c r="G47" t="s">
        <v>53</v>
      </c>
      <c r="H47" s="2">
        <v>-17</v>
      </c>
    </row>
    <row r="48" spans="1:8" x14ac:dyDescent="0.35">
      <c r="A48" t="s">
        <v>69</v>
      </c>
      <c r="B48" t="s">
        <v>60</v>
      </c>
      <c r="C48" t="s">
        <v>10</v>
      </c>
      <c r="D48" s="1">
        <v>43170</v>
      </c>
      <c r="E48" t="s">
        <v>55</v>
      </c>
      <c r="F48" t="s">
        <v>56</v>
      </c>
      <c r="G48" t="s">
        <v>53</v>
      </c>
      <c r="H48" s="2">
        <v>17</v>
      </c>
    </row>
    <row r="49" spans="1:8" x14ac:dyDescent="0.35">
      <c r="A49" t="s">
        <v>71</v>
      </c>
      <c r="B49" t="s">
        <v>60</v>
      </c>
      <c r="C49" t="s">
        <v>11</v>
      </c>
      <c r="D49" s="1">
        <v>43177</v>
      </c>
      <c r="E49" t="s">
        <v>52</v>
      </c>
      <c r="F49" t="s">
        <v>40</v>
      </c>
      <c r="G49" t="s">
        <v>53</v>
      </c>
      <c r="H49" s="2">
        <v>18</v>
      </c>
    </row>
    <row r="50" spans="1:8" x14ac:dyDescent="0.35">
      <c r="A50" t="s">
        <v>72</v>
      </c>
      <c r="B50" t="s">
        <v>60</v>
      </c>
      <c r="C50" t="s">
        <v>11</v>
      </c>
      <c r="D50" s="1">
        <v>43177</v>
      </c>
      <c r="E50" t="s">
        <v>54</v>
      </c>
      <c r="F50" t="s">
        <v>40</v>
      </c>
      <c r="G50" t="s">
        <v>53</v>
      </c>
      <c r="H50" s="2">
        <v>-18</v>
      </c>
    </row>
    <row r="51" spans="1:8" x14ac:dyDescent="0.35">
      <c r="A51" t="s">
        <v>71</v>
      </c>
      <c r="B51" t="s">
        <v>60</v>
      </c>
      <c r="C51" t="s">
        <v>11</v>
      </c>
      <c r="D51" s="1">
        <v>43177</v>
      </c>
      <c r="E51" t="s">
        <v>55</v>
      </c>
      <c r="F51" t="s">
        <v>56</v>
      </c>
      <c r="G51" t="s">
        <v>53</v>
      </c>
      <c r="H51" s="2">
        <v>18</v>
      </c>
    </row>
    <row r="52" spans="1:8" x14ac:dyDescent="0.35">
      <c r="A52" t="s">
        <v>73</v>
      </c>
      <c r="B52" t="s">
        <v>60</v>
      </c>
      <c r="C52" t="s">
        <v>12</v>
      </c>
      <c r="D52" s="1">
        <v>43184</v>
      </c>
      <c r="E52" t="s">
        <v>52</v>
      </c>
      <c r="F52" t="s">
        <v>40</v>
      </c>
      <c r="G52" t="s">
        <v>53</v>
      </c>
      <c r="H52" s="2">
        <v>22</v>
      </c>
    </row>
    <row r="53" spans="1:8" x14ac:dyDescent="0.35">
      <c r="A53" t="s">
        <v>74</v>
      </c>
      <c r="B53" t="s">
        <v>60</v>
      </c>
      <c r="C53" t="s">
        <v>12</v>
      </c>
      <c r="D53" s="1">
        <v>43184</v>
      </c>
      <c r="E53" t="s">
        <v>54</v>
      </c>
      <c r="F53" t="s">
        <v>40</v>
      </c>
      <c r="G53" t="s">
        <v>53</v>
      </c>
      <c r="H53" s="2">
        <v>-22</v>
      </c>
    </row>
    <row r="54" spans="1:8" x14ac:dyDescent="0.35">
      <c r="A54" t="s">
        <v>73</v>
      </c>
      <c r="B54" t="s">
        <v>60</v>
      </c>
      <c r="C54" t="s">
        <v>12</v>
      </c>
      <c r="D54" s="1">
        <v>43184</v>
      </c>
      <c r="E54" t="s">
        <v>55</v>
      </c>
      <c r="F54" t="s">
        <v>56</v>
      </c>
      <c r="G54" t="s">
        <v>53</v>
      </c>
      <c r="H54" s="2">
        <v>22</v>
      </c>
    </row>
    <row r="55" spans="1:8" x14ac:dyDescent="0.35">
      <c r="A55" t="s">
        <v>75</v>
      </c>
      <c r="B55" t="s">
        <v>60</v>
      </c>
      <c r="C55" t="s">
        <v>14</v>
      </c>
      <c r="D55" s="1">
        <v>43191</v>
      </c>
      <c r="E55" t="s">
        <v>52</v>
      </c>
      <c r="F55" t="s">
        <v>40</v>
      </c>
      <c r="G55" t="s">
        <v>53</v>
      </c>
      <c r="H55" s="2">
        <v>20</v>
      </c>
    </row>
    <row r="56" spans="1:8" x14ac:dyDescent="0.35">
      <c r="A56" t="s">
        <v>76</v>
      </c>
      <c r="B56" t="s">
        <v>60</v>
      </c>
      <c r="C56" t="s">
        <v>14</v>
      </c>
      <c r="D56" s="1">
        <v>43191</v>
      </c>
      <c r="E56" t="s">
        <v>54</v>
      </c>
      <c r="F56" t="s">
        <v>40</v>
      </c>
      <c r="G56" t="s">
        <v>53</v>
      </c>
      <c r="H56" s="2">
        <v>-20</v>
      </c>
    </row>
    <row r="57" spans="1:8" x14ac:dyDescent="0.35">
      <c r="A57" t="s">
        <v>75</v>
      </c>
      <c r="B57" t="s">
        <v>60</v>
      </c>
      <c r="C57" t="s">
        <v>14</v>
      </c>
      <c r="D57" s="1">
        <v>43191</v>
      </c>
      <c r="E57" t="s">
        <v>55</v>
      </c>
      <c r="F57" t="s">
        <v>56</v>
      </c>
      <c r="G57" t="s">
        <v>53</v>
      </c>
      <c r="H57" s="2">
        <v>20</v>
      </c>
    </row>
    <row r="58" spans="1:8" x14ac:dyDescent="0.35">
      <c r="A58" t="s">
        <v>77</v>
      </c>
      <c r="B58" t="s">
        <v>60</v>
      </c>
      <c r="C58" t="s">
        <v>16</v>
      </c>
      <c r="D58" s="1">
        <v>43198</v>
      </c>
      <c r="E58" t="s">
        <v>58</v>
      </c>
      <c r="F58" t="s">
        <v>40</v>
      </c>
      <c r="G58" t="s">
        <v>53</v>
      </c>
      <c r="H58" s="2">
        <v>15</v>
      </c>
    </row>
    <row r="59" spans="1:8" x14ac:dyDescent="0.35">
      <c r="A59" t="s">
        <v>78</v>
      </c>
      <c r="B59" t="s">
        <v>60</v>
      </c>
      <c r="C59" t="s">
        <v>16</v>
      </c>
      <c r="D59" s="1">
        <v>43198</v>
      </c>
      <c r="E59" t="s">
        <v>54</v>
      </c>
      <c r="F59" t="s">
        <v>40</v>
      </c>
      <c r="G59" t="s">
        <v>53</v>
      </c>
      <c r="H59" s="2">
        <v>-15</v>
      </c>
    </row>
    <row r="60" spans="1:8" x14ac:dyDescent="0.35">
      <c r="A60" t="s">
        <v>77</v>
      </c>
      <c r="B60" t="s">
        <v>60</v>
      </c>
      <c r="C60" t="s">
        <v>16</v>
      </c>
      <c r="D60" s="1">
        <v>43198</v>
      </c>
      <c r="E60" t="s">
        <v>55</v>
      </c>
      <c r="F60" t="s">
        <v>56</v>
      </c>
      <c r="G60" t="s">
        <v>53</v>
      </c>
      <c r="H60" s="2">
        <v>15</v>
      </c>
    </row>
    <row r="61" spans="1:8" x14ac:dyDescent="0.35">
      <c r="A61" t="s">
        <v>79</v>
      </c>
      <c r="B61" t="s">
        <v>60</v>
      </c>
      <c r="C61" t="s">
        <v>17</v>
      </c>
      <c r="D61" s="1">
        <v>43205</v>
      </c>
      <c r="E61" t="s">
        <v>52</v>
      </c>
      <c r="F61" t="s">
        <v>40</v>
      </c>
      <c r="G61" t="s">
        <v>53</v>
      </c>
      <c r="H61" s="2">
        <v>19</v>
      </c>
    </row>
    <row r="62" spans="1:8" x14ac:dyDescent="0.35">
      <c r="A62" t="s">
        <v>80</v>
      </c>
      <c r="B62" t="s">
        <v>60</v>
      </c>
      <c r="C62" t="s">
        <v>17</v>
      </c>
      <c r="D62" s="1">
        <v>43205</v>
      </c>
      <c r="E62" t="s">
        <v>54</v>
      </c>
      <c r="F62" t="s">
        <v>40</v>
      </c>
      <c r="G62" t="s">
        <v>53</v>
      </c>
      <c r="H62" s="2">
        <v>-19</v>
      </c>
    </row>
    <row r="63" spans="1:8" x14ac:dyDescent="0.35">
      <c r="A63" t="s">
        <v>79</v>
      </c>
      <c r="B63" t="s">
        <v>60</v>
      </c>
      <c r="C63" t="s">
        <v>17</v>
      </c>
      <c r="D63" s="1">
        <v>43205</v>
      </c>
      <c r="E63" t="s">
        <v>55</v>
      </c>
      <c r="F63" t="s">
        <v>56</v>
      </c>
      <c r="G63" t="s">
        <v>53</v>
      </c>
      <c r="H63" s="2">
        <v>19</v>
      </c>
    </row>
    <row r="64" spans="1:8" x14ac:dyDescent="0.35">
      <c r="A64" t="s">
        <v>81</v>
      </c>
      <c r="B64" t="s">
        <v>60</v>
      </c>
      <c r="C64" t="s">
        <v>18</v>
      </c>
      <c r="D64" s="1">
        <v>43212</v>
      </c>
      <c r="E64" t="s">
        <v>52</v>
      </c>
      <c r="F64" t="s">
        <v>40</v>
      </c>
      <c r="G64" t="s">
        <v>53</v>
      </c>
      <c r="H64" s="2">
        <v>25</v>
      </c>
    </row>
    <row r="65" spans="1:8" x14ac:dyDescent="0.35">
      <c r="A65" t="s">
        <v>82</v>
      </c>
      <c r="B65" t="s">
        <v>60</v>
      </c>
      <c r="C65" t="s">
        <v>18</v>
      </c>
      <c r="D65" s="1">
        <v>43212</v>
      </c>
      <c r="E65" t="s">
        <v>54</v>
      </c>
      <c r="F65" t="s">
        <v>40</v>
      </c>
      <c r="G65" t="s">
        <v>53</v>
      </c>
      <c r="H65" s="2">
        <v>-25</v>
      </c>
    </row>
    <row r="66" spans="1:8" x14ac:dyDescent="0.35">
      <c r="A66" t="s">
        <v>81</v>
      </c>
      <c r="B66" t="s">
        <v>60</v>
      </c>
      <c r="C66" t="s">
        <v>18</v>
      </c>
      <c r="D66" s="1">
        <v>43212</v>
      </c>
      <c r="E66" t="s">
        <v>55</v>
      </c>
      <c r="F66" t="s">
        <v>56</v>
      </c>
      <c r="G66" t="s">
        <v>53</v>
      </c>
      <c r="H66" s="2">
        <v>25</v>
      </c>
    </row>
    <row r="67" spans="1:8" x14ac:dyDescent="0.35">
      <c r="A67" t="s">
        <v>83</v>
      </c>
      <c r="B67" t="s">
        <v>60</v>
      </c>
      <c r="C67" t="s">
        <v>19</v>
      </c>
      <c r="D67" s="1">
        <v>43219</v>
      </c>
      <c r="E67" t="s">
        <v>52</v>
      </c>
      <c r="F67" t="s">
        <v>40</v>
      </c>
      <c r="G67" t="s">
        <v>53</v>
      </c>
      <c r="H67" s="2">
        <v>27</v>
      </c>
    </row>
    <row r="68" spans="1:8" x14ac:dyDescent="0.35">
      <c r="A68" t="s">
        <v>84</v>
      </c>
      <c r="B68" t="s">
        <v>60</v>
      </c>
      <c r="C68" t="s">
        <v>19</v>
      </c>
      <c r="D68" s="1">
        <v>43219</v>
      </c>
      <c r="E68" t="s">
        <v>54</v>
      </c>
      <c r="F68" t="s">
        <v>40</v>
      </c>
      <c r="G68" t="s">
        <v>53</v>
      </c>
      <c r="H68" s="2">
        <v>-27</v>
      </c>
    </row>
    <row r="69" spans="1:8" x14ac:dyDescent="0.35">
      <c r="A69" t="s">
        <v>83</v>
      </c>
      <c r="B69" t="s">
        <v>60</v>
      </c>
      <c r="C69" t="s">
        <v>19</v>
      </c>
      <c r="D69" s="1">
        <v>43219</v>
      </c>
      <c r="E69" t="s">
        <v>55</v>
      </c>
      <c r="F69" t="s">
        <v>56</v>
      </c>
      <c r="G69" t="s">
        <v>53</v>
      </c>
      <c r="H69" s="2">
        <v>27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DATA 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Brito, Eliecer</dc:creator>
  <cp:lastModifiedBy>Jean-Eric</cp:lastModifiedBy>
  <dcterms:created xsi:type="dcterms:W3CDTF">2022-08-23T18:25:28Z</dcterms:created>
  <dcterms:modified xsi:type="dcterms:W3CDTF">2022-08-29T19:06:45Z</dcterms:modified>
</cp:coreProperties>
</file>