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ichStyles.xml" ContentType="application/vnd.ms-excel.richstyles+xml"/>
  <Override PartName="/xl/richData/rdsupportingpropertybagstructure.xml" ContentType="application/vnd.ms-excel.rdsupportingpropertybagstructure+xml"/>
  <Override PartName="/xl/richData/rdsupportingpropertybag.xml" ContentType="application/vnd.ms-excel.rdsupportingpropertybag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13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6D578DF-420B-435D-AC64-B2F8B92BB47A}" xr6:coauthVersionLast="47" xr6:coauthVersionMax="47" xr10:uidLastSave="{00000000-0000-0000-0000-000000000000}"/>
  <bookViews>
    <workbookView xWindow="-120" yWindow="-120" windowWidth="24240" windowHeight="13740" xr2:uid="{E16CAEC1-D082-4FEF-96E1-866C4AD5E346}"/>
  </bookViews>
  <sheets>
    <sheet name="Devises" sheetId="1" r:id="rId1"/>
    <sheet name="Sélection" sheetId="2" r:id="rId2"/>
  </sheets>
  <definedNames>
    <definedName name="_devise">t_devises[Devise]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E14" i="1" a="1"/>
  <c r="E14" i="1" s="1"/>
  <c r="D14" i="1" a="1"/>
  <c r="D14" i="1" s="1"/>
  <c r="E13" i="1" a="1"/>
  <c r="E13" i="1" s="1"/>
  <c r="D13" i="1" a="1"/>
  <c r="D13" i="1" s="1"/>
  <c r="E12" i="1" a="1"/>
  <c r="E12" i="1" s="1"/>
  <c r="D12" i="1" a="1"/>
  <c r="D12" i="1" s="1"/>
  <c r="E11" i="1" a="1"/>
  <c r="E11" i="1" s="1"/>
  <c r="D11" i="1" a="1"/>
  <c r="D11" i="1" s="1"/>
  <c r="E10" i="1" a="1"/>
  <c r="E10" i="1" s="1"/>
  <c r="D10" i="1" a="1"/>
  <c r="D10" i="1" s="1"/>
  <c r="E9" i="1" a="1"/>
  <c r="E9" i="1" s="1"/>
  <c r="D9" i="1" a="1"/>
  <c r="D9" i="1" s="1"/>
  <c r="E8" i="1" a="1"/>
  <c r="E8" i="1" s="1"/>
  <c r="D8" i="1" a="1"/>
  <c r="D8" i="1" s="1"/>
  <c r="E7" i="1" a="1"/>
  <c r="E7" i="1" s="1"/>
  <c r="D7" i="1" a="1"/>
  <c r="D7" i="1" s="1"/>
  <c r="C3" i="2" s="1"/>
  <c r="E6" i="1" a="1"/>
  <c r="E6" i="1" s="1"/>
  <c r="D6" i="1" a="1"/>
  <c r="D6" i="1" s="1"/>
  <c r="E5" i="1" a="1"/>
  <c r="E5" i="1" s="1"/>
  <c r="D5" i="1" a="1"/>
  <c r="D5" i="1" s="1"/>
  <c r="E4" i="1" a="1"/>
  <c r="E4" i="1" s="1"/>
  <c r="D4" i="1" a="1"/>
  <c r="D4" i="1" s="1"/>
  <c r="E3" i="1" a="1"/>
  <c r="E3" i="1" s="1"/>
  <c r="D3" i="1" a="1"/>
  <c r="D3" i="1" s="1"/>
  <c r="D3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2">
    <bk>
      <extLst>
        <ext uri="{3e2802c4-a4d2-4d8b-9148-e3be6c30e623}">
          <xlrd:rvb i="1"/>
        </ext>
      </extLst>
    </bk>
    <bk>
      <extLst>
        <ext uri="{3e2802c4-a4d2-4d8b-9148-e3be6c30e623}">
          <xlrd:rvb i="3"/>
        </ext>
      </extLst>
    </bk>
    <bk>
      <extLst>
        <ext uri="{3e2802c4-a4d2-4d8b-9148-e3be6c30e623}">
          <xlrd:rvb i="5"/>
        </ext>
      </extLst>
    </bk>
    <bk>
      <extLst>
        <ext uri="{3e2802c4-a4d2-4d8b-9148-e3be6c30e623}">
          <xlrd:rvb i="7"/>
        </ext>
      </extLst>
    </bk>
    <bk>
      <extLst>
        <ext uri="{3e2802c4-a4d2-4d8b-9148-e3be6c30e623}">
          <xlrd:rvb i="9"/>
        </ext>
      </extLst>
    </bk>
    <bk>
      <extLst>
        <ext uri="{3e2802c4-a4d2-4d8b-9148-e3be6c30e623}">
          <xlrd:rvb i="11"/>
        </ext>
      </extLst>
    </bk>
    <bk>
      <extLst>
        <ext uri="{3e2802c4-a4d2-4d8b-9148-e3be6c30e623}">
          <xlrd:rvb i="13"/>
        </ext>
      </extLst>
    </bk>
    <bk>
      <extLst>
        <ext uri="{3e2802c4-a4d2-4d8b-9148-e3be6c30e623}">
          <xlrd:rvb i="15"/>
        </ext>
      </extLst>
    </bk>
    <bk>
      <extLst>
        <ext uri="{3e2802c4-a4d2-4d8b-9148-e3be6c30e623}">
          <xlrd:rvb i="17"/>
        </ext>
      </extLst>
    </bk>
    <bk>
      <extLst>
        <ext uri="{3e2802c4-a4d2-4d8b-9148-e3be6c30e623}">
          <xlrd:rvb i="19"/>
        </ext>
      </extLst>
    </bk>
    <bk>
      <extLst>
        <ext uri="{3e2802c4-a4d2-4d8b-9148-e3be6c30e623}">
          <xlrd:rvb i="21"/>
        </ext>
      </extLst>
    </bk>
    <bk>
      <extLst>
        <ext uri="{3e2802c4-a4d2-4d8b-9148-e3be6c30e623}">
          <xlrd:rvb i="23"/>
        </ext>
      </extLst>
    </bk>
  </futureMetadata>
  <cellMetadata count="1">
    <bk>
      <rc t="1" v="0"/>
    </bk>
  </cellMetadata>
  <valueMetadata count="12">
    <bk>
      <rc t="2" v="0"/>
    </bk>
    <bk>
      <rc t="2" v="1"/>
    </bk>
    <bk>
      <rc t="2" v="2"/>
    </bk>
    <bk>
      <rc t="2" v="3"/>
    </bk>
    <bk>
      <rc t="2" v="4"/>
    </bk>
    <bk>
      <rc t="2" v="5"/>
    </bk>
    <bk>
      <rc t="2" v="6"/>
    </bk>
    <bk>
      <rc t="2" v="7"/>
    </bk>
    <bk>
      <rc t="2" v="8"/>
    </bk>
    <bk>
      <rc t="2" v="9"/>
    </bk>
    <bk>
      <rc t="2" v="10"/>
    </bk>
    <bk>
      <rc t="2" v="11"/>
    </bk>
  </valueMetadata>
</metadata>
</file>

<file path=xl/sharedStrings.xml><?xml version="1.0" encoding="utf-8"?>
<sst xmlns="http://schemas.openxmlformats.org/spreadsheetml/2006/main" count="21" uniqueCount="17">
  <si>
    <t>Devise</t>
  </si>
  <si>
    <t>Taux de change</t>
  </si>
  <si>
    <t>Prix</t>
  </si>
  <si>
    <t>Dernier échange</t>
  </si>
  <si>
    <t>AUD</t>
  </si>
  <si>
    <t>CAD</t>
  </si>
  <si>
    <t>CHF</t>
  </si>
  <si>
    <t>CNY</t>
  </si>
  <si>
    <t>EUR</t>
  </si>
  <si>
    <t>GBP</t>
  </si>
  <si>
    <t>ILS</t>
  </si>
  <si>
    <t>JPY</t>
  </si>
  <si>
    <t>MAD</t>
  </si>
  <si>
    <t>NZD</t>
  </si>
  <si>
    <t>RUB</t>
  </si>
  <si>
    <t>THB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</si>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</sst>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[$$-409]* #,##0.0000_ ;_-[$$-409]* \-#,##0.0000\ ;_-[$$-409]* &quot;-&quot;????_ ;_-@_ "/>
    <numFmt numFmtId="165" formatCode="yyyy\-mm\-dd\ hh:mm:ss"/>
  </numFmts>
  <fonts count="3" x14ac:knownFonts="1">
    <font>
      <sz val="10"/>
      <color theme="1"/>
      <name val="Consolas"/>
      <family val="2"/>
    </font>
    <font>
      <sz val="10"/>
      <color rgb="FF0070C0"/>
      <name val="Consolas"/>
      <family val="3"/>
    </font>
    <font>
      <sz val="10"/>
      <color rgb="FF0070C0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top" wrapText="1"/>
    </xf>
    <xf numFmtId="0" fontId="0" fillId="2" borderId="0" xfId="0" applyFill="1"/>
    <xf numFmtId="164" fontId="1" fillId="0" borderId="0" xfId="0" applyNumberFormat="1" applyFont="1"/>
    <xf numFmtId="164" fontId="1" fillId="2" borderId="0" xfId="0" applyNumberFormat="1" applyFont="1" applyFill="1"/>
    <xf numFmtId="165" fontId="0" fillId="0" borderId="0" xfId="0" applyNumberFormat="1"/>
    <xf numFmtId="165" fontId="2" fillId="0" borderId="0" xfId="0" applyNumberFormat="1" applyFont="1"/>
  </cellXfs>
  <cellStyles count="1">
    <cellStyle name="Normal" xfId="0" builtinId="0"/>
  </cellStyles>
  <dxfs count="6">
    <dxf>
      <font>
        <strike val="0"/>
        <outline val="0"/>
        <shadow val="0"/>
        <u val="none"/>
        <vertAlign val="baseline"/>
        <sz val="10"/>
        <color rgb="FF0070C0"/>
        <name val="Consolas"/>
        <family val="2"/>
        <scheme val="none"/>
      </font>
      <numFmt numFmtId="165" formatCode="yyyy\-mm\-dd\ hh:mm:ss"/>
    </dxf>
    <dxf>
      <font>
        <strike val="0"/>
        <outline val="0"/>
        <shadow val="0"/>
        <u val="none"/>
        <vertAlign val="baseline"/>
        <sz val="10"/>
        <color rgb="FF0070C0"/>
        <name val="Consolas"/>
        <family val="3"/>
        <scheme val="none"/>
      </font>
      <numFmt numFmtId="165" formatCode="yyyy\-mm\-dd\ hh:mm:ss"/>
    </dxf>
    <dxf>
      <fill>
        <patternFill patternType="solid">
          <fgColor indexed="64"/>
          <bgColor theme="0" tint="-4.9989318521683403E-2"/>
        </patternFill>
      </fill>
    </dxf>
    <dxf>
      <numFmt numFmtId="165" formatCode="yyyy\-mm\-dd\ hh:mm:ss"/>
    </dxf>
    <dxf>
      <font>
        <strike val="0"/>
        <outline val="0"/>
        <shadow val="0"/>
        <u val="none"/>
        <vertAlign val="baseline"/>
        <sz val="10"/>
        <color rgb="FF0070C0"/>
        <name val="Consolas"/>
        <family val="3"/>
        <scheme val="none"/>
      </font>
      <numFmt numFmtId="164" formatCode="_-[$$-409]* #,##0.0000_ ;_-[$$-409]* \-#,##0.0000\ ;_-[$$-409]* &quot;-&quot;????_ ;_-@_ "/>
      <fill>
        <patternFill patternType="solid">
          <fgColor indexed="64"/>
          <bgColor theme="0" tint="-4.9989318521683403E-2"/>
        </patternFill>
      </fill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13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12" Type="http://schemas.microsoft.com/office/2017/06/relationships/rdRichValueTypes" Target="richData/rdRichValueTyp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17/06/relationships/rdSupportingPropertyBag" Target="richData/rdsupportingpropertybag.xml"/><Relationship Id="rId5" Type="http://schemas.openxmlformats.org/officeDocument/2006/relationships/sharedStrings" Target="sharedStrings.xml"/><Relationship Id="rId10" Type="http://schemas.microsoft.com/office/2017/06/relationships/rdSupportingPropertyBagStructure" Target="richData/rdsupportingpropertybagstructure.xml"/><Relationship Id="rId4" Type="http://schemas.openxmlformats.org/officeDocument/2006/relationships/styles" Target="styles.xml"/><Relationship Id="rId9" Type="http://schemas.microsoft.com/office/2017/06/relationships/richStyles" Target="richData/richStyles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571500</xdr:colOff>
      <xdr:row>3</xdr:row>
      <xdr:rowOff>57149</xdr:rowOff>
    </xdr:from>
    <xdr:to>
      <xdr:col>13</xdr:col>
      <xdr:colOff>114300</xdr:colOff>
      <xdr:row>11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710B98C-D0E9-941E-E90E-967621369BEB}"/>
            </a:ext>
          </a:extLst>
        </xdr:cNvPr>
        <xdr:cNvSpPr txBox="1"/>
      </xdr:nvSpPr>
      <xdr:spPr>
        <a:xfrm>
          <a:off x="7705725" y="704849"/>
          <a:ext cx="4114800" cy="13049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r>
            <a:rPr lang="fr-FR" sz="1100"/>
            <a:t>Dim lo As ListObject</a:t>
          </a:r>
        </a:p>
        <a:p>
          <a:r>
            <a:rPr lang="fr-FR" sz="1100"/>
            <a:t>    If Target.Address = "$B$3" Then</a:t>
          </a:r>
        </a:p>
        <a:p>
          <a:r>
            <a:rPr lang="fr-FR" sz="1100"/>
            <a:t>        Set lo = Worksheets("Devises").Range("t_devises").ListObject</a:t>
          </a:r>
        </a:p>
        <a:p>
          <a:r>
            <a:rPr lang="fr-FR" sz="1100"/>
            <a:t>        lo.Range.Cells(2, 2).RefreshLinkedDataType</a:t>
          </a:r>
        </a:p>
        <a:p>
          <a:r>
            <a:rPr lang="fr-FR" sz="1100"/>
            <a:t>    End If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  <types>
    <type name="_linkedentity">
      <keyFlags>
        <key name="%cvi">
          <flag name="ShowInCardView" value="0"/>
          <flag name="ShowInDotNotation" value="0"/>
          <flag name="ShowInAutoComplete" value="0"/>
          <flag name="ExcludeFromCalcComparison" value="1"/>
        </key>
      </keyFlags>
    </type>
    <type name="_linkedentitycore">
      <keyFlags>
        <key name="%EntityServiceId">
          <flag name="ShowInCardView" value="0"/>
          <flag name="ShowInDotNotation" value="0"/>
          <flag name="ShowInAutoComplete" value="0"/>
        </key>
        <key name="%EntitySubDomainId">
          <flag name="ShowInCardView" value="0"/>
          <flag name="ShowInDotNotation" value="0"/>
          <flag name="ShowInAutoComplete" value="0"/>
        </key>
        <key name="%EntityCulture">
          <flag name="ShowInCardView" value="0"/>
          <flag name="ShowInDotNotation" value="0"/>
          <flag name="ShowInAutoComplete" value="0"/>
        </key>
        <key name="%EntityId">
          <flag name="ShowInCardView" value="0"/>
          <flag name="ShowInDotNotation" value="0"/>
          <flag name="ShowInAutoComplete" value="0"/>
        </key>
        <key name="%IsRefreshable">
          <flag name="ShowInCardView" value="0"/>
          <flag name="ShowInAutoComplete" value="0"/>
          <flag name="ExcludeFromCalcComparison" value="1"/>
        </key>
        <key name="%ProviderInfo">
          <flag name="ShowInCardView" value="0"/>
          <flag name="ShowInDotNotation" value="0"/>
          <flag name="ShowInAutoComplete" value="0"/>
        </key>
        <key name="%DataProviderExternalLinkLogo">
          <flag name="ShowInCardView" value="0"/>
          <flag name="ShowInDotNotation" value="0"/>
          <flag name="ShowInAutoComplete" value="0"/>
        </key>
        <key name="%DataProviderExternalLink">
          <flag name="ShowInCardView" value="0"/>
          <flag name="ShowInDotNotation" value="0"/>
          <flag name="ShowInAutoComplete" value="0"/>
        </key>
        <key name="%OutdatedReason">
          <flag name="ShowInCardView" value="0"/>
          <flag name="ShowInDotNotation" value="0"/>
          <flag name="ShowInAutoComplete" value="0"/>
          <flag name="ExcludeFromCalcComparison" value="1"/>
        </key>
      </keyFlags>
    </type>
  </types>
</rvTypesInfo>
</file>

<file path=xl/richData/rdrichvalue.xml><?xml version="1.0" encoding="utf-8"?>
<rvData xmlns="http://schemas.microsoft.com/office/spreadsheetml/2017/richdata" count="24">
  <rv s="0">
    <v>fr-FR</v>
    <v>auxr9c</v>
    <v>268435456</v>
    <v>1</v>
    <v>Avec Refinitiv</v>
    <v>0</v>
    <v>1</v>
    <v>AUD/USD</v>
    <v>3</v>
    <v>4</v>
    <v>Finance</v>
    <v>5</v>
    <v>0.70450000000000002</v>
    <v>0.68269999999999997</v>
    <v>0.70330000000000004</v>
    <v>AUDUSD</v>
    <v>AUD</v>
    <v>44704.005914351852</v>
    <v>USD</v>
    <v>0.70689999999999997</v>
    <v>0.78129999999999999</v>
    <v>3.9810000000000002E-3</v>
    <v>2.8E-3</v>
    <v>Australian Dollar/US Dollar FX Spot Rate</v>
    <v>0.70430000000000004</v>
    <v>0.70609999999999995</v>
    <v>Paire de devises</v>
    <v>AUD/USD</v>
  </rv>
  <rv s="1">
    <v>0</v>
  </rv>
  <rv s="0">
    <v>fr-FR</v>
    <v>av3wnm</v>
    <v>268435456</v>
    <v>1</v>
    <v>Avec Refinitiv</v>
    <v>0</v>
    <v>1</v>
    <v>CAD/USD</v>
    <v>3</v>
    <v>4</v>
    <v>Finance</v>
    <v>5</v>
    <v>0.77839999999999998</v>
    <v>0.76449999999999996</v>
    <v>0.77869999999999995</v>
    <v>CADUSD</v>
    <v>CAD</v>
    <v>44704.005856481483</v>
    <v>USD</v>
    <v>0.78049999999999997</v>
    <v>0.83289999999999997</v>
    <v>1.7979999999999999E-3</v>
    <v>1.4E-3</v>
    <v>Canadian Dollar/US Dollar FX Cross Rate</v>
    <v>0.77849999999999997</v>
    <v>0.78010000000000002</v>
    <v>Paire de devises</v>
    <v>CAD/USD</v>
  </rv>
  <rv s="1">
    <v>2</v>
  </rv>
  <rv s="0">
    <v>fr-FR</v>
    <v>avv7r7</v>
    <v>268435456</v>
    <v>1</v>
    <v>Avec Refinitiv</v>
    <v>0</v>
    <v>1</v>
    <v>CHF/USD</v>
    <v>3</v>
    <v>4</v>
    <v>Finance</v>
    <v>5</v>
    <v>1.0255000000000001</v>
    <v>0.99319999999999997</v>
    <v>1.0251999999999999</v>
    <v>CHFUSD</v>
    <v>CHF</v>
    <v>44704.005798611113</v>
    <v>USD</v>
    <v>1.0264</v>
    <v>1.1202000000000001</v>
    <v>4.8769999999999998E-4</v>
    <v>5.0000000000000001E-4</v>
    <v>Swiss Franc/US Dollar FX Cross Rate</v>
    <v>1.0246</v>
    <v>1.0257000000000001</v>
    <v>Paire de devises</v>
    <v>CHF/USD</v>
  </rv>
  <rv s="1">
    <v>4</v>
  </rv>
  <rv s="2">
    <v>fr-FR</v>
    <v>av554c</v>
    <v>268435456</v>
    <v>1</v>
    <v>Avec Refinitiv</v>
    <v>6</v>
    <v>7</v>
    <v>CNY/USD</v>
    <v>3</v>
    <v>8</v>
    <v>Finance</v>
    <v>5</v>
    <v>0.14680000000000001</v>
    <v>0.14940000000000001</v>
    <v>CNYUSD</v>
    <v>CNY</v>
    <v>44701.643784722219</v>
    <v>USD</v>
    <v>0.15859999999999999</v>
    <v>5.3550000000000001E-5</v>
    <v>7.9999999999999996E-6</v>
    <v>Chinese Renminbi/US Dollar FX Cross Rate</v>
    <v>0.14940000000000001</v>
    <v>Paire de devises</v>
    <v>CNY/USD</v>
  </rv>
  <rv s="1">
    <v>6</v>
  </rv>
  <rv s="0">
    <v>fr-FR</v>
    <v>av932w</v>
    <v>268435456</v>
    <v>1</v>
    <v>Avec Refinitiv</v>
    <v>0</v>
    <v>1</v>
    <v>EUR/USD</v>
    <v>3</v>
    <v>4</v>
    <v>Finance</v>
    <v>5</v>
    <v>1.056</v>
    <v>1.0347999999999999</v>
    <v>1.056</v>
    <v>EURUSD</v>
    <v>EUR</v>
    <v>44704.005937499998</v>
    <v>USD</v>
    <v>1.0577000000000001</v>
    <v>1.2265999999999999</v>
    <v>8.5229999999999995E-4</v>
    <v>8.9999999999999998E-4</v>
    <v>Euro/US Dollar FX Spot Rate</v>
    <v>1.0569999999999999</v>
    <v>1.0569</v>
    <v>Paire de devises</v>
    <v>EUR/USD</v>
  </rv>
  <rv s="1">
    <v>8</v>
  </rv>
  <rv s="0">
    <v>fr-FR</v>
    <v>avyjhw</v>
    <v>268435456</v>
    <v>1</v>
    <v>Avec Refinitiv</v>
    <v>0</v>
    <v>1</v>
    <v>GBP/USD</v>
    <v>3</v>
    <v>4</v>
    <v>Finance</v>
    <v>5</v>
    <v>1.2478</v>
    <v>1.2154</v>
    <v>1.2486999999999999</v>
    <v>GBPUSD</v>
    <v>GBP</v>
    <v>44704.00582175926</v>
    <v>USD</v>
    <v>1.2508999999999999</v>
    <v>1.4248000000000001</v>
    <v>1.041E-3</v>
    <v>1.2999999999999999E-3</v>
    <v>UK Pound Sterling/US Dollar FX Spot Rate</v>
    <v>1.2476</v>
    <v>1.25</v>
    <v>Paire de devises</v>
    <v>GBP/USD</v>
  </rv>
  <rv s="1">
    <v>10</v>
  </rv>
  <rv s="0">
    <v>fr-FR</v>
    <v>avdm9c</v>
    <v>268435456</v>
    <v>1</v>
    <v>Avec Refinitiv</v>
    <v>0</v>
    <v>1</v>
    <v>ILS/USD</v>
    <v>3</v>
    <v>4</v>
    <v>Finance</v>
    <v>5</v>
    <v>0.29759999999999998</v>
    <v>0.28749999999999998</v>
    <v>0.29699999999999999</v>
    <v>ILSUSD</v>
    <v>ILS</v>
    <v>44703.918749999997</v>
    <v>USD</v>
    <v>0.29749999999999999</v>
    <v>0.32869999999999999</v>
    <v>1.609E-3</v>
    <v>4.7800000000000002E-4</v>
    <v>Israeli Shekel/US Dollar FX Cross Rate</v>
    <v>0.29720000000000002</v>
    <v>0.29749999999999999</v>
    <v>Paire de devises</v>
    <v>ILS/USD</v>
  </rv>
  <rv s="1">
    <v>12</v>
  </rv>
  <rv s="0">
    <v>fr-FR</v>
    <v>ave8h7</v>
    <v>268435456</v>
    <v>1</v>
    <v>Avec Refinitiv</v>
    <v>0</v>
    <v>1</v>
    <v>JPY/USD</v>
    <v>3</v>
    <v>4</v>
    <v>Finance</v>
    <v>5</v>
    <v>7.809E-3</v>
    <v>7.6119999999999998E-3</v>
    <v>7.8200000000000006E-3</v>
    <v>JPYUSD</v>
    <v>JPY</v>
    <v>44704.005914351852</v>
    <v>USD</v>
    <v>7.8289999999999992E-3</v>
    <v>9.2099999999999994E-3</v>
    <v>5.1150000000000002E-4</v>
    <v>3.9999999999999998E-6</v>
    <v>Japanese Yen/US Dollar FX Cross Rate</v>
    <v>7.8169999999999993E-3</v>
    <v>7.8239999999999994E-3</v>
    <v>Paire de devises</v>
    <v>JPY/USD</v>
  </rv>
  <rv s="1">
    <v>14</v>
  </rv>
  <rv s="0">
    <v>fr-FR</v>
    <v>avl7k2</v>
    <v>268435456</v>
    <v>1</v>
    <v>Avec Refinitiv</v>
    <v>0</v>
    <v>1</v>
    <v>MAD/USD</v>
    <v>3</v>
    <v>4</v>
    <v>Finance</v>
    <v>5</v>
    <v>9.9809999999999996E-2</v>
    <v>9.8330000000000001E-2</v>
    <v>9.9760000000000001E-2</v>
    <v>MADUSD</v>
    <v>MAD</v>
    <v>44704.005659722221</v>
    <v>USD</v>
    <v>9.9849999999999994E-2</v>
    <v>0.1138</v>
    <v>3.9100000000000002E-4</v>
    <v>3.8999999999999999E-5</v>
    <v>Moroccan Dirham/US Dollar FX Cross Rate</v>
    <v>9.9760000000000001E-2</v>
    <v>9.98E-2</v>
    <v>Paire de devises</v>
    <v>MAD/USD</v>
  </rv>
  <rv s="1">
    <v>16</v>
  </rv>
  <rv s="0">
    <v>fr-FR</v>
    <v>avmpm7</v>
    <v>268435456</v>
    <v>1</v>
    <v>Avec Refinitiv</v>
    <v>0</v>
    <v>1</v>
    <v>NZD/USD</v>
    <v>3</v>
    <v>4</v>
    <v>Finance</v>
    <v>5</v>
    <v>0.6391</v>
    <v>0.62129999999999996</v>
    <v>0.63890000000000002</v>
    <v>NZDUSD</v>
    <v>NZD</v>
    <v>44704.005914351852</v>
    <v>USD</v>
    <v>0.64249999999999996</v>
    <v>0.73160000000000003</v>
    <v>5.1649999999999995E-3</v>
    <v>3.3E-3</v>
    <v>New Zealand Dollar/US Dollar FX Spot Rate</v>
    <v>0.63990000000000002</v>
    <v>0.64219999999999999</v>
    <v>Paire de devises</v>
    <v>NZD/USD</v>
  </rv>
  <rv s="1">
    <v>18</v>
  </rv>
  <rv s="0">
    <v>fr-FR</v>
    <v>avqy77</v>
    <v>268435456</v>
    <v>1</v>
    <v>Avec Refinitiv</v>
    <v>0</v>
    <v>1</v>
    <v>RUB/USD</v>
    <v>3</v>
    <v>4</v>
    <v>Finance</v>
    <v>5</v>
    <v>1.653E-2</v>
    <v>6.0000000000000001E-3</v>
    <v>1.55E-2</v>
    <v>RUBUSD</v>
    <v>RUB</v>
    <v>44703.947662037041</v>
    <v>USD</v>
    <v>1.5810000000000001E-2</v>
    <v>1.7260000000000001E-2</v>
    <v>-7.6749999999999995E-3</v>
    <v>-1.1900000000000001E-4</v>
    <v>Russian Rouble/US Dollar FX Cross Rate</v>
    <v>1.5270000000000001E-2</v>
    <v>1.5389999999999999E-2</v>
    <v>Paire de devises</v>
    <v>RUB/USD</v>
  </rv>
  <rv s="1">
    <v>20</v>
  </rv>
  <rv s="0">
    <v>fr-FR</v>
    <v>avw4lh</v>
    <v>268435456</v>
    <v>1</v>
    <v>Avec Refinitiv</v>
    <v>0</v>
    <v>1</v>
    <v>THB/USD</v>
    <v>3</v>
    <v>4</v>
    <v>Finance</v>
    <v>5</v>
    <v>2.9059999999999999E-2</v>
    <v>2.869E-2</v>
    <v>2.903E-2</v>
    <v>THBUSD</v>
    <v>THB</v>
    <v>44704.004421296297</v>
    <v>USD</v>
    <v>2.9100000000000001E-2</v>
    <v>3.2219999999999999E-2</v>
    <v>2.0330000000000001E-3</v>
    <v>5.8999999999999998E-5</v>
    <v>Thai Baht/US Dollar FX Cross Rate</v>
    <v>2.904E-2</v>
    <v>2.9090000000000001E-2</v>
    <v>Paire de devises</v>
    <v>THB/USD</v>
  </rv>
  <rv s="1">
    <v>22</v>
  </rv>
</rvData>
</file>

<file path=xl/richData/rdrichvaluestructure.xml><?xml version="1.0" encoding="utf-8"?>
<rvStructures xmlns="http://schemas.microsoft.com/office/spreadsheetml/2017/richdata" count="3">
  <s t="_linkedentitycore">
    <k n="%EntityCulture" t="s"/>
    <k n="%EntityId" t="s"/>
    <k n="%EntityServiceId"/>
    <k n="%IsRefreshable" t="b"/>
    <k n="%ProviderInfo" t="s"/>
    <k n="_CanonicalPropertyNames" t="spb"/>
    <k n="_Display" t="spb"/>
    <k n="_DisplayString" t="s"/>
    <k n="_Flags" t="spb"/>
    <k n="_Format" t="spb"/>
    <k n="_Icon" t="s"/>
    <k n="_SubLabel" t="spb"/>
    <k n="Bas"/>
    <k n="Bas depuis 52 semaines"/>
    <k n="Clôture précédente"/>
    <k n="Code mnémonique" t="s"/>
    <k n="De la devise" t="s"/>
    <k n="Dernière heure d'échange"/>
    <k n="Devise" t="s"/>
    <k n="Haut"/>
    <k n="Haut depuis 52 semaines"/>
    <k n="Modification (%)"/>
    <k n="Modifier"/>
    <k n="Nom" t="s"/>
    <k n="Ouvrir"/>
    <k n="Prix"/>
    <k n="Type d'instrument" t="s"/>
    <k n="UniqueName" t="s"/>
  </s>
  <s t="_linkedentity">
    <k n="%cvi" t="r"/>
  </s>
  <s t="_linkedentitycore">
    <k n="%EntityCulture" t="s"/>
    <k n="%EntityId" t="s"/>
    <k n="%EntityServiceId"/>
    <k n="%IsRefreshable" t="b"/>
    <k n="%ProviderInfo" t="s"/>
    <k n="_CanonicalPropertyNames" t="spb"/>
    <k n="_Display" t="spb"/>
    <k n="_DisplayString" t="s"/>
    <k n="_Flags" t="spb"/>
    <k n="_Format" t="spb"/>
    <k n="_Icon" t="s"/>
    <k n="_SubLabel" t="spb"/>
    <k n="Bas depuis 52 semaines"/>
    <k n="Clôture précédente"/>
    <k n="Code mnémonique" t="s"/>
    <k n="De la devise" t="s"/>
    <k n="Dernière heure d'échange"/>
    <k n="Devise" t="s"/>
    <k n="Haut depuis 52 semaines"/>
    <k n="Modification (%)"/>
    <k n="Modifier"/>
    <k n="Nom" t="s"/>
    <k n="Prix"/>
    <k n="Type d'instrument" t="s"/>
    <k n="UniqueName" t="s"/>
  </s>
</rvStructures>
</file>

<file path=xl/richData/rdsupportingpropertybag.xml><?xml version="1.0" encoding="utf-8"?>
<supportingPropertyBags xmlns="http://schemas.microsoft.com/office/spreadsheetml/2017/richdata2">
  <spbArrays count="2">
    <a count="28">
      <v t="s">%EntityServiceId</v>
      <v t="s">_Format</v>
      <v t="s">%IsRefreshable</v>
      <v t="s">_CanonicalPropertyNames</v>
      <v t="s">%EntityCulture</v>
      <v t="s">%EntityId</v>
      <v t="s">_Icon</v>
      <v t="s">_Display</v>
      <v t="s">Nom</v>
      <v t="s">Prix</v>
      <v t="s">_SubLabel</v>
      <v t="s">Dernière heure d'échange</v>
      <v t="s">Code mnémonique</v>
      <v t="s">Modifier</v>
      <v t="s">Modification (%)</v>
      <v t="s">Devise</v>
      <v t="s">De la devise</v>
      <v t="s">Clôture précédente</v>
      <v t="s">Ouvrir</v>
      <v t="s">Haut</v>
      <v t="s">Bas</v>
      <v t="s">Haut depuis 52 semaines</v>
      <v t="s">Bas depuis 52 semaines</v>
      <v t="s">Type d'instrument</v>
      <v t="s">_Flags</v>
      <v t="s">UniqueName</v>
      <v t="s">_DisplayString</v>
      <v t="s">%ProviderInfo</v>
    </a>
    <a count="25">
      <v t="s">%EntityServiceId</v>
      <v t="s">_Format</v>
      <v t="s">%IsRefreshable</v>
      <v t="s">_CanonicalPropertyNames</v>
      <v t="s">%EntityCulture</v>
      <v t="s">%EntityId</v>
      <v t="s">_Icon</v>
      <v t="s">_Display</v>
      <v t="s">Nom</v>
      <v t="s">Prix</v>
      <v t="s">_SubLabel</v>
      <v t="s">Dernière heure d'échange</v>
      <v t="s">Code mnémonique</v>
      <v t="s">Modifier</v>
      <v t="s">Modification (%)</v>
      <v t="s">Devise</v>
      <v t="s">De la devise</v>
      <v t="s">Clôture précédente</v>
      <v t="s">Haut depuis 52 semaines</v>
      <v t="s">Bas depuis 52 semaines</v>
      <v t="s">Type d'instrument</v>
      <v t="s">_Flags</v>
      <v t="s">UniqueName</v>
      <v t="s">_DisplayString</v>
      <v t="s">%ProviderInfo</v>
    </a>
  </spbArrays>
  <spbData count="9">
    <spb s="0">
      <v>Low</v>
      <v>Name</v>
      <v>High</v>
      <v>Price</v>
      <v>Currency</v>
      <v>Open</v>
      <v>Change</v>
      <v>UniqueName</v>
      <v>From currency</v>
      <v>%ProviderInfo</v>
      <v>Ticker symbol</v>
      <v>Change (%)</v>
      <v>Instrument type</v>
      <v>Previous close</v>
      <v>52 week low</v>
      <v>52 week high</v>
      <v>Last trade time</v>
    </spb>
    <spb s="1">
      <v>0</v>
      <v>Name</v>
    </spb>
    <spb s="2">
      <v>0</v>
      <v>0</v>
      <v>0</v>
    </spb>
    <spb s="3">
      <v>2</v>
      <v>2</v>
    </spb>
    <spb s="4">
      <v>1</v>
      <v>2</v>
      <v>1</v>
      <v>1</v>
      <v>1</v>
      <v>1</v>
      <v>3</v>
      <v>4</v>
      <v>1</v>
      <v>1</v>
      <v>1</v>
      <v>5</v>
    </spb>
    <spb s="5">
      <v>GMT</v>
    </spb>
    <spb s="6">
      <v>Name</v>
      <v>Price</v>
      <v>Currency</v>
      <v>Change</v>
      <v>UniqueName</v>
      <v>From currency</v>
      <v>%ProviderInfo</v>
      <v>Ticker symbol</v>
      <v>Change (%)</v>
      <v>Instrument type</v>
      <v>Previous close</v>
      <v>52 week low</v>
      <v>52 week high</v>
      <v>Last trade time</v>
    </spb>
    <spb s="1">
      <v>1</v>
      <v>Name</v>
    </spb>
    <spb s="7">
      <v>2</v>
      <v>1</v>
      <v>1</v>
      <v>3</v>
      <v>4</v>
      <v>1</v>
      <v>1</v>
      <v>1</v>
      <v>5</v>
    </spb>
  </spbData>
</supportingPropertyBags>
</file>

<file path=xl/richData/rdsupportingpropertybagstructure.xml><?xml version="1.0" encoding="utf-8"?>
<spbStructures xmlns="http://schemas.microsoft.com/office/spreadsheetml/2017/richdata2" count="8">
  <s>
    <k n="Bas" t="s"/>
    <k n="Nom" t="s"/>
    <k n="Haut" t="s"/>
    <k n="Prix" t="s"/>
    <k n="Devise" t="s"/>
    <k n="Ouvrir" t="s"/>
    <k n="Modifier" t="s"/>
    <k n="UniqueName" t="s"/>
    <k n="De la devise" t="s"/>
    <k n="%ProviderInfo" t="s"/>
    <k n="Code mnémonique" t="s"/>
    <k n="Modification (%)" t="s"/>
    <k n="Type d'instrument" t="s"/>
    <k n="Clôture précédente" t="s"/>
    <k n="Bas depuis 52 semaines" t="s"/>
    <k n="Haut depuis 52 semaines" t="s"/>
    <k n="Dernière heure d'échange" t="s"/>
  </s>
  <s>
    <k n="^Order" t="spba"/>
    <k n="TitleProperty" t="s"/>
  </s>
  <s>
    <k n="ShowInCardView" t="b"/>
    <k n="ShowInDotNotation" t="b"/>
    <k n="ShowInAutoComplete" t="b"/>
  </s>
  <s>
    <k n="UniqueName" t="spb"/>
    <k n="`%ProviderInfo" t="spb"/>
  </s>
  <s>
    <k n="Bas" t="i"/>
    <k n="Nom" t="i"/>
    <k n="Haut" t="i"/>
    <k n="Prix" t="i"/>
    <k n="Ouvrir" t="i"/>
    <k n="Modifier" t="i"/>
    <k n="Modification (%)" t="i"/>
    <k n="`%EntityServiceId" t="i"/>
    <k n="Clôture précédente" t="i"/>
    <k n="Bas depuis 52 semaines" t="i"/>
    <k n="Haut depuis 52 semaines" t="i"/>
    <k n="Dernière heure d'échange" t="i"/>
  </s>
  <s>
    <k n="Dernière heure d'échange" t="s"/>
  </s>
  <s>
    <k n="Nom" t="s"/>
    <k n="Prix" t="s"/>
    <k n="Devise" t="s"/>
    <k n="Modifier" t="s"/>
    <k n="UniqueName" t="s"/>
    <k n="De la devise" t="s"/>
    <k n="%ProviderInfo" t="s"/>
    <k n="Code mnémonique" t="s"/>
    <k n="Modification (%)" t="s"/>
    <k n="Type d'instrument" t="s"/>
    <k n="Clôture précédente" t="s"/>
    <k n="Bas depuis 52 semaines" t="s"/>
    <k n="Haut depuis 52 semaines" t="s"/>
    <k n="Dernière heure d'échange" t="s"/>
  </s>
  <s>
    <k n="Nom" t="i"/>
    <k n="Prix" t="i"/>
    <k n="Modifier" t="i"/>
    <k n="Modification (%)" t="i"/>
    <k n="`%EntityServiceId" t="i"/>
    <k n="Clôture précédente" t="i"/>
    <k n="Bas depuis 52 semaines" t="i"/>
    <k n="Haut depuis 52 semaines" t="i"/>
    <k n="Dernière heure d'échange" t="i"/>
  </s>
</spbStructures>
</file>

<file path=xl/richData/richStyles.xml><?xml version="1.0" encoding="utf-8"?>
<richStyleSheet xmlns="http://schemas.microsoft.com/office/spreadsheetml/2017/richdata2" xmlns:mc="http://schemas.openxmlformats.org/markup-compatibility/2006" xmlns:x="http://schemas.openxmlformats.org/spreadsheetml/2006/main" mc:Ignorable="x">
  <dxfs count="4">
    <x:dxf>
      <x:numFmt numFmtId="0" formatCode="General"/>
    </x:dxf>
    <x:dxf>
      <x:numFmt numFmtId="14" formatCode="0.00%"/>
    </x:dxf>
    <x:dxf>
      <x:numFmt numFmtId="2" formatCode="0.00"/>
    </x:dxf>
    <x:dxf>
      <x:numFmt numFmtId="27" formatCode="dd/mm/yyyy\ hh:mm"/>
    </x:dxf>
  </dxfs>
  <richProperties>
    <rPr n="NumberFormat" t="s"/>
    <rPr n="IsTitleField" t="b"/>
  </richProperties>
  <richStyles>
    <rSty dxfid="0">
      <rpv i="0">_([$$-en-US]* #,##0.00_);_([$$-en-US]* (#,##0.00);_([$$-en-US]* "-"??_);_(@_)</rpv>
    </rSty>
    <rSty>
      <rpv i="1">1</rpv>
    </rSty>
    <rSty dxfid="1"/>
    <rSty dxfid="2">
      <rpv i="0">0.00</rpv>
    </rSty>
    <rSty dxfid="3"/>
  </richStyles>
</richStyleShee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2F4F2A-3DDB-496C-8188-3330BE3C54F2}" name="t_devises" displayName="t_devises" ref="B2:F14" totalsRowShown="0" headerRowDxfId="5">
  <autoFilter ref="B2:F14" xr:uid="{A62F4F2A-3DDB-496C-8188-3330BE3C54F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C7E99794-1DC7-4153-B872-B10F4E3BB9C1}" name="Devise"/>
    <tableColumn id="2" xr3:uid="{D4B92BE9-F54A-4B0E-AF28-3F92B488589A}" name="Taux de change"/>
    <tableColumn id="3" xr3:uid="{E06C9389-6ABB-4DCE-B2FA-44EC2ACFCABC}" name="Prix" dataDxfId="4">
      <calculatedColumnFormula array="1">_FV(t_devises[[#This Row],[Taux de change]],"Prix")</calculatedColumnFormula>
    </tableColumn>
    <tableColumn id="4" xr3:uid="{4C38223D-2874-4127-83FA-D573B339E9DD}" name="Dernier échange" dataDxfId="3">
      <calculatedColumnFormula array="1">_FV(t_devises[[#This Row],[Taux de change]],"Dernière heure d'échange",TRUE)</calculatedColumnFormula>
    </tableColumn>
    <tableColumn id="5" xr3:uid="{98909883-4CBF-4363-9619-231E967F95B4}" name="Nom">
      <calculatedColumnFormula array="1">_FV(t_devises[[#This Row],[Taux de change]],"Nom")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00B72F9-D917-47CF-87CE-2FBC462A9C24}" name="t_sélection" displayName="t_sélection" ref="B2:D3" totalsRowShown="0">
  <autoFilter ref="B2:D3" xr:uid="{400B72F9-D917-47CF-87CE-2FBC462A9C24}">
    <filterColumn colId="0" hiddenButton="1"/>
    <filterColumn colId="1" hiddenButton="1"/>
    <filterColumn colId="2" hiddenButton="1"/>
  </autoFilter>
  <tableColumns count="3">
    <tableColumn id="1" xr3:uid="{F3B4F308-C630-41DC-9560-EA81E8BF4799}" name="Devise" dataDxfId="2"/>
    <tableColumn id="2" xr3:uid="{AA8F2346-519D-4A47-A1A8-0714DD2FB3A6}" name="Taux de change" dataDxfId="1">
      <calculatedColumnFormula>_xlfn.IFNA(_xlfn.XLOOKUP(B3,t_devises[Devise],t_devises[Prix]),"")</calculatedColumnFormula>
    </tableColumn>
    <tableColumn id="4" xr3:uid="{A4708CFB-D6F5-4766-B1AB-43EC597C050D}" name="Dernier échange" dataDxfId="0">
      <calculatedColumnFormula>_xlfn.IFNA(_xlfn.XLOOKUP(t_sélection[[#This Row],[Devise]],t_devises[Devise],t_devises[Dernier échange]),"")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DADF49-0C29-43E5-9CE7-036324D467DB}">
  <sheetPr codeName="Feuil1"/>
  <dimension ref="B2:F14"/>
  <sheetViews>
    <sheetView showGridLines="0" tabSelected="1" workbookViewId="0">
      <selection activeCell="F19" sqref="F19"/>
    </sheetView>
  </sheetViews>
  <sheetFormatPr baseColWidth="10" defaultRowHeight="12.75" x14ac:dyDescent="0.2"/>
  <cols>
    <col min="1" max="1" width="1.7109375" customWidth="1"/>
    <col min="2" max="2" width="9.28515625" bestFit="1" customWidth="1"/>
    <col min="3" max="3" width="10.28515625" bestFit="1" customWidth="1"/>
    <col min="4" max="4" width="11.28515625" bestFit="1" customWidth="1"/>
    <col min="5" max="5" width="20.140625" bestFit="1" customWidth="1"/>
    <col min="6" max="6" width="42.85546875" bestFit="1" customWidth="1"/>
  </cols>
  <sheetData>
    <row r="2" spans="2:6" ht="25.5" x14ac:dyDescent="0.2">
      <c r="B2" s="1" t="s">
        <v>0</v>
      </c>
      <c r="C2" s="1" t="s">
        <v>1</v>
      </c>
      <c r="D2" s="1" t="s">
        <v>2</v>
      </c>
      <c r="E2" s="1" t="s">
        <v>3</v>
      </c>
      <c r="F2" s="1" t="s">
        <v>16</v>
      </c>
    </row>
    <row r="3" spans="2:6" x14ac:dyDescent="0.2">
      <c r="B3" t="s">
        <v>4</v>
      </c>
      <c r="C3" t="e" vm="1">
        <v>#VALUE!</v>
      </c>
      <c r="D3" s="4" cm="1">
        <f t="array" ref="D3">_FV(t_devises[[#This Row],[Taux de change]],"Prix")</f>
        <v>0.70609999999999995</v>
      </c>
      <c r="E3" s="5" cm="1">
        <f t="array" ref="E3">_FV(t_devises[[#This Row],[Taux de change]],"Dernière heure d'échange",TRUE)</f>
        <v>44704.005914351852</v>
      </c>
      <c r="F3" t="str" cm="1">
        <f t="array" ref="F3">_FV(t_devises[[#This Row],[Taux de change]],"Nom")</f>
        <v>Australian Dollar/US Dollar FX Spot Rate</v>
      </c>
    </row>
    <row r="4" spans="2:6" x14ac:dyDescent="0.2">
      <c r="B4" t="s">
        <v>5</v>
      </c>
      <c r="C4" t="e" vm="2">
        <v>#VALUE!</v>
      </c>
      <c r="D4" s="4" cm="1">
        <f t="array" ref="D4">_FV(t_devises[[#This Row],[Taux de change]],"Prix")</f>
        <v>0.78010000000000002</v>
      </c>
      <c r="E4" s="5" cm="1">
        <f t="array" ref="E4">_FV(t_devises[[#This Row],[Taux de change]],"Dernière heure d'échange",TRUE)</f>
        <v>44704.005856481483</v>
      </c>
      <c r="F4" t="str" cm="1">
        <f t="array" ref="F4">_FV(t_devises[[#This Row],[Taux de change]],"Nom")</f>
        <v>Canadian Dollar/US Dollar FX Cross Rate</v>
      </c>
    </row>
    <row r="5" spans="2:6" x14ac:dyDescent="0.2">
      <c r="B5" t="s">
        <v>6</v>
      </c>
      <c r="C5" t="e" vm="3">
        <v>#VALUE!</v>
      </c>
      <c r="D5" s="4" cm="1">
        <f t="array" ref="D5">_FV(t_devises[[#This Row],[Taux de change]],"Prix")</f>
        <v>1.0257000000000001</v>
      </c>
      <c r="E5" s="5" cm="1">
        <f t="array" ref="E5">_FV(t_devises[[#This Row],[Taux de change]],"Dernière heure d'échange",TRUE)</f>
        <v>44704.005798611113</v>
      </c>
      <c r="F5" t="str" cm="1">
        <f t="array" ref="F5">_FV(t_devises[[#This Row],[Taux de change]],"Nom")</f>
        <v>Swiss Franc/US Dollar FX Cross Rate</v>
      </c>
    </row>
    <row r="6" spans="2:6" x14ac:dyDescent="0.2">
      <c r="B6" t="s">
        <v>7</v>
      </c>
      <c r="C6" t="e" vm="4">
        <v>#VALUE!</v>
      </c>
      <c r="D6" s="4" cm="1">
        <f t="array" ref="D6">_FV(t_devises[[#This Row],[Taux de change]],"Prix")</f>
        <v>0.14940000000000001</v>
      </c>
      <c r="E6" s="5" cm="1">
        <f t="array" ref="E6">_FV(t_devises[[#This Row],[Taux de change]],"Dernière heure d'échange",TRUE)</f>
        <v>44701.643784722219</v>
      </c>
      <c r="F6" t="str" cm="1">
        <f t="array" ref="F6">_FV(t_devises[[#This Row],[Taux de change]],"Nom")</f>
        <v>Chinese Renminbi/US Dollar FX Cross Rate</v>
      </c>
    </row>
    <row r="7" spans="2:6" x14ac:dyDescent="0.2">
      <c r="B7" t="s">
        <v>8</v>
      </c>
      <c r="C7" t="e" vm="5">
        <v>#VALUE!</v>
      </c>
      <c r="D7" s="4" cm="1">
        <f t="array" ref="D7">_FV(t_devises[[#This Row],[Taux de change]],"Prix")</f>
        <v>1.0569</v>
      </c>
      <c r="E7" s="5" cm="1">
        <f t="array" ref="E7">_FV(t_devises[[#This Row],[Taux de change]],"Dernière heure d'échange",TRUE)</f>
        <v>44704.005937499998</v>
      </c>
      <c r="F7" t="str" cm="1">
        <f t="array" ref="F7">_FV(t_devises[[#This Row],[Taux de change]],"Nom")</f>
        <v>Euro/US Dollar FX Spot Rate</v>
      </c>
    </row>
    <row r="8" spans="2:6" x14ac:dyDescent="0.2">
      <c r="B8" t="s">
        <v>9</v>
      </c>
      <c r="C8" t="e" vm="6">
        <v>#VALUE!</v>
      </c>
      <c r="D8" s="4" cm="1">
        <f t="array" ref="D8">_FV(t_devises[[#This Row],[Taux de change]],"Prix")</f>
        <v>1.25</v>
      </c>
      <c r="E8" s="5" cm="1">
        <f t="array" ref="E8">_FV(t_devises[[#This Row],[Taux de change]],"Dernière heure d'échange",TRUE)</f>
        <v>44704.00582175926</v>
      </c>
      <c r="F8" t="str" cm="1">
        <f t="array" ref="F8">_FV(t_devises[[#This Row],[Taux de change]],"Nom")</f>
        <v>UK Pound Sterling/US Dollar FX Spot Rate</v>
      </c>
    </row>
    <row r="9" spans="2:6" x14ac:dyDescent="0.2">
      <c r="B9" t="s">
        <v>10</v>
      </c>
      <c r="C9" t="e" vm="7">
        <v>#VALUE!</v>
      </c>
      <c r="D9" s="4" cm="1">
        <f t="array" ref="D9">_FV(t_devises[[#This Row],[Taux de change]],"Prix")</f>
        <v>0.29749999999999999</v>
      </c>
      <c r="E9" s="5" cm="1">
        <f t="array" ref="E9">_FV(t_devises[[#This Row],[Taux de change]],"Dernière heure d'échange",TRUE)</f>
        <v>44703.918749999997</v>
      </c>
      <c r="F9" t="str" cm="1">
        <f t="array" ref="F9">_FV(t_devises[[#This Row],[Taux de change]],"Nom")</f>
        <v>Israeli Shekel/US Dollar FX Cross Rate</v>
      </c>
    </row>
    <row r="10" spans="2:6" x14ac:dyDescent="0.2">
      <c r="B10" t="s">
        <v>11</v>
      </c>
      <c r="C10" t="e" vm="8">
        <v>#VALUE!</v>
      </c>
      <c r="D10" s="4" cm="1">
        <f t="array" ref="D10">_FV(t_devises[[#This Row],[Taux de change]],"Prix")</f>
        <v>7.8239999999999994E-3</v>
      </c>
      <c r="E10" s="5" cm="1">
        <f t="array" ref="E10">_FV(t_devises[[#This Row],[Taux de change]],"Dernière heure d'échange",TRUE)</f>
        <v>44704.005914351852</v>
      </c>
      <c r="F10" t="str" cm="1">
        <f t="array" ref="F10">_FV(t_devises[[#This Row],[Taux de change]],"Nom")</f>
        <v>Japanese Yen/US Dollar FX Cross Rate</v>
      </c>
    </row>
    <row r="11" spans="2:6" x14ac:dyDescent="0.2">
      <c r="B11" t="s">
        <v>12</v>
      </c>
      <c r="C11" t="e" vm="9">
        <v>#VALUE!</v>
      </c>
      <c r="D11" s="4" cm="1">
        <f t="array" ref="D11">_FV(t_devises[[#This Row],[Taux de change]],"Prix")</f>
        <v>9.98E-2</v>
      </c>
      <c r="E11" s="5" cm="1">
        <f t="array" ref="E11">_FV(t_devises[[#This Row],[Taux de change]],"Dernière heure d'échange",TRUE)</f>
        <v>44704.005659722221</v>
      </c>
      <c r="F11" t="str" cm="1">
        <f t="array" ref="F11">_FV(t_devises[[#This Row],[Taux de change]],"Nom")</f>
        <v>Moroccan Dirham/US Dollar FX Cross Rate</v>
      </c>
    </row>
    <row r="12" spans="2:6" x14ac:dyDescent="0.2">
      <c r="B12" t="s">
        <v>13</v>
      </c>
      <c r="C12" t="e" vm="10">
        <v>#VALUE!</v>
      </c>
      <c r="D12" s="4" cm="1">
        <f t="array" ref="D12">_FV(t_devises[[#This Row],[Taux de change]],"Prix")</f>
        <v>0.64219999999999999</v>
      </c>
      <c r="E12" s="5" cm="1">
        <f t="array" ref="E12">_FV(t_devises[[#This Row],[Taux de change]],"Dernière heure d'échange",TRUE)</f>
        <v>44704.005914351852</v>
      </c>
      <c r="F12" t="str" cm="1">
        <f t="array" ref="F12">_FV(t_devises[[#This Row],[Taux de change]],"Nom")</f>
        <v>New Zealand Dollar/US Dollar FX Spot Rate</v>
      </c>
    </row>
    <row r="13" spans="2:6" x14ac:dyDescent="0.2">
      <c r="B13" t="s">
        <v>14</v>
      </c>
      <c r="C13" t="e" vm="11">
        <v>#VALUE!</v>
      </c>
      <c r="D13" s="4" cm="1">
        <f t="array" ref="D13">_FV(t_devises[[#This Row],[Taux de change]],"Prix")</f>
        <v>1.5389999999999999E-2</v>
      </c>
      <c r="E13" s="5" cm="1">
        <f t="array" ref="E13">_FV(t_devises[[#This Row],[Taux de change]],"Dernière heure d'échange",TRUE)</f>
        <v>44703.947662037041</v>
      </c>
      <c r="F13" t="str" cm="1">
        <f t="array" ref="F13">_FV(t_devises[[#This Row],[Taux de change]],"Nom")</f>
        <v>Russian Rouble/US Dollar FX Cross Rate</v>
      </c>
    </row>
    <row r="14" spans="2:6" x14ac:dyDescent="0.2">
      <c r="B14" t="s">
        <v>15</v>
      </c>
      <c r="C14" t="e" vm="12">
        <v>#VALUE!</v>
      </c>
      <c r="D14" s="4" cm="1">
        <f t="array" ref="D14">_FV(t_devises[[#This Row],[Taux de change]],"Prix")</f>
        <v>2.9090000000000001E-2</v>
      </c>
      <c r="E14" s="5" cm="1">
        <f t="array" ref="E14">_FV(t_devises[[#This Row],[Taux de change]],"Dernière heure d'échange",TRUE)</f>
        <v>44704.004421296297</v>
      </c>
      <c r="F14" t="str" cm="1">
        <f t="array" ref="F14">_FV(t_devises[[#This Row],[Taux de change]],"Nom")</f>
        <v>Thai Baht/US Dollar FX Cross Rate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57D591-5593-4ABE-8D11-4B80D5181597}">
  <sheetPr codeName="Feuil2"/>
  <dimension ref="B2:D3"/>
  <sheetViews>
    <sheetView showGridLines="0" workbookViewId="0">
      <selection activeCell="D7" sqref="D7"/>
    </sheetView>
  </sheetViews>
  <sheetFormatPr baseColWidth="10" defaultRowHeight="12.75" x14ac:dyDescent="0.2"/>
  <cols>
    <col min="1" max="1" width="1.7109375" customWidth="1"/>
    <col min="3" max="3" width="17.28515625" bestFit="1" customWidth="1"/>
    <col min="4" max="4" width="20.140625" bestFit="1" customWidth="1"/>
  </cols>
  <sheetData>
    <row r="2" spans="2:4" x14ac:dyDescent="0.2">
      <c r="B2" t="s">
        <v>0</v>
      </c>
      <c r="C2" t="s">
        <v>1</v>
      </c>
      <c r="D2" t="s">
        <v>3</v>
      </c>
    </row>
    <row r="3" spans="2:4" x14ac:dyDescent="0.2">
      <c r="B3" s="2" t="s">
        <v>4</v>
      </c>
      <c r="C3" s="3">
        <f>_xlfn.IFNA(_xlfn.XLOOKUP(B3,t_devises[Devise],t_devises[Prix]),"")</f>
        <v>0.70609999999999995</v>
      </c>
      <c r="D3" s="6">
        <f>_xlfn.IFNA(_xlfn.XLOOKUP(t_sélection[[#This Row],[Devise]],t_devises[Devise],t_devises[Dernier échange]),"")</f>
        <v>44704.005914351852</v>
      </c>
    </row>
  </sheetData>
  <dataValidations count="1">
    <dataValidation type="list" allowBlank="1" showInputMessage="1" showErrorMessage="1" prompt="Sélectionner la devise dans la liste déroulante." sqref="B3" xr:uid="{D3FB3CFF-8708-4DCC-89B5-A4C724CA5EF1}">
      <formula1>_devise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Devises</vt:lpstr>
      <vt:lpstr>Sélection</vt:lpstr>
      <vt:lpstr>_devise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2022-05-22T23:45:42Z</dcterms:created>
  <dcterms:modified xsi:type="dcterms:W3CDTF">2022-05-23T00:09:32Z</dcterms:modified>
</cp:coreProperties>
</file>