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F464D3C-6EEC-4ADE-B36F-FC320B33D83D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liquidations en cours " sheetId="1" r:id="rId1"/>
    <sheet name="Synthèse" sheetId="5" r:id="rId2"/>
  </sheets>
  <externalReferences>
    <externalReference r:id="rId3"/>
  </externalReferences>
  <definedNames>
    <definedName name="_xlnm._FilterDatabase" localSheetId="0" hidden="1">'liquidations en cours '!$A$1:$C$46</definedName>
    <definedName name="d.dispositifs">t_dispositifs[Dispositif]</definedName>
    <definedName name="d.programmes">t_programmes[Programme]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5" l="1"/>
  <c r="D3" i="5"/>
  <c r="E6" i="5"/>
  <c r="E3" i="5"/>
</calcChain>
</file>

<file path=xl/sharedStrings.xml><?xml version="1.0" encoding="utf-8"?>
<sst xmlns="http://schemas.openxmlformats.org/spreadsheetml/2006/main" count="113" uniqueCount="18">
  <si>
    <t>Montant voté</t>
  </si>
  <si>
    <t>T411</t>
  </si>
  <si>
    <t>T108</t>
  </si>
  <si>
    <t>T402</t>
  </si>
  <si>
    <t>T304</t>
  </si>
  <si>
    <t>PROG</t>
  </si>
  <si>
    <t>T102</t>
  </si>
  <si>
    <t>Programme</t>
  </si>
  <si>
    <t>Contrats de filière, FACIL, compétitif en collectif</t>
  </si>
  <si>
    <t>Soutien à l'hébergement touristique</t>
  </si>
  <si>
    <t>Soutien à la commercialisation</t>
  </si>
  <si>
    <t>Territoires touristiques exemplaires et destinations</t>
  </si>
  <si>
    <t>Soutien aux manifestations touristiques</t>
  </si>
  <si>
    <t>AMI accompagnement à l'innovation</t>
  </si>
  <si>
    <t xml:space="preserve">Conquëte et accueil d'évènements économiques à fort potentiel </t>
  </si>
  <si>
    <t>Dispositif</t>
  </si>
  <si>
    <t>Montant Voté</t>
  </si>
  <si>
    <t>T401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</si>
</sst>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0" fillId="0" borderId="0" xfId="0" applyAlignment="1"/>
    <xf numFmtId="165" fontId="0" fillId="0" borderId="0" xfId="0" applyNumberFormat="1" applyAlignme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3333FF"/>
      <color rgb="FF0066FF"/>
      <color rgb="FF0033CC"/>
      <color rgb="FFCC0000"/>
      <color rgb="FFFF3B3B"/>
      <color rgb="FFFF4747"/>
      <color rgb="FFFFCC99"/>
      <color rgb="FF70AC2E"/>
      <color rgb="FF7ABC32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0</xdr:rowOff>
    </xdr:from>
    <xdr:to>
      <xdr:col>4</xdr:col>
      <xdr:colOff>2018651</xdr:colOff>
      <xdr:row>26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586ABD-2D86-5CC5-CFFE-B1ED17569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0100" y="1714500"/>
          <a:ext cx="5190476" cy="328571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DARII\SATOUR\FINANCES_BUDGETS_COMMISSIONS\GESTION%20ADM%20ET%20FIN\Suivi%20des%20paiements\dossiers%20LIQUIDATIONS%20ERIC\Extraction_Doss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_Dossier"/>
    </sheetNames>
    <sheetDataSet>
      <sheetData sheetId="0">
        <row r="1">
          <cell r="F1" t="str">
            <v>COD DOSSIER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45C7BE-A91D-431E-AE02-B67A071A9C45}" name="t_liquidations" displayName="t_liquidations" ref="A1:C46" totalsRowShown="0" tableBorderDxfId="6" headerRowCellStyle="Normal" dataCellStyle="Normal">
  <autoFilter ref="A1:C46" xr:uid="{F2AA0451-BC8C-40BE-951B-7028785060F7}"/>
  <tableColumns count="3">
    <tableColumn id="9" xr3:uid="{8FE023BB-28ED-4971-AC7C-A1D012BCC984}" name="PROG" dataCellStyle="Normal">
      <calculatedColumnFormula>VLOOKUP(#REF!,[1]Extraction_Dossier!$F:$DU,31,FALSE)</calculatedColumnFormula>
    </tableColumn>
    <tableColumn id="45" xr3:uid="{08E1137E-24C6-4951-8D3A-4C1DC94331F5}" name="Dispositif" dataCellStyle="Normal">
      <calculatedColumnFormula>VLOOKUP(#REF!,#REF!,7,FALSE)</calculatedColumnFormula>
    </tableColumn>
    <tableColumn id="14" xr3:uid="{B6CE2C85-C0C0-4207-98C4-8E60F4DDF3A6}" name="Montant voté" dataCellStyle="Normal">
      <calculatedColumnFormula>VLOOKUP(#REF!,[1]Extraction_Dossier!$F:$DU,39,FALSE)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AFFFF0-5998-469D-B3C8-F0DE5DD9040E}" name="t_dispositifs" displayName="t_dispositifs" ref="A1:A8" totalsRowShown="0" headerRowDxfId="3" dataDxfId="4">
  <autoFilter ref="A1:A8" xr:uid="{C7AFFFF0-5998-469D-B3C8-F0DE5DD9040E}">
    <filterColumn colId="0" hiddenButton="1"/>
  </autoFilter>
  <tableColumns count="1">
    <tableColumn id="1" xr3:uid="{4A00BE1B-E1E0-4D39-99CB-35E809B9C653}" name="Dispositif" dataDxfId="5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F332C2-7D07-499B-A7DB-411D96E20222}" name="t_programmes" displayName="t_programmes" ref="A11:A17" totalsRowShown="0" headerRowDxfId="0" dataDxfId="1">
  <autoFilter ref="A11:A17" xr:uid="{66F332C2-7D07-499B-A7DB-411D96E20222}">
    <filterColumn colId="0" hiddenButton="1"/>
  </autoFilter>
  <tableColumns count="1">
    <tableColumn id="1" xr3:uid="{E153A714-1501-4541-A115-5AAAFE10F930}" name="Programme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6"/>
  <sheetViews>
    <sheetView showGridLines="0" zoomScaleNormal="100" workbookViewId="0">
      <selection activeCell="C9" sqref="C9"/>
    </sheetView>
  </sheetViews>
  <sheetFormatPr defaultColWidth="11.5703125" defaultRowHeight="15" x14ac:dyDescent="0.25"/>
  <cols>
    <col min="1" max="1" width="14.5703125" bestFit="1" customWidth="1"/>
    <col min="2" max="2" width="60.140625" bestFit="1" customWidth="1"/>
    <col min="3" max="3" width="17.28515625" bestFit="1" customWidth="1"/>
    <col min="4" max="4" width="15.140625" bestFit="1" customWidth="1"/>
  </cols>
  <sheetData>
    <row r="1" spans="1:3" x14ac:dyDescent="0.25">
      <c r="A1" t="s">
        <v>5</v>
      </c>
      <c r="B1" t="s">
        <v>15</v>
      </c>
      <c r="C1" t="s">
        <v>0</v>
      </c>
    </row>
    <row r="2" spans="1:3" x14ac:dyDescent="0.25">
      <c r="A2" t="s">
        <v>17</v>
      </c>
      <c r="B2" t="s">
        <v>14</v>
      </c>
      <c r="C2">
        <v>12200</v>
      </c>
    </row>
    <row r="3" spans="1:3" x14ac:dyDescent="0.25">
      <c r="A3" t="s">
        <v>6</v>
      </c>
      <c r="B3" t="s">
        <v>9</v>
      </c>
      <c r="C3">
        <v>12300</v>
      </c>
    </row>
    <row r="4" spans="1:3" x14ac:dyDescent="0.25">
      <c r="A4" t="s">
        <v>2</v>
      </c>
      <c r="B4" t="s">
        <v>9</v>
      </c>
      <c r="C4">
        <v>12400</v>
      </c>
    </row>
    <row r="5" spans="1:3" x14ac:dyDescent="0.25">
      <c r="A5" t="s">
        <v>17</v>
      </c>
      <c r="B5" t="s">
        <v>9</v>
      </c>
      <c r="C5">
        <v>12500</v>
      </c>
    </row>
    <row r="6" spans="1:3" x14ac:dyDescent="0.25">
      <c r="A6" t="s">
        <v>6</v>
      </c>
      <c r="B6" t="s">
        <v>9</v>
      </c>
      <c r="C6">
        <v>12600</v>
      </c>
    </row>
    <row r="7" spans="1:3" x14ac:dyDescent="0.25">
      <c r="A7" t="s">
        <v>6</v>
      </c>
      <c r="B7" t="s">
        <v>9</v>
      </c>
      <c r="C7">
        <v>12700</v>
      </c>
    </row>
    <row r="8" spans="1:3" x14ac:dyDescent="0.25">
      <c r="A8" t="s">
        <v>2</v>
      </c>
      <c r="B8" t="s">
        <v>9</v>
      </c>
      <c r="C8">
        <v>12800</v>
      </c>
    </row>
    <row r="9" spans="1:3" x14ac:dyDescent="0.25">
      <c r="A9" t="s">
        <v>17</v>
      </c>
      <c r="B9" t="s">
        <v>9</v>
      </c>
      <c r="C9">
        <v>12900</v>
      </c>
    </row>
    <row r="10" spans="1:3" x14ac:dyDescent="0.25">
      <c r="A10" t="s">
        <v>6</v>
      </c>
      <c r="B10" t="s">
        <v>9</v>
      </c>
      <c r="C10">
        <v>13000</v>
      </c>
    </row>
    <row r="11" spans="1:3" x14ac:dyDescent="0.25">
      <c r="A11" t="s">
        <v>2</v>
      </c>
      <c r="B11" t="s">
        <v>9</v>
      </c>
      <c r="C11">
        <v>13100</v>
      </c>
    </row>
    <row r="12" spans="1:3" x14ac:dyDescent="0.25">
      <c r="A12" t="s">
        <v>17</v>
      </c>
      <c r="B12" t="s">
        <v>9</v>
      </c>
      <c r="C12">
        <v>13200</v>
      </c>
    </row>
    <row r="13" spans="1:3" x14ac:dyDescent="0.25">
      <c r="A13" t="s">
        <v>6</v>
      </c>
      <c r="B13" t="s">
        <v>9</v>
      </c>
      <c r="C13">
        <v>13300</v>
      </c>
    </row>
    <row r="14" spans="1:3" x14ac:dyDescent="0.25">
      <c r="A14" t="s">
        <v>6</v>
      </c>
      <c r="B14" t="s">
        <v>9</v>
      </c>
      <c r="C14">
        <v>13400</v>
      </c>
    </row>
    <row r="15" spans="1:3" x14ac:dyDescent="0.25">
      <c r="A15" t="s">
        <v>2</v>
      </c>
      <c r="B15" t="s">
        <v>9</v>
      </c>
      <c r="C15">
        <v>13500</v>
      </c>
    </row>
    <row r="16" spans="1:3" x14ac:dyDescent="0.25">
      <c r="A16" t="s">
        <v>17</v>
      </c>
      <c r="B16" t="s">
        <v>9</v>
      </c>
      <c r="C16">
        <v>13600</v>
      </c>
    </row>
    <row r="17" spans="1:3" x14ac:dyDescent="0.25">
      <c r="A17" t="s">
        <v>6</v>
      </c>
      <c r="B17" t="s">
        <v>9</v>
      </c>
      <c r="C17">
        <v>13700</v>
      </c>
    </row>
    <row r="18" spans="1:3" x14ac:dyDescent="0.25">
      <c r="A18" t="s">
        <v>2</v>
      </c>
      <c r="B18" t="s">
        <v>8</v>
      </c>
      <c r="C18">
        <v>13800</v>
      </c>
    </row>
    <row r="19" spans="1:3" x14ac:dyDescent="0.25">
      <c r="A19" t="s">
        <v>17</v>
      </c>
      <c r="B19" t="s">
        <v>12</v>
      </c>
      <c r="C19">
        <v>13900</v>
      </c>
    </row>
    <row r="20" spans="1:3" x14ac:dyDescent="0.25">
      <c r="A20" t="s">
        <v>6</v>
      </c>
      <c r="B20" t="s">
        <v>9</v>
      </c>
      <c r="C20">
        <v>14000</v>
      </c>
    </row>
    <row r="21" spans="1:3" x14ac:dyDescent="0.25">
      <c r="A21" t="s">
        <v>6</v>
      </c>
      <c r="B21" t="s">
        <v>9</v>
      </c>
      <c r="C21">
        <v>14100</v>
      </c>
    </row>
    <row r="22" spans="1:3" x14ac:dyDescent="0.25">
      <c r="A22" t="s">
        <v>2</v>
      </c>
      <c r="B22" t="s">
        <v>11</v>
      </c>
      <c r="C22">
        <v>14200</v>
      </c>
    </row>
    <row r="23" spans="1:3" x14ac:dyDescent="0.25">
      <c r="A23" t="s">
        <v>17</v>
      </c>
      <c r="B23" t="s">
        <v>9</v>
      </c>
      <c r="C23">
        <v>14300</v>
      </c>
    </row>
    <row r="24" spans="1:3" x14ac:dyDescent="0.25">
      <c r="A24" t="s">
        <v>6</v>
      </c>
      <c r="B24" t="s">
        <v>9</v>
      </c>
      <c r="C24">
        <v>14400</v>
      </c>
    </row>
    <row r="25" spans="1:3" x14ac:dyDescent="0.25">
      <c r="A25" t="s">
        <v>2</v>
      </c>
      <c r="B25" t="s">
        <v>12</v>
      </c>
      <c r="C25">
        <v>14500</v>
      </c>
    </row>
    <row r="26" spans="1:3" x14ac:dyDescent="0.25">
      <c r="A26" t="s">
        <v>17</v>
      </c>
      <c r="B26" t="s">
        <v>9</v>
      </c>
      <c r="C26">
        <v>14600</v>
      </c>
    </row>
    <row r="27" spans="1:3" x14ac:dyDescent="0.25">
      <c r="A27" t="s">
        <v>2</v>
      </c>
      <c r="B27" t="s">
        <v>8</v>
      </c>
      <c r="C27">
        <v>14800</v>
      </c>
    </row>
    <row r="28" spans="1:3" x14ac:dyDescent="0.25">
      <c r="A28" t="s">
        <v>17</v>
      </c>
      <c r="B28" t="s">
        <v>9</v>
      </c>
      <c r="C28">
        <v>14900</v>
      </c>
    </row>
    <row r="29" spans="1:3" x14ac:dyDescent="0.25">
      <c r="A29" t="s">
        <v>6</v>
      </c>
      <c r="B29" t="s">
        <v>14</v>
      </c>
      <c r="C29">
        <v>15000</v>
      </c>
    </row>
    <row r="30" spans="1:3" x14ac:dyDescent="0.25">
      <c r="A30" t="s">
        <v>2</v>
      </c>
      <c r="B30" t="s">
        <v>9</v>
      </c>
      <c r="C30">
        <v>15600</v>
      </c>
    </row>
    <row r="31" spans="1:3" x14ac:dyDescent="0.25">
      <c r="A31" t="s">
        <v>2</v>
      </c>
      <c r="B31" t="s">
        <v>9</v>
      </c>
      <c r="C31">
        <v>15700</v>
      </c>
    </row>
    <row r="32" spans="1:3" x14ac:dyDescent="0.25">
      <c r="A32" t="s">
        <v>2</v>
      </c>
      <c r="B32" t="s">
        <v>8</v>
      </c>
      <c r="C32">
        <v>15800</v>
      </c>
    </row>
    <row r="33" spans="1:3" x14ac:dyDescent="0.25">
      <c r="A33" t="s">
        <v>2</v>
      </c>
      <c r="B33" t="s">
        <v>9</v>
      </c>
      <c r="C33">
        <v>15900</v>
      </c>
    </row>
    <row r="34" spans="1:3" x14ac:dyDescent="0.25">
      <c r="A34" t="s">
        <v>1</v>
      </c>
      <c r="B34" t="s">
        <v>14</v>
      </c>
      <c r="C34">
        <v>16000</v>
      </c>
    </row>
    <row r="35" spans="1:3" x14ac:dyDescent="0.25">
      <c r="A35" t="s">
        <v>3</v>
      </c>
      <c r="B35" t="s">
        <v>13</v>
      </c>
      <c r="C35">
        <v>16100</v>
      </c>
    </row>
    <row r="36" spans="1:3" x14ac:dyDescent="0.25">
      <c r="A36" t="s">
        <v>1</v>
      </c>
      <c r="B36" t="s">
        <v>14</v>
      </c>
      <c r="C36">
        <v>16200</v>
      </c>
    </row>
    <row r="37" spans="1:3" x14ac:dyDescent="0.25">
      <c r="A37" t="s">
        <v>2</v>
      </c>
      <c r="B37" t="s">
        <v>10</v>
      </c>
      <c r="C37">
        <v>16300</v>
      </c>
    </row>
    <row r="38" spans="1:3" x14ac:dyDescent="0.25">
      <c r="A38" t="s">
        <v>4</v>
      </c>
      <c r="B38" t="s">
        <v>11</v>
      </c>
      <c r="C38">
        <v>16400</v>
      </c>
    </row>
    <row r="39" spans="1:3" x14ac:dyDescent="0.25">
      <c r="A39" t="s">
        <v>3</v>
      </c>
      <c r="B39" t="s">
        <v>13</v>
      </c>
      <c r="C39">
        <v>16500</v>
      </c>
    </row>
    <row r="40" spans="1:3" x14ac:dyDescent="0.25">
      <c r="A40" t="s">
        <v>2</v>
      </c>
      <c r="B40" t="s">
        <v>8</v>
      </c>
      <c r="C40">
        <v>16600</v>
      </c>
    </row>
    <row r="41" spans="1:3" x14ac:dyDescent="0.25">
      <c r="A41" t="s">
        <v>1</v>
      </c>
      <c r="B41" t="s">
        <v>14</v>
      </c>
      <c r="C41">
        <v>16700</v>
      </c>
    </row>
    <row r="42" spans="1:3" x14ac:dyDescent="0.25">
      <c r="A42" t="s">
        <v>4</v>
      </c>
      <c r="B42" t="s">
        <v>11</v>
      </c>
      <c r="C42">
        <v>16800</v>
      </c>
    </row>
    <row r="43" spans="1:3" x14ac:dyDescent="0.25">
      <c r="A43" t="s">
        <v>3</v>
      </c>
      <c r="B43" t="s">
        <v>13</v>
      </c>
      <c r="C43">
        <v>16900</v>
      </c>
    </row>
    <row r="44" spans="1:3" x14ac:dyDescent="0.25">
      <c r="A44" t="s">
        <v>1</v>
      </c>
      <c r="B44" t="s">
        <v>14</v>
      </c>
      <c r="C44">
        <v>17000</v>
      </c>
    </row>
    <row r="45" spans="1:3" x14ac:dyDescent="0.25">
      <c r="A45" t="s">
        <v>1</v>
      </c>
      <c r="B45" t="s">
        <v>14</v>
      </c>
      <c r="C45">
        <v>17200</v>
      </c>
    </row>
    <row r="46" spans="1:3" x14ac:dyDescent="0.25">
      <c r="A46" t="s">
        <v>1</v>
      </c>
      <c r="B46" t="s">
        <v>14</v>
      </c>
      <c r="C46">
        <v>17300</v>
      </c>
    </row>
  </sheetData>
  <sheetProtection insertRows="0" deleteRows="0" sort="0" autoFilter="0" pivotTables="0"/>
  <sortState xmlns:xlrd2="http://schemas.microsoft.com/office/spreadsheetml/2017/richdata2" ref="A1:C1">
    <sortCondition ref="A1"/>
  </sortState>
  <printOptions horizontalCentered="1"/>
  <pageMargins left="0.25" right="0.25" top="0.75" bottom="0.75" header="0.3" footer="0.3"/>
  <pageSetup paperSize="8" scale="25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EAA9A-D8EB-43D9-BE61-80955FA16808}">
  <dimension ref="A1:E17"/>
  <sheetViews>
    <sheetView showGridLines="0" tabSelected="1" workbookViewId="0">
      <selection activeCell="C8" sqref="C8"/>
    </sheetView>
  </sheetViews>
  <sheetFormatPr defaultColWidth="11.42578125" defaultRowHeight="15" x14ac:dyDescent="0.25"/>
  <cols>
    <col min="1" max="1" width="60.140625" style="2" bestFit="1" customWidth="1"/>
    <col min="2" max="2" width="9" style="2" customWidth="1"/>
    <col min="3" max="3" width="34" style="2" bestFit="1" customWidth="1"/>
    <col min="4" max="4" width="13.5703125" style="2" bestFit="1" customWidth="1"/>
    <col min="5" max="5" width="63.28515625" style="2" bestFit="1" customWidth="1"/>
    <col min="6" max="6" width="18.42578125" style="2" bestFit="1" customWidth="1"/>
    <col min="7" max="7" width="19.5703125" style="2" bestFit="1" customWidth="1"/>
    <col min="8" max="9" width="16.7109375" style="2" bestFit="1" customWidth="1"/>
    <col min="10" max="10" width="18.42578125" style="2" bestFit="1" customWidth="1"/>
    <col min="11" max="16384" width="11.42578125" style="2"/>
  </cols>
  <sheetData>
    <row r="1" spans="1:5" x14ac:dyDescent="0.25">
      <c r="A1" s="1" t="s">
        <v>15</v>
      </c>
    </row>
    <row r="2" spans="1:5" x14ac:dyDescent="0.25">
      <c r="A2" s="2" t="s">
        <v>14</v>
      </c>
      <c r="C2" s="1" t="s">
        <v>15</v>
      </c>
      <c r="D2" s="1" t="s">
        <v>16</v>
      </c>
    </row>
    <row r="3" spans="1:5" x14ac:dyDescent="0.25">
      <c r="A3" s="2" t="s">
        <v>9</v>
      </c>
      <c r="C3" s="2" t="s">
        <v>9</v>
      </c>
      <c r="D3" s="3">
        <f>SUMIFS(t_liquidations[Montant voté],t_liquidations[Dispositif],Synthèse!C3)</f>
        <v>328500</v>
      </c>
      <c r="E3" s="2" t="str">
        <f ca="1">_xlfn.FORMULATEXT(D3)</f>
        <v>=SUMIFS(t_liquidations[Montant voté];t_liquidations[Dispositif];Synthèse!C3)</v>
      </c>
    </row>
    <row r="4" spans="1:5" x14ac:dyDescent="0.25">
      <c r="A4" s="2" t="s">
        <v>8</v>
      </c>
    </row>
    <row r="5" spans="1:5" x14ac:dyDescent="0.25">
      <c r="A5" s="2" t="s">
        <v>12</v>
      </c>
      <c r="C5" s="1" t="s">
        <v>7</v>
      </c>
    </row>
    <row r="6" spans="1:5" x14ac:dyDescent="0.25">
      <c r="A6" s="2" t="s">
        <v>11</v>
      </c>
      <c r="C6" s="2" t="s">
        <v>17</v>
      </c>
      <c r="D6" s="3">
        <f>SUMIFS(t_liquidations[Montant voté],t_liquidations[PROG],Synthèse!C6)</f>
        <v>122100</v>
      </c>
      <c r="E6" s="2" t="str">
        <f ca="1">_xlfn.FORMULATEXT(D6)</f>
        <v>=SUMIFS(t_liquidations[Montant voté];t_liquidations[PROG];Synthèse!C6)</v>
      </c>
    </row>
    <row r="7" spans="1:5" x14ac:dyDescent="0.25">
      <c r="A7" s="2" t="s">
        <v>13</v>
      </c>
    </row>
    <row r="8" spans="1:5" x14ac:dyDescent="0.25">
      <c r="A8" s="2" t="s">
        <v>10</v>
      </c>
    </row>
    <row r="11" spans="1:5" x14ac:dyDescent="0.25">
      <c r="A11" s="1" t="s">
        <v>7</v>
      </c>
    </row>
    <row r="12" spans="1:5" x14ac:dyDescent="0.25">
      <c r="A12" s="2" t="s">
        <v>17</v>
      </c>
    </row>
    <row r="13" spans="1:5" x14ac:dyDescent="0.25">
      <c r="A13" s="2" t="s">
        <v>6</v>
      </c>
    </row>
    <row r="14" spans="1:5" x14ac:dyDescent="0.25">
      <c r="A14" s="2" t="s">
        <v>2</v>
      </c>
    </row>
    <row r="15" spans="1:5" x14ac:dyDescent="0.25">
      <c r="A15" s="2" t="s">
        <v>1</v>
      </c>
    </row>
    <row r="16" spans="1:5" x14ac:dyDescent="0.25">
      <c r="A16" s="2" t="s">
        <v>3</v>
      </c>
    </row>
    <row r="17" spans="1:1" x14ac:dyDescent="0.25">
      <c r="A17" s="2" t="s">
        <v>4</v>
      </c>
    </row>
  </sheetData>
  <dataValidations count="2">
    <dataValidation type="list" allowBlank="1" showInputMessage="1" showErrorMessage="1" sqref="C3" xr:uid="{604D9945-5386-46B9-8292-FAE2611117C2}">
      <formula1>d.dispositifs</formula1>
    </dataValidation>
    <dataValidation type="list" allowBlank="1" showInputMessage="1" showErrorMessage="1" sqref="C6" xr:uid="{1ADFB9CF-880D-4A2C-BE3E-A8F7D16612E0}">
      <formula1>d.programmes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liquidations en cours </vt:lpstr>
      <vt:lpstr>Synthèse</vt:lpstr>
      <vt:lpstr>d.dispositifs</vt:lpstr>
      <vt:lpstr>d.programmes</vt:lpstr>
    </vt:vector>
  </TitlesOfParts>
  <Company>Conseil Régional Pocence Alpes Côte D'Azur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NETTAH Myriam</dc:creator>
  <cp:lastModifiedBy>Jean-Eric</cp:lastModifiedBy>
  <cp:lastPrinted>2020-10-07T13:04:47Z</cp:lastPrinted>
  <dcterms:created xsi:type="dcterms:W3CDTF">2018-09-14T09:38:35Z</dcterms:created>
  <dcterms:modified xsi:type="dcterms:W3CDTF">2022-05-05T08:07:16Z</dcterms:modified>
</cp:coreProperties>
</file>