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9A42F69-2768-4A34-AC12-403AB2A845CE}" xr6:coauthVersionLast="47" xr6:coauthVersionMax="47" xr10:uidLastSave="{00000000-0000-0000-0000-000000000000}"/>
  <bookViews>
    <workbookView xWindow="-120" yWindow="-120" windowWidth="24240" windowHeight="13740" activeTab="1" xr2:uid="{E2F260FB-7D38-4CD3-87AC-03470708D91E}"/>
  </bookViews>
  <sheets>
    <sheet name="TCD" sheetId="1" r:id="rId1"/>
    <sheet name="Formule 365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2" l="1" a="1"/>
  <c r="E2" i="2" s="1"/>
  <c r="E1" i="2" a="1"/>
  <c r="E1" i="2" s="1"/>
  <c r="I2" i="2"/>
  <c r="I1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<sst xmlns="http://schemas.openxmlformats.org/spreadsheetml/2006/main" count="8" uniqueCount="6">
  <si>
    <t>Dépense</t>
  </si>
  <si>
    <t>Date</t>
  </si>
  <si>
    <t>Grand Total</t>
  </si>
  <si>
    <t>Total achats</t>
  </si>
  <si>
    <t xml:space="preserve">E1 : </t>
  </si>
  <si>
    <t xml:space="preserve">E2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</si>
</sst>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quotePrefix="1" applyNumberFormat="1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64" formatCode="#,##0.00_ ;[Red]\-#,##0.0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75.932856712963" createdVersion="7" refreshedVersion="7" minRefreshableVersion="3" recordCount="25" xr:uid="{C2A5A2A4-8034-46B8-8760-A828E1A28DAB}">
  <cacheSource type="worksheet">
    <worksheetSource name="t_dépenses"/>
  </cacheSource>
  <cacheFields count="2">
    <cacheField name="Date" numFmtId="14">
      <sharedItems containsSemiMixedTypes="0" containsNonDate="0" containsDate="1" containsString="0" minDate="2022-04-01T00:00:00" maxDate="2022-04-10T00:00:00" count="9"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</sharedItems>
    </cacheField>
    <cacheField name="Dépense" numFmtId="0">
      <sharedItems containsSemiMixedTypes="0" containsString="0" containsNumber="1" minValue="2" maxValue="115.7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115.75"/>
  </r>
  <r>
    <x v="0"/>
    <n v="2"/>
  </r>
  <r>
    <x v="0"/>
    <n v="40"/>
  </r>
  <r>
    <x v="1"/>
    <n v="11"/>
  </r>
  <r>
    <x v="2"/>
    <n v="4.0999999999999996"/>
  </r>
  <r>
    <x v="2"/>
    <n v="13.11"/>
  </r>
  <r>
    <x v="2"/>
    <n v="28.19"/>
  </r>
  <r>
    <x v="3"/>
    <n v="14.25"/>
  </r>
  <r>
    <x v="3"/>
    <n v="32.01"/>
  </r>
  <r>
    <x v="3"/>
    <n v="6.2"/>
  </r>
  <r>
    <x v="4"/>
    <n v="6.7"/>
  </r>
  <r>
    <x v="4"/>
    <n v="20"/>
  </r>
  <r>
    <x v="4"/>
    <n v="50.01"/>
  </r>
  <r>
    <x v="4"/>
    <n v="40"/>
  </r>
  <r>
    <x v="4"/>
    <n v="76.739999999999995"/>
  </r>
  <r>
    <x v="5"/>
    <n v="27"/>
  </r>
  <r>
    <x v="5"/>
    <n v="4.0999999999999996"/>
  </r>
  <r>
    <x v="5"/>
    <n v="66.05"/>
  </r>
  <r>
    <x v="5"/>
    <n v="18"/>
  </r>
  <r>
    <x v="5"/>
    <n v="65"/>
  </r>
  <r>
    <x v="6"/>
    <n v="6.7"/>
  </r>
  <r>
    <x v="7"/>
    <n v="66.27"/>
  </r>
  <r>
    <x v="7"/>
    <n v="40"/>
  </r>
  <r>
    <x v="8"/>
    <n v="4.0999999999999996"/>
  </r>
  <r>
    <x v="8"/>
    <n v="24.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6B25C9-7944-4506-9F8D-CC7EDD46E7A5}" name="PivotTable1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showHeaders="0" outline="1" outlineData="1" multipleFieldFilters="0">
  <location ref="E1:F11" firstHeaderRow="1" firstDataRow="1" firstDataCol="1"/>
  <pivotFields count="2">
    <pivotField axis="axisRow"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Total achats" fld="1" baseField="0" baseItem="0" numFmtId="164"/>
  </dataFields>
  <formats count="1">
    <format dxfId="2">
      <pivotArea outline="0" collapsedLevelsAreSubtotals="1" fieldPosition="0"/>
    </format>
  </format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95824-71B7-4E3A-B672-CA2CAE33DDE7}" name="t_dépenses" displayName="t_dépenses" ref="A1:B26" totalsRowShown="0">
  <autoFilter ref="A1:B26" xr:uid="{83095824-71B7-4E3A-B672-CA2CAE33DDE7}">
    <filterColumn colId="0" hiddenButton="1"/>
    <filterColumn colId="1" hiddenButton="1"/>
  </autoFilter>
  <tableColumns count="2">
    <tableColumn id="1" xr3:uid="{90C41C45-3880-4207-A269-329F68624AC9}" name="Date" dataDxfId="1"/>
    <tableColumn id="2" xr3:uid="{6459DC78-DA42-4434-9E54-1E0A6321FE66}" name="Dépens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D3BC02-3164-4FA3-8197-E7D5AD419367}" name="t_dépenses2" displayName="t_dépenses2" ref="A1:B26" totalsRowShown="0">
  <autoFilter ref="A1:B26" xr:uid="{3CD3BC02-3164-4FA3-8197-E7D5AD419367}"/>
  <tableColumns count="2">
    <tableColumn id="1" xr3:uid="{0763D34B-8CB1-40DF-9838-306EB40BCA53}" name="Date" dataDxfId="0"/>
    <tableColumn id="2" xr3:uid="{F7549103-E03B-498D-B502-353FD5CC1134}" name="Dépens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22EA9-34D7-4810-8753-6868D430DE85}">
  <dimension ref="A1:F26"/>
  <sheetViews>
    <sheetView showGridLines="0" topLeftCell="A9" workbookViewId="0">
      <selection sqref="A1:B26"/>
    </sheetView>
  </sheetViews>
  <sheetFormatPr defaultColWidth="11.42578125" defaultRowHeight="15" x14ac:dyDescent="0.25"/>
  <cols>
    <col min="5" max="5" width="11.28515625" bestFit="1" customWidth="1"/>
    <col min="6" max="6" width="15.5703125" bestFit="1" customWidth="1"/>
  </cols>
  <sheetData>
    <row r="1" spans="1:6" x14ac:dyDescent="0.25">
      <c r="A1" t="s">
        <v>1</v>
      </c>
      <c r="B1" t="s">
        <v>0</v>
      </c>
      <c r="F1" t="s">
        <v>3</v>
      </c>
    </row>
    <row r="2" spans="1:6" x14ac:dyDescent="0.25">
      <c r="A2" s="1">
        <v>44652</v>
      </c>
      <c r="B2">
        <v>115.75</v>
      </c>
      <c r="E2" s="2">
        <v>44652</v>
      </c>
      <c r="F2" s="3">
        <v>157.75</v>
      </c>
    </row>
    <row r="3" spans="1:6" x14ac:dyDescent="0.25">
      <c r="A3" s="1">
        <v>44652</v>
      </c>
      <c r="B3">
        <v>2</v>
      </c>
      <c r="E3" s="2">
        <v>44653</v>
      </c>
      <c r="F3" s="3">
        <v>11</v>
      </c>
    </row>
    <row r="4" spans="1:6" x14ac:dyDescent="0.25">
      <c r="A4" s="1">
        <v>44652</v>
      </c>
      <c r="B4">
        <v>40</v>
      </c>
      <c r="E4" s="2">
        <v>44654</v>
      </c>
      <c r="F4" s="3">
        <v>45.400000000000006</v>
      </c>
    </row>
    <row r="5" spans="1:6" x14ac:dyDescent="0.25">
      <c r="A5" s="1">
        <v>44653</v>
      </c>
      <c r="B5">
        <v>11</v>
      </c>
      <c r="E5" s="2">
        <v>44655</v>
      </c>
      <c r="F5" s="3">
        <v>52.46</v>
      </c>
    </row>
    <row r="6" spans="1:6" x14ac:dyDescent="0.25">
      <c r="A6" s="1">
        <v>44654</v>
      </c>
      <c r="B6">
        <v>4.0999999999999996</v>
      </c>
      <c r="E6" s="2">
        <v>44656</v>
      </c>
      <c r="F6" s="3">
        <v>193.45</v>
      </c>
    </row>
    <row r="7" spans="1:6" x14ac:dyDescent="0.25">
      <c r="A7" s="1">
        <v>44654</v>
      </c>
      <c r="B7">
        <v>13.11</v>
      </c>
      <c r="E7" s="2">
        <v>44657</v>
      </c>
      <c r="F7" s="3">
        <v>180.15</v>
      </c>
    </row>
    <row r="8" spans="1:6" x14ac:dyDescent="0.25">
      <c r="A8" s="1">
        <v>44654</v>
      </c>
      <c r="B8">
        <v>28.19</v>
      </c>
      <c r="E8" s="2">
        <v>44658</v>
      </c>
      <c r="F8" s="3">
        <v>6.7</v>
      </c>
    </row>
    <row r="9" spans="1:6" x14ac:dyDescent="0.25">
      <c r="A9" s="1">
        <v>44655</v>
      </c>
      <c r="B9">
        <v>14.25</v>
      </c>
      <c r="E9" s="2">
        <v>44659</v>
      </c>
      <c r="F9" s="3">
        <v>106.27</v>
      </c>
    </row>
    <row r="10" spans="1:6" x14ac:dyDescent="0.25">
      <c r="A10" s="1">
        <v>44655</v>
      </c>
      <c r="B10">
        <v>32.01</v>
      </c>
      <c r="E10" s="2">
        <v>44660</v>
      </c>
      <c r="F10" s="3">
        <v>28.839999999999996</v>
      </c>
    </row>
    <row r="11" spans="1:6" x14ac:dyDescent="0.25">
      <c r="A11" s="1">
        <v>44655</v>
      </c>
      <c r="B11">
        <v>6.2</v>
      </c>
      <c r="E11" s="2" t="s">
        <v>2</v>
      </c>
      <c r="F11" s="3">
        <v>782.0200000000001</v>
      </c>
    </row>
    <row r="12" spans="1:6" x14ac:dyDescent="0.25">
      <c r="A12" s="1">
        <v>44656</v>
      </c>
      <c r="B12">
        <v>6.7</v>
      </c>
    </row>
    <row r="13" spans="1:6" x14ac:dyDescent="0.25">
      <c r="A13" s="1">
        <v>44656</v>
      </c>
      <c r="B13">
        <v>20</v>
      </c>
    </row>
    <row r="14" spans="1:6" x14ac:dyDescent="0.25">
      <c r="A14" s="1">
        <v>44656</v>
      </c>
      <c r="B14">
        <v>50.01</v>
      </c>
    </row>
    <row r="15" spans="1:6" x14ac:dyDescent="0.25">
      <c r="A15" s="1">
        <v>44656</v>
      </c>
      <c r="B15">
        <v>40</v>
      </c>
    </row>
    <row r="16" spans="1:6" x14ac:dyDescent="0.25">
      <c r="A16" s="1">
        <v>44656</v>
      </c>
      <c r="B16">
        <v>76.739999999999995</v>
      </c>
    </row>
    <row r="17" spans="1:2" x14ac:dyDescent="0.25">
      <c r="A17" s="1">
        <v>44657</v>
      </c>
      <c r="B17">
        <v>27</v>
      </c>
    </row>
    <row r="18" spans="1:2" x14ac:dyDescent="0.25">
      <c r="A18" s="1">
        <v>44657</v>
      </c>
      <c r="B18">
        <v>4.0999999999999996</v>
      </c>
    </row>
    <row r="19" spans="1:2" x14ac:dyDescent="0.25">
      <c r="A19" s="1">
        <v>44657</v>
      </c>
      <c r="B19">
        <v>66.05</v>
      </c>
    </row>
    <row r="20" spans="1:2" x14ac:dyDescent="0.25">
      <c r="A20" s="1">
        <v>44657</v>
      </c>
      <c r="B20">
        <v>18</v>
      </c>
    </row>
    <row r="21" spans="1:2" x14ac:dyDescent="0.25">
      <c r="A21" s="1">
        <v>44657</v>
      </c>
      <c r="B21">
        <v>65</v>
      </c>
    </row>
    <row r="22" spans="1:2" x14ac:dyDescent="0.25">
      <c r="A22" s="1">
        <v>44658</v>
      </c>
      <c r="B22">
        <v>6.7</v>
      </c>
    </row>
    <row r="23" spans="1:2" x14ac:dyDescent="0.25">
      <c r="A23" s="1">
        <v>44659</v>
      </c>
      <c r="B23">
        <v>66.27</v>
      </c>
    </row>
    <row r="24" spans="1:2" x14ac:dyDescent="0.25">
      <c r="A24" s="1">
        <v>44659</v>
      </c>
      <c r="B24">
        <v>40</v>
      </c>
    </row>
    <row r="25" spans="1:2" x14ac:dyDescent="0.25">
      <c r="A25" s="1">
        <v>44660</v>
      </c>
      <c r="B25">
        <v>4.0999999999999996</v>
      </c>
    </row>
    <row r="26" spans="1:2" x14ac:dyDescent="0.25">
      <c r="A26" s="1">
        <v>44660</v>
      </c>
      <c r="B26">
        <v>24.74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D50D6-055C-4E12-BCD3-A7CB7671D73A}">
  <dimension ref="A1:I26"/>
  <sheetViews>
    <sheetView showGridLines="0" tabSelected="1" workbookViewId="0">
      <selection activeCell="I4" sqref="I4"/>
    </sheetView>
  </sheetViews>
  <sheetFormatPr defaultRowHeight="15" x14ac:dyDescent="0.25"/>
  <cols>
    <col min="1" max="1" width="10.7109375" bestFit="1" customWidth="1"/>
    <col min="2" max="2" width="11.140625" bestFit="1" customWidth="1"/>
    <col min="5" max="5" width="10.7109375" bestFit="1" customWidth="1"/>
    <col min="8" max="8" width="4.42578125" bestFit="1" customWidth="1"/>
  </cols>
  <sheetData>
    <row r="1" spans="1:9" x14ac:dyDescent="0.25">
      <c r="A1" t="s">
        <v>1</v>
      </c>
      <c r="B1" t="s">
        <v>0</v>
      </c>
      <c r="E1" s="5" t="str" cm="1">
        <f t="array" ref="E1:F1">t_dépenses2[#Headers]</f>
        <v>Date</v>
      </c>
      <c r="F1" s="5" t="str">
        <v>Dépense</v>
      </c>
      <c r="H1" s="6" t="s">
        <v>4</v>
      </c>
      <c r="I1" s="6" t="str">
        <f ca="1">_xlfn.FORMULATEXT(E1)</f>
        <v>=t_dépenses2[#Headers]</v>
      </c>
    </row>
    <row r="2" spans="1:9" x14ac:dyDescent="0.25">
      <c r="A2" s="1">
        <v>44652</v>
      </c>
      <c r="B2">
        <v>115.75</v>
      </c>
      <c r="E2" s="4" cm="1">
        <f t="array" ref="E2:F10">CHOOSE({1,2},_xlfn.UNIQUE(t_dépenses2[Date]),SUMIFS(t_dépenses2[Dépense],t_dépenses2[Date],_xlfn.UNIQUE(t_dépenses2[Date])))</f>
        <v>44652</v>
      </c>
      <c r="F2">
        <v>157.75</v>
      </c>
      <c r="H2" s="6" t="s">
        <v>5</v>
      </c>
      <c r="I2" s="6" t="str">
        <f ca="1">_xlfn.FORMULATEXT(E2)</f>
        <v>=CHOOSE({1\2};UNIQUE(t_dépenses2[Date]);SUMIFS(t_dépenses2[Dépense];t_dépenses2[Date];UNIQUE(t_dépenses2[Date])))</v>
      </c>
    </row>
    <row r="3" spans="1:9" x14ac:dyDescent="0.25">
      <c r="A3" s="1">
        <v>44652</v>
      </c>
      <c r="B3">
        <v>2</v>
      </c>
      <c r="E3" s="1">
        <v>44653</v>
      </c>
      <c r="F3">
        <v>11</v>
      </c>
    </row>
    <row r="4" spans="1:9" x14ac:dyDescent="0.25">
      <c r="A4" s="1">
        <v>44652</v>
      </c>
      <c r="B4">
        <v>40</v>
      </c>
      <c r="E4" s="1">
        <v>44654</v>
      </c>
      <c r="F4">
        <v>45.400000000000006</v>
      </c>
    </row>
    <row r="5" spans="1:9" x14ac:dyDescent="0.25">
      <c r="A5" s="1">
        <v>44653</v>
      </c>
      <c r="B5">
        <v>11</v>
      </c>
      <c r="E5" s="1">
        <v>44655</v>
      </c>
      <c r="F5">
        <v>52.46</v>
      </c>
    </row>
    <row r="6" spans="1:9" x14ac:dyDescent="0.25">
      <c r="A6" s="1">
        <v>44654</v>
      </c>
      <c r="B6">
        <v>4.0999999999999996</v>
      </c>
      <c r="E6" s="1">
        <v>44656</v>
      </c>
      <c r="F6">
        <v>193.45</v>
      </c>
    </row>
    <row r="7" spans="1:9" x14ac:dyDescent="0.25">
      <c r="A7" s="1">
        <v>44654</v>
      </c>
      <c r="B7">
        <v>13.11</v>
      </c>
      <c r="E7" s="1">
        <v>44657</v>
      </c>
      <c r="F7">
        <v>180.15</v>
      </c>
    </row>
    <row r="8" spans="1:9" x14ac:dyDescent="0.25">
      <c r="A8" s="1">
        <v>44654</v>
      </c>
      <c r="B8">
        <v>28.19</v>
      </c>
      <c r="E8" s="1">
        <v>44658</v>
      </c>
      <c r="F8">
        <v>6.7</v>
      </c>
    </row>
    <row r="9" spans="1:9" x14ac:dyDescent="0.25">
      <c r="A9" s="1">
        <v>44655</v>
      </c>
      <c r="B9">
        <v>14.25</v>
      </c>
      <c r="E9" s="1">
        <v>44659</v>
      </c>
      <c r="F9">
        <v>106.27</v>
      </c>
    </row>
    <row r="10" spans="1:9" x14ac:dyDescent="0.25">
      <c r="A10" s="1">
        <v>44655</v>
      </c>
      <c r="B10">
        <v>32.01</v>
      </c>
      <c r="E10" s="1">
        <v>44660</v>
      </c>
      <c r="F10">
        <v>28.839999999999996</v>
      </c>
    </row>
    <row r="11" spans="1:9" x14ac:dyDescent="0.25">
      <c r="A11" s="1">
        <v>44655</v>
      </c>
      <c r="B11">
        <v>6.2</v>
      </c>
    </row>
    <row r="12" spans="1:9" x14ac:dyDescent="0.25">
      <c r="A12" s="1">
        <v>44656</v>
      </c>
      <c r="B12">
        <v>6.7</v>
      </c>
    </row>
    <row r="13" spans="1:9" x14ac:dyDescent="0.25">
      <c r="A13" s="1">
        <v>44656</v>
      </c>
      <c r="B13">
        <v>20</v>
      </c>
    </row>
    <row r="14" spans="1:9" x14ac:dyDescent="0.25">
      <c r="A14" s="1">
        <v>44656</v>
      </c>
      <c r="B14">
        <v>50.01</v>
      </c>
    </row>
    <row r="15" spans="1:9" x14ac:dyDescent="0.25">
      <c r="A15" s="1">
        <v>44656</v>
      </c>
      <c r="B15">
        <v>40</v>
      </c>
    </row>
    <row r="16" spans="1:9" x14ac:dyDescent="0.25">
      <c r="A16" s="1">
        <v>44656</v>
      </c>
      <c r="B16">
        <v>76.739999999999995</v>
      </c>
    </row>
    <row r="17" spans="1:2" x14ac:dyDescent="0.25">
      <c r="A17" s="1">
        <v>44657</v>
      </c>
      <c r="B17">
        <v>27</v>
      </c>
    </row>
    <row r="18" spans="1:2" x14ac:dyDescent="0.25">
      <c r="A18" s="1">
        <v>44657</v>
      </c>
      <c r="B18">
        <v>4.0999999999999996</v>
      </c>
    </row>
    <row r="19" spans="1:2" x14ac:dyDescent="0.25">
      <c r="A19" s="1">
        <v>44657</v>
      </c>
      <c r="B19">
        <v>66.05</v>
      </c>
    </row>
    <row r="20" spans="1:2" x14ac:dyDescent="0.25">
      <c r="A20" s="1">
        <v>44657</v>
      </c>
      <c r="B20">
        <v>18</v>
      </c>
    </row>
    <row r="21" spans="1:2" x14ac:dyDescent="0.25">
      <c r="A21" s="1">
        <v>44657</v>
      </c>
      <c r="B21">
        <v>65</v>
      </c>
    </row>
    <row r="22" spans="1:2" x14ac:dyDescent="0.25">
      <c r="A22" s="1">
        <v>44658</v>
      </c>
      <c r="B22">
        <v>6.7</v>
      </c>
    </row>
    <row r="23" spans="1:2" x14ac:dyDescent="0.25">
      <c r="A23" s="1">
        <v>44659</v>
      </c>
      <c r="B23">
        <v>66.27</v>
      </c>
    </row>
    <row r="24" spans="1:2" x14ac:dyDescent="0.25">
      <c r="A24" s="1">
        <v>44659</v>
      </c>
      <c r="B24">
        <v>40</v>
      </c>
    </row>
    <row r="25" spans="1:2" x14ac:dyDescent="0.25">
      <c r="A25" s="1">
        <v>44660</v>
      </c>
      <c r="B25">
        <v>4.0999999999999996</v>
      </c>
    </row>
    <row r="26" spans="1:2" x14ac:dyDescent="0.25">
      <c r="A26" s="1">
        <v>44660</v>
      </c>
      <c r="B26">
        <v>24.74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Formule 365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carretero</dc:creator>
  <cp:lastModifiedBy>Jean-Eric</cp:lastModifiedBy>
  <dcterms:created xsi:type="dcterms:W3CDTF">2022-04-24T18:53:19Z</dcterms:created>
  <dcterms:modified xsi:type="dcterms:W3CDTF">2022-04-24T20:35:01Z</dcterms:modified>
</cp:coreProperties>
</file>