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E064A79-7008-4E0E-BFAF-AA80E17E901E}" xr6:coauthVersionLast="47" xr6:coauthVersionMax="47" xr10:uidLastSave="{00000000-0000-0000-0000-000000000000}"/>
  <bookViews>
    <workbookView xWindow="-120" yWindow="-120" windowWidth="24240" windowHeight="13740" xr2:uid="{4BECB40E-28A4-48EE-BB97-A79786604D75}"/>
  </bookViews>
  <sheets>
    <sheet name="Feuil1" sheetId="1" r:id="rId1"/>
  </sheets>
  <definedNames>
    <definedName name="Nom_1">Tableau1[Nom1]</definedName>
    <definedName name="Nom_2">Tableau1[Nom2]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2" i="1" l="1" a="1"/>
  <c r="N12" i="1" s="1"/>
  <c r="M12" i="1" a="1"/>
  <c r="M12" i="1" s="1"/>
  <c r="L12" i="1" a="1"/>
  <c r="L12" i="1" s="1"/>
  <c r="K12" i="1" a="1"/>
  <c r="K12" i="1" s="1"/>
  <c r="J12" i="1" a="1"/>
  <c r="J12" i="1" s="1"/>
  <c r="N2" i="1"/>
  <c r="N3" i="1"/>
  <c r="N4" i="1"/>
  <c r="N5" i="1"/>
  <c r="M2" i="1"/>
  <c r="M3" i="1"/>
  <c r="M4" i="1"/>
  <c r="M5" i="1"/>
  <c r="L2" i="1"/>
  <c r="L3" i="1"/>
  <c r="L4" i="1"/>
  <c r="L5" i="1"/>
  <c r="K2" i="1"/>
  <c r="K3" i="1"/>
  <c r="K4" i="1"/>
  <c r="K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<sst xmlns="http://schemas.openxmlformats.org/spreadsheetml/2006/main" count="41" uniqueCount="22">
  <si>
    <t>Colonne</t>
  </si>
  <si>
    <t>Inutile</t>
  </si>
  <si>
    <t>Nom1</t>
  </si>
  <si>
    <t>Nom2</t>
  </si>
  <si>
    <t>Chiffre1</t>
  </si>
  <si>
    <t>Chiffre2</t>
  </si>
  <si>
    <t>Sans interet</t>
  </si>
  <si>
    <t>aaa</t>
  </si>
  <si>
    <t>zzz</t>
  </si>
  <si>
    <t>eee</t>
  </si>
  <si>
    <t>w</t>
  </si>
  <si>
    <t>x</t>
  </si>
  <si>
    <t>Gérard</t>
  </si>
  <si>
    <t>Truc</t>
  </si>
  <si>
    <t>Machin</t>
  </si>
  <si>
    <t>Chose</t>
  </si>
  <si>
    <t>Noms</t>
  </si>
  <si>
    <t>Nombre
nom1</t>
  </si>
  <si>
    <t>Nombre
nom2</t>
  </si>
  <si>
    <t>Somme
Chiffre1</t>
  </si>
  <si>
    <t>Somme
Chiffre2</t>
  </si>
  <si>
    <t>Le gros problème est de créer la liste unique des noms des 2 colonnes C &amp;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</si>
</sst>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0" fontId="2" fillId="0" borderId="1" xfId="0" applyFont="1" applyBorder="1"/>
    <xf numFmtId="0" fontId="2" fillId="0" borderId="0" xfId="0" applyFon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D680E3-056B-4FEB-85D9-ABD636809E2D}" name="Tableau1" displayName="Tableau1" ref="A1:G6" totalsRowShown="0">
  <autoFilter ref="A1:G6" xr:uid="{49D680E3-056B-4FEB-85D9-ABD636809E2D}"/>
  <tableColumns count="7">
    <tableColumn id="1" xr3:uid="{682DA0B6-577A-4479-B03A-EEFE7E4AD1FA}" name="Colonne"/>
    <tableColumn id="2" xr3:uid="{130A67DD-8DE5-4031-A41B-D3EFA2C3F21D}" name="Inutile"/>
    <tableColumn id="3" xr3:uid="{C2ABE539-5D81-4CA5-8E03-29D49A1A1E1A}" name="Nom1"/>
    <tableColumn id="4" xr3:uid="{F2CC2CBE-67E2-4712-BA2D-A4DC9656F5B8}" name="Nom2"/>
    <tableColumn id="5" xr3:uid="{9305291F-2B47-429C-B075-148CBD125133}" name="Chiffre1"/>
    <tableColumn id="6" xr3:uid="{53D2A8AF-A6BE-4544-96EF-C277B23BFF32}" name="Chiffre2"/>
    <tableColumn id="7" xr3:uid="{05CABDD0-9F22-4950-89BB-7E535D61198D}" name="Sans inter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F719FA-5610-4C52-9787-6C1CF99D1CDD}" name="Tableau3" displayName="Tableau3" ref="J1:N5" totalsRowShown="0" headerRowDxfId="4">
  <autoFilter ref="J1:N5" xr:uid="{F9F719FA-5610-4C52-9787-6C1CF99D1CDD}"/>
  <tableColumns count="5">
    <tableColumn id="1" xr3:uid="{6404780B-6A5F-406C-8E5F-8504583938E0}" name="Noms"/>
    <tableColumn id="2" xr3:uid="{F9A22286-1F86-4C6B-A9D1-78E2D1089849}" name="Nombre_x000a_nom1" dataDxfId="3">
      <calculatedColumnFormula>COUNTIF(Tableau1[Nom1],Tableau3[[#This Row],[Noms]])</calculatedColumnFormula>
    </tableColumn>
    <tableColumn id="3" xr3:uid="{BE5C0815-2214-422F-B4AD-F38620AB741A}" name="Nombre_x000a_nom2" dataDxfId="2">
      <calculatedColumnFormula>COUNTIF(Tableau1[Nom2],Tableau3[[#This Row],[Noms]])</calculatedColumnFormula>
    </tableColumn>
    <tableColumn id="4" xr3:uid="{97093C48-9F64-4576-A68E-906EC6892C7F}" name="Somme_x000a_Chiffre1" dataDxfId="1">
      <calculatedColumnFormula>SUMIF(Tableau1[Nom1],Tableau3[[#This Row],[Noms]],Tableau1[Chiffre1])</calculatedColumnFormula>
    </tableColumn>
    <tableColumn id="5" xr3:uid="{D2C25F2A-4402-4E33-90F3-C17ACA7BFE54}" name="Somme_x000a_Chiffre2" dataDxfId="0">
      <calculatedColumnFormula>SUMIF(Tableau1[Nom2],Tableau3[[#This Row],[Noms]],Tableau1[Chiffre2])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1D2F-B708-4AF7-9062-D1DF73E66A7A}">
  <dimension ref="A1:N15"/>
  <sheetViews>
    <sheetView showGridLines="0" tabSelected="1" workbookViewId="0">
      <selection activeCell="N12" sqref="N12"/>
    </sheetView>
  </sheetViews>
  <sheetFormatPr defaultColWidth="11.42578125" defaultRowHeight="15" x14ac:dyDescent="0.25"/>
  <cols>
    <col min="7" max="7" width="12.7109375" customWidth="1"/>
  </cols>
  <sheetData>
    <row r="1" spans="1:14" ht="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t="s">
        <v>16</v>
      </c>
      <c r="K1" s="1" t="s">
        <v>17</v>
      </c>
      <c r="L1" s="1" t="s">
        <v>18</v>
      </c>
      <c r="M1" s="1" t="s">
        <v>19</v>
      </c>
      <c r="N1" s="1" t="s">
        <v>20</v>
      </c>
    </row>
    <row r="2" spans="1:14" x14ac:dyDescent="0.25">
      <c r="A2" t="s">
        <v>7</v>
      </c>
      <c r="B2" t="s">
        <v>10</v>
      </c>
      <c r="C2" t="s">
        <v>12</v>
      </c>
      <c r="D2" t="s">
        <v>15</v>
      </c>
      <c r="E2">
        <v>3</v>
      </c>
      <c r="F2">
        <v>5</v>
      </c>
      <c r="G2">
        <v>1</v>
      </c>
      <c r="J2" t="s">
        <v>12</v>
      </c>
      <c r="K2">
        <f>COUNTIF(Tableau1[Nom1],Tableau3[[#This Row],[Noms]])</f>
        <v>2</v>
      </c>
      <c r="L2">
        <f>COUNTIF(Tableau1[Nom2],Tableau3[[#This Row],[Noms]])</f>
        <v>2</v>
      </c>
      <c r="M2">
        <f>SUMIF(Tableau1[Nom1],Tableau3[[#This Row],[Noms]],Tableau1[Chiffre1])</f>
        <v>6</v>
      </c>
      <c r="N2">
        <f>SUMIF(Tableau1[Nom2],Tableau3[[#This Row],[Noms]],Tableau1[Chiffre2])</f>
        <v>10</v>
      </c>
    </row>
    <row r="3" spans="1:14" x14ac:dyDescent="0.25">
      <c r="A3" t="s">
        <v>8</v>
      </c>
      <c r="B3" t="s">
        <v>10</v>
      </c>
      <c r="C3" t="s">
        <v>13</v>
      </c>
      <c r="D3" t="s">
        <v>12</v>
      </c>
      <c r="E3">
        <v>4</v>
      </c>
      <c r="F3">
        <v>5</v>
      </c>
      <c r="G3">
        <v>2</v>
      </c>
      <c r="J3" t="s">
        <v>13</v>
      </c>
      <c r="K3">
        <f>COUNTIF(Tableau1[Nom1],Tableau3[[#This Row],[Noms]])</f>
        <v>2</v>
      </c>
      <c r="L3">
        <f>COUNTIF(Tableau1[Nom2],Tableau3[[#This Row],[Noms]])</f>
        <v>1</v>
      </c>
      <c r="M3">
        <f>SUMIF(Tableau1[Nom1],Tableau3[[#This Row],[Noms]],Tableau1[Chiffre1])</f>
        <v>8</v>
      </c>
      <c r="N3">
        <f>SUMIF(Tableau1[Nom2],Tableau3[[#This Row],[Noms]],Tableau1[Chiffre2])</f>
        <v>5</v>
      </c>
    </row>
    <row r="4" spans="1:14" x14ac:dyDescent="0.25">
      <c r="A4" t="s">
        <v>9</v>
      </c>
      <c r="B4" t="s">
        <v>10</v>
      </c>
      <c r="C4" t="s">
        <v>12</v>
      </c>
      <c r="D4" t="s">
        <v>13</v>
      </c>
      <c r="E4">
        <v>3</v>
      </c>
      <c r="F4">
        <v>5</v>
      </c>
      <c r="G4">
        <v>3</v>
      </c>
      <c r="J4" t="s">
        <v>14</v>
      </c>
      <c r="K4">
        <f>COUNTIF(Tableau1[Nom1],Tableau3[[#This Row],[Noms]])</f>
        <v>1</v>
      </c>
      <c r="L4">
        <f>COUNTIF(Tableau1[Nom2],Tableau3[[#This Row],[Noms]])</f>
        <v>0</v>
      </c>
      <c r="M4">
        <f>SUMIF(Tableau1[Nom1],Tableau3[[#This Row],[Noms]],Tableau1[Chiffre1])</f>
        <v>5</v>
      </c>
      <c r="N4">
        <f>SUMIF(Tableau1[Nom2],Tableau3[[#This Row],[Noms]],Tableau1[Chiffre2])</f>
        <v>0</v>
      </c>
    </row>
    <row r="5" spans="1:14" x14ac:dyDescent="0.25">
      <c r="A5" t="s">
        <v>7</v>
      </c>
      <c r="B5" t="s">
        <v>11</v>
      </c>
      <c r="C5" t="s">
        <v>14</v>
      </c>
      <c r="D5" t="s">
        <v>15</v>
      </c>
      <c r="E5">
        <v>5</v>
      </c>
      <c r="F5">
        <v>2</v>
      </c>
      <c r="G5">
        <v>4</v>
      </c>
      <c r="J5" t="s">
        <v>15</v>
      </c>
      <c r="K5">
        <f>COUNTIF(Tableau1[Nom1],Tableau3[[#This Row],[Noms]])</f>
        <v>0</v>
      </c>
      <c r="L5">
        <f>COUNTIF(Tableau1[Nom2],Tableau3[[#This Row],[Noms]])</f>
        <v>2</v>
      </c>
      <c r="M5">
        <f>SUMIF(Tableau1[Nom1],Tableau3[[#This Row],[Noms]],Tableau1[Chiffre1])</f>
        <v>0</v>
      </c>
      <c r="N5">
        <f>SUMIF(Tableau1[Nom2],Tableau3[[#This Row],[Noms]],Tableau1[Chiffre2])</f>
        <v>7</v>
      </c>
    </row>
    <row r="6" spans="1:14" x14ac:dyDescent="0.25">
      <c r="A6" t="s">
        <v>8</v>
      </c>
      <c r="B6" t="s">
        <v>11</v>
      </c>
      <c r="C6" t="s">
        <v>13</v>
      </c>
      <c r="D6" t="s">
        <v>12</v>
      </c>
      <c r="E6">
        <v>4</v>
      </c>
      <c r="F6">
        <v>5</v>
      </c>
      <c r="G6">
        <v>5</v>
      </c>
    </row>
    <row r="8" spans="1:14" x14ac:dyDescent="0.25">
      <c r="J8" t="s">
        <v>21</v>
      </c>
    </row>
    <row r="10" spans="1:14" x14ac:dyDescent="0.25">
      <c r="J10" s="2"/>
    </row>
    <row r="11" spans="1:14" x14ac:dyDescent="0.25">
      <c r="J11" s="3"/>
      <c r="K11" s="3" t="s">
        <v>2</v>
      </c>
      <c r="L11" s="3" t="s">
        <v>3</v>
      </c>
      <c r="M11" s="3" t="s">
        <v>4</v>
      </c>
      <c r="N11" s="3" t="s">
        <v>5</v>
      </c>
    </row>
    <row r="12" spans="1:14" x14ac:dyDescent="0.25">
      <c r="J12" s="4" t="str" cm="1">
        <f t="array" ref="J12:J15">_xlfn._xlws.SORT(_xlfn.UNIQUE(_xlfn.LET(_xlpm.range1,Nom_1,_xlpm.range2,Nom_2,_xlpm.rows1,ROWS(_xlpm.range1),_xlpm.rows2,ROWS(_xlpm.range2),_xlpm.cols1,COLUMNS(_xlpm.range1),_xlpm.rowindex,_xlfn.SEQUENCE(_xlpm.rows1+_xlpm.rows2),_xlpm.colindex,_xlfn.SEQUENCE(1,_xlpm.cols1),IF(_xlpm.rowindex&lt;=_xlpm.rows1,INDEX(_xlpm.range1,_xlpm.rowindex,_xlpm.colindex),INDEX(_xlpm.range2,_xlpm.rowindex-_xlpm.rows1,_xlpm.colindex)))))</f>
        <v>Chose</v>
      </c>
      <c r="K12" cm="1">
        <f t="array" ref="K12:K15">COUNTIF(Tableau1[Nom1],_xlfn.ANCHORARRAY(J12))</f>
        <v>0</v>
      </c>
      <c r="L12" cm="1">
        <f t="array" ref="L12:L15">COUNTIF(Tableau1[Nom2],_xlfn.ANCHORARRAY(J12))</f>
        <v>2</v>
      </c>
      <c r="M12" cm="1">
        <f t="array" ref="M12:M15">SUMIF(Tableau1[Nom1],_xlfn.ANCHORARRAY(J12),Tableau1[Chiffre1])</f>
        <v>0</v>
      </c>
      <c r="N12" cm="1">
        <f t="array" ref="N12:N15">SUMIF(Tableau1[Nom2],_xlfn.ANCHORARRAY(J12),Tableau1[Chiffre2])</f>
        <v>7</v>
      </c>
    </row>
    <row r="13" spans="1:14" x14ac:dyDescent="0.25">
      <c r="J13" s="4" t="str">
        <v>Gérard</v>
      </c>
      <c r="K13">
        <v>2</v>
      </c>
      <c r="L13">
        <v>2</v>
      </c>
      <c r="M13">
        <v>6</v>
      </c>
      <c r="N13">
        <v>10</v>
      </c>
    </row>
    <row r="14" spans="1:14" x14ac:dyDescent="0.25">
      <c r="J14" s="4" t="str">
        <v>Machin</v>
      </c>
      <c r="K14">
        <v>1</v>
      </c>
      <c r="L14">
        <v>0</v>
      </c>
      <c r="M14">
        <v>5</v>
      </c>
      <c r="N14">
        <v>0</v>
      </c>
    </row>
    <row r="15" spans="1:14" x14ac:dyDescent="0.25">
      <c r="J15" s="4" t="str">
        <v>Truc</v>
      </c>
      <c r="K15">
        <v>2</v>
      </c>
      <c r="L15">
        <v>1</v>
      </c>
      <c r="M15">
        <v>8</v>
      </c>
      <c r="N15">
        <v>5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Nom_1</vt:lpstr>
      <vt:lpstr>Nom_2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Fargeot Gérard</dc:creator>
  <cp:lastModifiedBy>Jean-Eric</cp:lastModifiedBy>
  <dcterms:created xsi:type="dcterms:W3CDTF">2022-03-07T17:21:19Z</dcterms:created>
  <dcterms:modified xsi:type="dcterms:W3CDTF">2022-03-08T10:40:51Z</dcterms:modified>
</cp:coreProperties>
</file>