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0B9C1B-FCA5-49E3-BC37-FAF40BA37490}" xr6:coauthVersionLast="47" xr6:coauthVersionMax="47" xr10:uidLastSave="{00000000-0000-0000-0000-000000000000}"/>
  <bookViews>
    <workbookView xWindow="-120" yWindow="-120" windowWidth="24240" windowHeight="13740" activeTab="1" xr2:uid="{85C61A1A-18F5-4F38-9C43-9348D31B656F}"/>
  </bookViews>
  <sheets>
    <sheet name="Data" sheetId="1" r:id="rId1"/>
    <sheet name="Résultat VBA" sheetId="4" r:id="rId2"/>
    <sheet name="Résultat PQ" sheetId="2" r:id="rId3"/>
    <sheet name="Résultat Formules" sheetId="3" r:id="rId4"/>
  </sheets>
  <definedNames>
    <definedName name="ExternalData_1" localSheetId="2" hidden="1">'Résultat PQ'!$A$1:$C$27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3" l="1" a="1"/>
  <c r="C2" i="3" s="1"/>
  <c r="B2" i="3" a="1"/>
  <c r="B2" i="3" s="1"/>
  <c r="A1" i="3" a="1"/>
  <c r="A1" i="3" s="1"/>
  <c r="G4" i="3"/>
  <c r="G2" i="3"/>
  <c r="G3" i="3"/>
  <c r="A2" i="3" l="1" a="1"/>
  <c r="A2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67040D-9690-4049-9F1F-8929E74B0C97}" keepAlive="1" name="Query - t_data" description="Connection to the 't_data' query in the workbook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<sst xmlns="http://schemas.openxmlformats.org/spreadsheetml/2006/main" count="376" uniqueCount="56">
  <si>
    <t>Component_Name</t>
  </si>
  <si>
    <t>Component_Ref</t>
  </si>
  <si>
    <t>Revision_Number</t>
  </si>
  <si>
    <t>TORSION SPRING LEFT FOR PALETT</t>
  </si>
  <si>
    <t>HRB42698</t>
  </si>
  <si>
    <t>CONTACT</t>
  </si>
  <si>
    <t>MFR98805</t>
  </si>
  <si>
    <t>SUPPORT OF VACCUM BOTTLE</t>
  </si>
  <si>
    <t>NHA29587</t>
  </si>
  <si>
    <t>ADJUSTING NUT</t>
  </si>
  <si>
    <t>NHA84765</t>
  </si>
  <si>
    <t>The English Title</t>
  </si>
  <si>
    <t>NHA30851</t>
  </si>
  <si>
    <t>GUIDE</t>
  </si>
  <si>
    <t>NHA43145</t>
  </si>
  <si>
    <t>TORSION SPRING RIGHT FOR PALETT</t>
  </si>
  <si>
    <t>NHA52711</t>
  </si>
  <si>
    <t>ADJUSTEMENT CLIP</t>
  </si>
  <si>
    <t>NHA84766</t>
  </si>
  <si>
    <t>SVI SPRING LEVER</t>
  </si>
  <si>
    <t>NNZ4014302</t>
  </si>
  <si>
    <t>LONG LUG FOR PALETT</t>
  </si>
  <si>
    <t>NNZ73575</t>
  </si>
  <si>
    <t>RIGHT SUPPORT</t>
  </si>
  <si>
    <t>NVE28167</t>
  </si>
  <si>
    <t>LEFT SUPPORT</t>
  </si>
  <si>
    <t>NVE28168</t>
  </si>
  <si>
    <t>NVE45631</t>
  </si>
  <si>
    <t>ELECTRIC WIRE</t>
  </si>
  <si>
    <t>NVE86794</t>
  </si>
  <si>
    <t>SPACER PLASTIC SUPPORT SBS</t>
  </si>
  <si>
    <t>PHA48426</t>
  </si>
  <si>
    <t>SUPPORT SBS GIS</t>
  </si>
  <si>
    <t>PHA48717</t>
  </si>
  <si>
    <t>S/E PALETTE SURMOULEE</t>
  </si>
  <si>
    <t>PHA62922</t>
  </si>
  <si>
    <t>SILICONE SLEEVE BC2</t>
  </si>
  <si>
    <t>QGH17603</t>
  </si>
  <si>
    <t>ADJUSTING SCREW</t>
  </si>
  <si>
    <t>QGH56084</t>
  </si>
  <si>
    <t>QGH69191</t>
  </si>
  <si>
    <t>SBS SPRING LEVER</t>
  </si>
  <si>
    <t>QGH70687</t>
  </si>
  <si>
    <t>TORSION SPRING</t>
  </si>
  <si>
    <t>SPRING LEFT</t>
  </si>
  <si>
    <t>NVE30870</t>
  </si>
  <si>
    <t>SPRING RIGHT</t>
  </si>
  <si>
    <t>NVE32015</t>
  </si>
  <si>
    <t>LEVER</t>
  </si>
  <si>
    <t>S1B77566</t>
  </si>
  <si>
    <t>LINK ROD</t>
  </si>
  <si>
    <t>S1B77568</t>
  </si>
  <si>
    <t>Max revision number</t>
  </si>
  <si>
    <t xml:space="preserve">A2 : </t>
  </si>
  <si>
    <t xml:space="preserve">B2 : </t>
  </si>
  <si>
    <t xml:space="preserve">C2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</si>
</sst>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2" borderId="0" xfId="0" applyFill="1"/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0</xdr:row>
          <xdr:rowOff>0</xdr:rowOff>
        </xdr:from>
        <xdr:to>
          <xdr:col>7</xdr:col>
          <xdr:colOff>47625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E39F53A-1BAC-4E2C-A483-FAB8EA11B07A}" autoFormatId="16" applyNumberFormats="0" applyBorderFormats="0" applyFontFormats="0" applyPatternFormats="0" applyAlignmentFormats="0" applyWidthHeightFormats="0">
  <queryTableRefresh nextId="4">
    <queryTableFields count="3">
      <queryTableField id="1" name="Component_Name" tableColumnId="1"/>
      <queryTableField id="2" name="Component_Ref" tableColumnId="2"/>
      <queryTableField id="3" name="Max revision number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F26B92-9F40-403B-A063-CB26C37875BB}" name="t_data" displayName="t_data" ref="A1:C159" totalsRowShown="0">
  <autoFilter ref="A1:C159" xr:uid="{3AF26B92-9F40-403B-A063-CB26C37875BB}"/>
  <tableColumns count="3">
    <tableColumn id="1" xr3:uid="{BD075B64-BDDD-4557-9BD9-046A52D869BE}" name="Component_Name"/>
    <tableColumn id="2" xr3:uid="{1D3F8AEC-B5C6-4675-9614-699356F1AF49}" name="Component_Ref"/>
    <tableColumn id="3" xr3:uid="{6F029EA2-2291-4409-8FDC-C654EC2D9D70}" name="Revision_Number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77C42730-2C6B-41A5-A7DE-6725C7B7256E}" name="t_résultat" displayName="t_résultat" ref="A1:C2" insertRow="1" totalsRowShown="0">
  <autoFilter ref="A1:C2" xr:uid="{77C42730-2C6B-41A5-A7DE-6725C7B7256E}"/>
  <tableColumns count="3">
    <tableColumn id="1" xr3:uid="{12433173-396A-448E-937A-0094E98C5299}" name="Component_Name"/>
    <tableColumn id="2" xr3:uid="{E2672208-722F-4E33-90B5-3AE9D9A99D02}" name="Component_Ref"/>
    <tableColumn id="3" xr3:uid="{6B551FF1-3319-464F-83AA-72A73CE3298B}" name="Max revision number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D5B928-F4A1-40AB-8650-B9E8382D5FEE}" name="t_data_2" displayName="t_data_2" ref="A1:C27" tableType="queryTable" totalsRowShown="0">
  <autoFilter ref="A1:C27" xr:uid="{7AD5B928-F4A1-40AB-8650-B9E8382D5FEE}"/>
  <tableColumns count="3">
    <tableColumn id="1" xr3:uid="{C00ACE82-B259-42AC-A20A-226834205DCE}" uniqueName="1" name="Component_Name" queryTableFieldId="1"/>
    <tableColumn id="2" xr3:uid="{59A4E2F4-FE70-4489-A141-1A4A98E531E3}" uniqueName="2" name="Component_Ref" queryTableFieldId="2"/>
    <tableColumn id="3" xr3:uid="{DFFC3BD6-E3B6-4797-B9FD-AB071E7FA7E3}" uniqueName="3" name="Max revision number" queryTableField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0272D-BBFB-4867-AB5D-2FBC83D8A2F2}">
  <sheetPr codeName="Feuil1"/>
  <dimension ref="A1:C159"/>
  <sheetViews>
    <sheetView showGridLines="0" workbookViewId="0">
      <selection activeCell="B5" sqref="B5"/>
    </sheetView>
  </sheetViews>
  <sheetFormatPr defaultColWidth="11.42578125" defaultRowHeight="15" x14ac:dyDescent="0.25"/>
  <cols>
    <col min="1" max="1" width="33.140625" bestFit="1" customWidth="1"/>
    <col min="2" max="2" width="17.5703125" customWidth="1"/>
    <col min="3" max="3" width="19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>
        <v>12</v>
      </c>
    </row>
    <row r="3" spans="1:3" x14ac:dyDescent="0.25">
      <c r="A3" t="s">
        <v>3</v>
      </c>
      <c r="B3" t="s">
        <v>4</v>
      </c>
      <c r="C3">
        <v>12</v>
      </c>
    </row>
    <row r="4" spans="1:3" x14ac:dyDescent="0.25">
      <c r="A4" t="s">
        <v>5</v>
      </c>
      <c r="B4" t="s">
        <v>6</v>
      </c>
      <c r="C4">
        <v>2</v>
      </c>
    </row>
    <row r="5" spans="1:3" x14ac:dyDescent="0.25">
      <c r="A5" t="s">
        <v>5</v>
      </c>
      <c r="B5" t="s">
        <v>6</v>
      </c>
      <c r="C5">
        <v>2</v>
      </c>
    </row>
    <row r="6" spans="1:3" x14ac:dyDescent="0.25">
      <c r="A6" t="s">
        <v>7</v>
      </c>
      <c r="B6" t="s">
        <v>8</v>
      </c>
      <c r="C6">
        <v>16</v>
      </c>
    </row>
    <row r="7" spans="1:3" x14ac:dyDescent="0.25">
      <c r="A7" t="s">
        <v>7</v>
      </c>
      <c r="B7" t="s">
        <v>8</v>
      </c>
      <c r="C7">
        <v>16</v>
      </c>
    </row>
    <row r="8" spans="1:3" x14ac:dyDescent="0.25">
      <c r="A8" t="s">
        <v>7</v>
      </c>
      <c r="B8" t="s">
        <v>8</v>
      </c>
      <c r="C8">
        <v>16</v>
      </c>
    </row>
    <row r="9" spans="1:3" x14ac:dyDescent="0.25">
      <c r="A9" t="s">
        <v>7</v>
      </c>
      <c r="B9" t="s">
        <v>8</v>
      </c>
      <c r="C9">
        <v>16</v>
      </c>
    </row>
    <row r="10" spans="1:3" x14ac:dyDescent="0.25">
      <c r="A10" t="s">
        <v>7</v>
      </c>
      <c r="B10" t="s">
        <v>8</v>
      </c>
      <c r="C10">
        <v>16</v>
      </c>
    </row>
    <row r="11" spans="1:3" x14ac:dyDescent="0.25">
      <c r="A11" t="s">
        <v>7</v>
      </c>
      <c r="B11" t="s">
        <v>8</v>
      </c>
      <c r="C11">
        <v>17</v>
      </c>
    </row>
    <row r="12" spans="1:3" x14ac:dyDescent="0.25">
      <c r="A12" t="s">
        <v>7</v>
      </c>
      <c r="B12" t="s">
        <v>8</v>
      </c>
      <c r="C12">
        <v>19</v>
      </c>
    </row>
    <row r="13" spans="1:3" x14ac:dyDescent="0.25">
      <c r="A13" t="s">
        <v>7</v>
      </c>
      <c r="B13" t="s">
        <v>8</v>
      </c>
      <c r="C13">
        <v>19</v>
      </c>
    </row>
    <row r="14" spans="1:3" x14ac:dyDescent="0.25">
      <c r="A14" t="s">
        <v>7</v>
      </c>
      <c r="B14" t="s">
        <v>8</v>
      </c>
      <c r="C14">
        <v>26</v>
      </c>
    </row>
    <row r="15" spans="1:3" x14ac:dyDescent="0.25">
      <c r="A15" t="s">
        <v>7</v>
      </c>
      <c r="B15" t="s">
        <v>8</v>
      </c>
      <c r="C15">
        <v>26</v>
      </c>
    </row>
    <row r="16" spans="1:3" x14ac:dyDescent="0.25">
      <c r="A16" t="s">
        <v>7</v>
      </c>
      <c r="B16" t="s">
        <v>8</v>
      </c>
      <c r="C16">
        <v>26</v>
      </c>
    </row>
    <row r="17" spans="1:3" x14ac:dyDescent="0.25">
      <c r="A17" t="s">
        <v>7</v>
      </c>
      <c r="B17" t="s">
        <v>8</v>
      </c>
      <c r="C17">
        <v>26</v>
      </c>
    </row>
    <row r="18" spans="1:3" x14ac:dyDescent="0.25">
      <c r="A18" t="s">
        <v>7</v>
      </c>
      <c r="B18" t="s">
        <v>8</v>
      </c>
      <c r="C18">
        <v>27</v>
      </c>
    </row>
    <row r="19" spans="1:3" x14ac:dyDescent="0.25">
      <c r="A19" t="s">
        <v>7</v>
      </c>
      <c r="B19" t="s">
        <v>8</v>
      </c>
      <c r="C19">
        <v>27</v>
      </c>
    </row>
    <row r="20" spans="1:3" x14ac:dyDescent="0.25">
      <c r="A20" t="s">
        <v>7</v>
      </c>
      <c r="B20" t="s">
        <v>8</v>
      </c>
      <c r="C20">
        <v>27</v>
      </c>
    </row>
    <row r="21" spans="1:3" x14ac:dyDescent="0.25">
      <c r="A21" t="s">
        <v>7</v>
      </c>
      <c r="B21" t="s">
        <v>8</v>
      </c>
      <c r="C21">
        <v>27</v>
      </c>
    </row>
    <row r="22" spans="1:3" x14ac:dyDescent="0.25">
      <c r="A22" t="s">
        <v>9</v>
      </c>
      <c r="B22" t="s">
        <v>10</v>
      </c>
      <c r="C22">
        <v>13</v>
      </c>
    </row>
    <row r="23" spans="1:3" x14ac:dyDescent="0.25">
      <c r="A23" t="s">
        <v>11</v>
      </c>
      <c r="B23" t="s">
        <v>12</v>
      </c>
      <c r="C23">
        <v>1</v>
      </c>
    </row>
    <row r="24" spans="1:3" x14ac:dyDescent="0.25">
      <c r="A24" t="s">
        <v>11</v>
      </c>
      <c r="B24" t="s">
        <v>12</v>
      </c>
      <c r="C24">
        <v>1</v>
      </c>
    </row>
    <row r="25" spans="1:3" x14ac:dyDescent="0.25">
      <c r="A25" t="s">
        <v>11</v>
      </c>
      <c r="B25" t="s">
        <v>12</v>
      </c>
      <c r="C25">
        <v>1</v>
      </c>
    </row>
    <row r="26" spans="1:3" x14ac:dyDescent="0.25">
      <c r="A26" t="s">
        <v>13</v>
      </c>
      <c r="B26" t="s">
        <v>14</v>
      </c>
      <c r="C26">
        <v>12</v>
      </c>
    </row>
    <row r="27" spans="1:3" x14ac:dyDescent="0.25">
      <c r="A27" t="s">
        <v>13</v>
      </c>
      <c r="B27" t="s">
        <v>14</v>
      </c>
      <c r="C27">
        <v>12</v>
      </c>
    </row>
    <row r="28" spans="1:3" x14ac:dyDescent="0.25">
      <c r="A28" t="s">
        <v>13</v>
      </c>
      <c r="B28" t="s">
        <v>14</v>
      </c>
      <c r="C28">
        <v>12</v>
      </c>
    </row>
    <row r="29" spans="1:3" x14ac:dyDescent="0.25">
      <c r="A29" t="s">
        <v>13</v>
      </c>
      <c r="B29" t="s">
        <v>14</v>
      </c>
      <c r="C29">
        <v>12</v>
      </c>
    </row>
    <row r="30" spans="1:3" x14ac:dyDescent="0.25">
      <c r="A30" t="s">
        <v>13</v>
      </c>
      <c r="B30" t="s">
        <v>14</v>
      </c>
      <c r="C30">
        <v>12</v>
      </c>
    </row>
    <row r="31" spans="1:3" x14ac:dyDescent="0.25">
      <c r="A31" t="s">
        <v>13</v>
      </c>
      <c r="B31" t="s">
        <v>14</v>
      </c>
      <c r="C31">
        <v>12</v>
      </c>
    </row>
    <row r="32" spans="1:3" x14ac:dyDescent="0.25">
      <c r="A32" t="s">
        <v>15</v>
      </c>
      <c r="B32" t="s">
        <v>16</v>
      </c>
      <c r="C32">
        <v>6</v>
      </c>
    </row>
    <row r="33" spans="1:3" x14ac:dyDescent="0.25">
      <c r="A33" t="s">
        <v>15</v>
      </c>
      <c r="B33" t="s">
        <v>16</v>
      </c>
      <c r="C33">
        <v>6</v>
      </c>
    </row>
    <row r="34" spans="1:3" x14ac:dyDescent="0.25">
      <c r="A34" t="s">
        <v>15</v>
      </c>
      <c r="B34" t="s">
        <v>16</v>
      </c>
      <c r="C34">
        <v>6</v>
      </c>
    </row>
    <row r="35" spans="1:3" x14ac:dyDescent="0.25">
      <c r="A35" t="s">
        <v>9</v>
      </c>
      <c r="B35" t="s">
        <v>10</v>
      </c>
      <c r="C35">
        <v>13</v>
      </c>
    </row>
    <row r="36" spans="1:3" x14ac:dyDescent="0.25">
      <c r="A36" t="s">
        <v>9</v>
      </c>
      <c r="B36" t="s">
        <v>10</v>
      </c>
      <c r="C36">
        <v>13</v>
      </c>
    </row>
    <row r="37" spans="1:3" x14ac:dyDescent="0.25">
      <c r="A37" t="s">
        <v>9</v>
      </c>
      <c r="B37" t="s">
        <v>10</v>
      </c>
      <c r="C37">
        <v>13</v>
      </c>
    </row>
    <row r="38" spans="1:3" x14ac:dyDescent="0.25">
      <c r="A38" t="s">
        <v>9</v>
      </c>
      <c r="B38" t="s">
        <v>10</v>
      </c>
      <c r="C38">
        <v>13</v>
      </c>
    </row>
    <row r="39" spans="1:3" x14ac:dyDescent="0.25">
      <c r="A39" t="s">
        <v>9</v>
      </c>
      <c r="B39" t="s">
        <v>10</v>
      </c>
      <c r="C39">
        <v>13</v>
      </c>
    </row>
    <row r="40" spans="1:3" x14ac:dyDescent="0.25">
      <c r="A40" t="s">
        <v>17</v>
      </c>
      <c r="B40" t="s">
        <v>18</v>
      </c>
      <c r="C40">
        <v>10</v>
      </c>
    </row>
    <row r="41" spans="1:3" x14ac:dyDescent="0.25">
      <c r="A41" t="s">
        <v>17</v>
      </c>
      <c r="B41" t="s">
        <v>18</v>
      </c>
      <c r="C41">
        <v>10</v>
      </c>
    </row>
    <row r="42" spans="1:3" x14ac:dyDescent="0.25">
      <c r="A42" t="s">
        <v>17</v>
      </c>
      <c r="B42" t="s">
        <v>18</v>
      </c>
      <c r="C42">
        <v>10</v>
      </c>
    </row>
    <row r="43" spans="1:3" x14ac:dyDescent="0.25">
      <c r="A43" t="s">
        <v>17</v>
      </c>
      <c r="B43" t="s">
        <v>18</v>
      </c>
      <c r="C43">
        <v>10</v>
      </c>
    </row>
    <row r="44" spans="1:3" x14ac:dyDescent="0.25">
      <c r="A44" t="s">
        <v>17</v>
      </c>
      <c r="B44" t="s">
        <v>18</v>
      </c>
      <c r="C44">
        <v>10</v>
      </c>
    </row>
    <row r="45" spans="1:3" x14ac:dyDescent="0.25">
      <c r="A45" t="s">
        <v>17</v>
      </c>
      <c r="B45" t="s">
        <v>18</v>
      </c>
      <c r="C45">
        <v>10</v>
      </c>
    </row>
    <row r="46" spans="1:3" x14ac:dyDescent="0.25">
      <c r="A46" t="s">
        <v>19</v>
      </c>
      <c r="B46" t="s">
        <v>20</v>
      </c>
      <c r="C46">
        <v>1</v>
      </c>
    </row>
    <row r="47" spans="1:3" x14ac:dyDescent="0.25">
      <c r="A47" t="s">
        <v>21</v>
      </c>
      <c r="B47" t="s">
        <v>22</v>
      </c>
      <c r="C47">
        <v>0</v>
      </c>
    </row>
    <row r="48" spans="1:3" x14ac:dyDescent="0.25">
      <c r="A48" t="s">
        <v>21</v>
      </c>
      <c r="B48" t="s">
        <v>22</v>
      </c>
      <c r="C48">
        <v>0</v>
      </c>
    </row>
    <row r="49" spans="1:3" x14ac:dyDescent="0.25">
      <c r="A49" t="s">
        <v>21</v>
      </c>
      <c r="B49" t="s">
        <v>22</v>
      </c>
      <c r="C49">
        <v>0</v>
      </c>
    </row>
    <row r="50" spans="1:3" x14ac:dyDescent="0.25">
      <c r="A50" t="s">
        <v>21</v>
      </c>
      <c r="B50" t="s">
        <v>22</v>
      </c>
      <c r="C50">
        <v>0</v>
      </c>
    </row>
    <row r="51" spans="1:3" x14ac:dyDescent="0.25">
      <c r="A51" t="s">
        <v>21</v>
      </c>
      <c r="B51" t="s">
        <v>22</v>
      </c>
      <c r="C51">
        <v>2</v>
      </c>
    </row>
    <row r="52" spans="1:3" x14ac:dyDescent="0.25">
      <c r="A52" t="s">
        <v>23</v>
      </c>
      <c r="B52" t="s">
        <v>24</v>
      </c>
      <c r="C52">
        <v>18</v>
      </c>
    </row>
    <row r="53" spans="1:3" x14ac:dyDescent="0.25">
      <c r="A53" t="s">
        <v>23</v>
      </c>
      <c r="B53" t="s">
        <v>24</v>
      </c>
      <c r="C53">
        <v>18</v>
      </c>
    </row>
    <row r="54" spans="1:3" x14ac:dyDescent="0.25">
      <c r="A54" t="s">
        <v>23</v>
      </c>
      <c r="B54" t="s">
        <v>24</v>
      </c>
      <c r="C54">
        <v>18</v>
      </c>
    </row>
    <row r="55" spans="1:3" x14ac:dyDescent="0.25">
      <c r="A55" t="s">
        <v>23</v>
      </c>
      <c r="B55" t="s">
        <v>24</v>
      </c>
      <c r="C55">
        <v>18</v>
      </c>
    </row>
    <row r="56" spans="1:3" x14ac:dyDescent="0.25">
      <c r="A56" t="s">
        <v>23</v>
      </c>
      <c r="B56" t="s">
        <v>24</v>
      </c>
      <c r="C56">
        <v>18</v>
      </c>
    </row>
    <row r="57" spans="1:3" x14ac:dyDescent="0.25">
      <c r="A57" t="s">
        <v>23</v>
      </c>
      <c r="B57" t="s">
        <v>24</v>
      </c>
      <c r="C57">
        <v>18</v>
      </c>
    </row>
    <row r="58" spans="1:3" x14ac:dyDescent="0.25">
      <c r="A58" t="s">
        <v>23</v>
      </c>
      <c r="B58" t="s">
        <v>24</v>
      </c>
      <c r="C58">
        <v>18</v>
      </c>
    </row>
    <row r="59" spans="1:3" x14ac:dyDescent="0.25">
      <c r="A59" t="s">
        <v>23</v>
      </c>
      <c r="B59" t="s">
        <v>24</v>
      </c>
      <c r="C59">
        <v>21</v>
      </c>
    </row>
    <row r="60" spans="1:3" x14ac:dyDescent="0.25">
      <c r="A60" t="s">
        <v>25</v>
      </c>
      <c r="B60" t="s">
        <v>26</v>
      </c>
      <c r="C60">
        <v>18</v>
      </c>
    </row>
    <row r="61" spans="1:3" x14ac:dyDescent="0.25">
      <c r="A61" t="s">
        <v>25</v>
      </c>
      <c r="B61" t="s">
        <v>26</v>
      </c>
      <c r="C61">
        <v>18</v>
      </c>
    </row>
    <row r="62" spans="1:3" x14ac:dyDescent="0.25">
      <c r="A62" t="s">
        <v>25</v>
      </c>
      <c r="B62" t="s">
        <v>26</v>
      </c>
      <c r="C62">
        <v>18</v>
      </c>
    </row>
    <row r="63" spans="1:3" x14ac:dyDescent="0.25">
      <c r="A63" t="s">
        <v>25</v>
      </c>
      <c r="B63" t="s">
        <v>26</v>
      </c>
      <c r="C63">
        <v>18</v>
      </c>
    </row>
    <row r="64" spans="1:3" x14ac:dyDescent="0.25">
      <c r="A64" t="s">
        <v>25</v>
      </c>
      <c r="B64" t="s">
        <v>26</v>
      </c>
      <c r="C64">
        <v>18</v>
      </c>
    </row>
    <row r="65" spans="1:3" x14ac:dyDescent="0.25">
      <c r="A65" t="s">
        <v>25</v>
      </c>
      <c r="B65" t="s">
        <v>26</v>
      </c>
      <c r="C65">
        <v>18</v>
      </c>
    </row>
    <row r="66" spans="1:3" x14ac:dyDescent="0.25">
      <c r="A66" t="s">
        <v>25</v>
      </c>
      <c r="B66" t="s">
        <v>26</v>
      </c>
      <c r="C66">
        <v>18</v>
      </c>
    </row>
    <row r="67" spans="1:3" x14ac:dyDescent="0.25">
      <c r="A67" t="s">
        <v>25</v>
      </c>
      <c r="B67" t="s">
        <v>26</v>
      </c>
      <c r="C67">
        <v>21</v>
      </c>
    </row>
    <row r="68" spans="1:3" x14ac:dyDescent="0.25">
      <c r="B68" t="s">
        <v>27</v>
      </c>
      <c r="C68">
        <v>7</v>
      </c>
    </row>
    <row r="69" spans="1:3" x14ac:dyDescent="0.25">
      <c r="B69" t="s">
        <v>27</v>
      </c>
      <c r="C69">
        <v>7</v>
      </c>
    </row>
    <row r="70" spans="1:3" x14ac:dyDescent="0.25">
      <c r="B70" t="s">
        <v>27</v>
      </c>
      <c r="C70">
        <v>7</v>
      </c>
    </row>
    <row r="71" spans="1:3" x14ac:dyDescent="0.25">
      <c r="A71" t="s">
        <v>28</v>
      </c>
      <c r="B71" t="s">
        <v>29</v>
      </c>
      <c r="C71">
        <v>1</v>
      </c>
    </row>
    <row r="72" spans="1:3" x14ac:dyDescent="0.25">
      <c r="A72" t="s">
        <v>28</v>
      </c>
      <c r="B72" t="s">
        <v>29</v>
      </c>
      <c r="C72">
        <v>5</v>
      </c>
    </row>
    <row r="73" spans="1:3" x14ac:dyDescent="0.25">
      <c r="A73" t="s">
        <v>30</v>
      </c>
      <c r="B73" t="s">
        <v>31</v>
      </c>
      <c r="C73">
        <v>1</v>
      </c>
    </row>
    <row r="74" spans="1:3" x14ac:dyDescent="0.25">
      <c r="A74" t="s">
        <v>30</v>
      </c>
      <c r="B74" t="s">
        <v>31</v>
      </c>
      <c r="C74">
        <v>1</v>
      </c>
    </row>
    <row r="75" spans="1:3" x14ac:dyDescent="0.25">
      <c r="A75" t="s">
        <v>30</v>
      </c>
      <c r="B75" t="s">
        <v>31</v>
      </c>
      <c r="C75">
        <v>1</v>
      </c>
    </row>
    <row r="76" spans="1:3" x14ac:dyDescent="0.25">
      <c r="A76" t="s">
        <v>32</v>
      </c>
      <c r="B76" t="s">
        <v>33</v>
      </c>
      <c r="C76">
        <v>9</v>
      </c>
    </row>
    <row r="77" spans="1:3" x14ac:dyDescent="0.25">
      <c r="A77" t="s">
        <v>32</v>
      </c>
      <c r="B77" t="s">
        <v>33</v>
      </c>
      <c r="C77">
        <v>9</v>
      </c>
    </row>
    <row r="78" spans="1:3" x14ac:dyDescent="0.25">
      <c r="A78" t="s">
        <v>32</v>
      </c>
      <c r="B78" t="s">
        <v>33</v>
      </c>
      <c r="C78">
        <v>12</v>
      </c>
    </row>
    <row r="79" spans="1:3" x14ac:dyDescent="0.25">
      <c r="A79" t="s">
        <v>32</v>
      </c>
      <c r="B79" t="s">
        <v>33</v>
      </c>
      <c r="C79">
        <v>9</v>
      </c>
    </row>
    <row r="80" spans="1:3" x14ac:dyDescent="0.25">
      <c r="A80" t="s">
        <v>32</v>
      </c>
      <c r="B80" t="s">
        <v>33</v>
      </c>
      <c r="C80">
        <v>14</v>
      </c>
    </row>
    <row r="81" spans="1:3" x14ac:dyDescent="0.25">
      <c r="A81" t="s">
        <v>32</v>
      </c>
      <c r="B81" t="s">
        <v>33</v>
      </c>
      <c r="C81">
        <v>9</v>
      </c>
    </row>
    <row r="82" spans="1:3" x14ac:dyDescent="0.25">
      <c r="A82" t="s">
        <v>32</v>
      </c>
      <c r="B82" t="s">
        <v>33</v>
      </c>
      <c r="C82">
        <v>12</v>
      </c>
    </row>
    <row r="83" spans="1:3" x14ac:dyDescent="0.25">
      <c r="A83" t="s">
        <v>32</v>
      </c>
      <c r="B83" t="s">
        <v>33</v>
      </c>
      <c r="C83">
        <v>12</v>
      </c>
    </row>
    <row r="84" spans="1:3" x14ac:dyDescent="0.25">
      <c r="A84" t="s">
        <v>32</v>
      </c>
      <c r="B84" t="s">
        <v>33</v>
      </c>
      <c r="C84">
        <v>14</v>
      </c>
    </row>
    <row r="85" spans="1:3" x14ac:dyDescent="0.25">
      <c r="A85" t="s">
        <v>34</v>
      </c>
      <c r="B85" t="s">
        <v>35</v>
      </c>
      <c r="C85">
        <v>6</v>
      </c>
    </row>
    <row r="86" spans="1:3" x14ac:dyDescent="0.25">
      <c r="A86" t="s">
        <v>34</v>
      </c>
      <c r="B86" t="s">
        <v>35</v>
      </c>
      <c r="C86">
        <v>6</v>
      </c>
    </row>
    <row r="87" spans="1:3" x14ac:dyDescent="0.25">
      <c r="A87" t="s">
        <v>34</v>
      </c>
      <c r="B87" t="s">
        <v>35</v>
      </c>
      <c r="C87">
        <v>6</v>
      </c>
    </row>
    <row r="88" spans="1:3" x14ac:dyDescent="0.25">
      <c r="A88" t="s">
        <v>34</v>
      </c>
      <c r="B88" t="s">
        <v>35</v>
      </c>
      <c r="C88">
        <v>6</v>
      </c>
    </row>
    <row r="89" spans="1:3" x14ac:dyDescent="0.25">
      <c r="A89" t="s">
        <v>34</v>
      </c>
      <c r="B89" t="s">
        <v>35</v>
      </c>
      <c r="C89">
        <v>6</v>
      </c>
    </row>
    <row r="90" spans="1:3" x14ac:dyDescent="0.25">
      <c r="A90" t="s">
        <v>34</v>
      </c>
      <c r="B90" t="s">
        <v>35</v>
      </c>
      <c r="C90">
        <v>6</v>
      </c>
    </row>
    <row r="91" spans="1:3" x14ac:dyDescent="0.25">
      <c r="A91" t="s">
        <v>34</v>
      </c>
      <c r="B91" t="s">
        <v>35</v>
      </c>
      <c r="C91">
        <v>6</v>
      </c>
    </row>
    <row r="92" spans="1:3" x14ac:dyDescent="0.25">
      <c r="A92" t="s">
        <v>34</v>
      </c>
      <c r="B92" t="s">
        <v>35</v>
      </c>
      <c r="C92">
        <v>6</v>
      </c>
    </row>
    <row r="93" spans="1:3" x14ac:dyDescent="0.25">
      <c r="A93" t="s">
        <v>34</v>
      </c>
      <c r="B93" t="s">
        <v>35</v>
      </c>
      <c r="C93">
        <v>6</v>
      </c>
    </row>
    <row r="94" spans="1:3" x14ac:dyDescent="0.25">
      <c r="A94" t="s">
        <v>34</v>
      </c>
      <c r="B94" t="s">
        <v>35</v>
      </c>
      <c r="C94">
        <v>7</v>
      </c>
    </row>
    <row r="95" spans="1:3" x14ac:dyDescent="0.25">
      <c r="A95" t="s">
        <v>34</v>
      </c>
      <c r="B95" t="s">
        <v>35</v>
      </c>
      <c r="C95">
        <v>7</v>
      </c>
    </row>
    <row r="96" spans="1:3" x14ac:dyDescent="0.25">
      <c r="A96" t="s">
        <v>34</v>
      </c>
      <c r="B96" t="s">
        <v>35</v>
      </c>
      <c r="C96">
        <v>7</v>
      </c>
    </row>
    <row r="97" spans="1:3" x14ac:dyDescent="0.25">
      <c r="A97" t="s">
        <v>34</v>
      </c>
      <c r="B97" t="s">
        <v>35</v>
      </c>
      <c r="C97">
        <v>11</v>
      </c>
    </row>
    <row r="98" spans="1:3" x14ac:dyDescent="0.25">
      <c r="A98" t="s">
        <v>34</v>
      </c>
      <c r="B98" t="s">
        <v>35</v>
      </c>
      <c r="C98">
        <v>11</v>
      </c>
    </row>
    <row r="99" spans="1:3" x14ac:dyDescent="0.25">
      <c r="A99" t="s">
        <v>34</v>
      </c>
      <c r="B99" t="s">
        <v>35</v>
      </c>
      <c r="C99">
        <v>11</v>
      </c>
    </row>
    <row r="100" spans="1:3" x14ac:dyDescent="0.25">
      <c r="A100" t="s">
        <v>36</v>
      </c>
      <c r="B100" t="s">
        <v>37</v>
      </c>
      <c r="C100">
        <v>5</v>
      </c>
    </row>
    <row r="101" spans="1:3" x14ac:dyDescent="0.25">
      <c r="A101" t="s">
        <v>36</v>
      </c>
      <c r="B101" t="s">
        <v>37</v>
      </c>
      <c r="C101">
        <v>10</v>
      </c>
    </row>
    <row r="102" spans="1:3" x14ac:dyDescent="0.25">
      <c r="A102" t="s">
        <v>36</v>
      </c>
      <c r="B102" t="s">
        <v>37</v>
      </c>
      <c r="C102">
        <v>9</v>
      </c>
    </row>
    <row r="103" spans="1:3" x14ac:dyDescent="0.25">
      <c r="A103" t="s">
        <v>36</v>
      </c>
      <c r="B103" t="s">
        <v>37</v>
      </c>
      <c r="C103">
        <v>5</v>
      </c>
    </row>
    <row r="104" spans="1:3" x14ac:dyDescent="0.25">
      <c r="A104" t="s">
        <v>38</v>
      </c>
      <c r="B104" t="s">
        <v>39</v>
      </c>
      <c r="C104">
        <v>11</v>
      </c>
    </row>
    <row r="105" spans="1:3" x14ac:dyDescent="0.25">
      <c r="A105" t="s">
        <v>38</v>
      </c>
      <c r="B105" t="s">
        <v>39</v>
      </c>
      <c r="C105">
        <v>11</v>
      </c>
    </row>
    <row r="106" spans="1:3" x14ac:dyDescent="0.25">
      <c r="A106" t="s">
        <v>38</v>
      </c>
      <c r="B106" t="s">
        <v>39</v>
      </c>
      <c r="C106">
        <v>11</v>
      </c>
    </row>
    <row r="107" spans="1:3" x14ac:dyDescent="0.25">
      <c r="A107" t="s">
        <v>38</v>
      </c>
      <c r="B107" t="s">
        <v>39</v>
      </c>
      <c r="C107">
        <v>11</v>
      </c>
    </row>
    <row r="108" spans="1:3" x14ac:dyDescent="0.25">
      <c r="A108" t="s">
        <v>38</v>
      </c>
      <c r="B108" t="s">
        <v>39</v>
      </c>
      <c r="C108">
        <v>11</v>
      </c>
    </row>
    <row r="109" spans="1:3" x14ac:dyDescent="0.25">
      <c r="A109" t="s">
        <v>38</v>
      </c>
      <c r="B109" t="s">
        <v>39</v>
      </c>
      <c r="C109">
        <v>12</v>
      </c>
    </row>
    <row r="110" spans="1:3" x14ac:dyDescent="0.25">
      <c r="A110" t="s">
        <v>38</v>
      </c>
      <c r="B110" t="s">
        <v>39</v>
      </c>
      <c r="C110">
        <v>12</v>
      </c>
    </row>
    <row r="111" spans="1:3" x14ac:dyDescent="0.25">
      <c r="A111" t="s">
        <v>38</v>
      </c>
      <c r="B111" t="s">
        <v>39</v>
      </c>
      <c r="C111">
        <v>12</v>
      </c>
    </row>
    <row r="112" spans="1:3" x14ac:dyDescent="0.25">
      <c r="A112" t="s">
        <v>11</v>
      </c>
      <c r="B112" t="s">
        <v>40</v>
      </c>
      <c r="C112">
        <v>7</v>
      </c>
    </row>
    <row r="113" spans="1:3" x14ac:dyDescent="0.25">
      <c r="A113" t="s">
        <v>11</v>
      </c>
      <c r="B113" t="s">
        <v>40</v>
      </c>
      <c r="C113">
        <v>7</v>
      </c>
    </row>
    <row r="114" spans="1:3" x14ac:dyDescent="0.25">
      <c r="A114" t="s">
        <v>11</v>
      </c>
      <c r="B114" t="s">
        <v>40</v>
      </c>
      <c r="C114">
        <v>7</v>
      </c>
    </row>
    <row r="115" spans="1:3" x14ac:dyDescent="0.25">
      <c r="A115" t="s">
        <v>11</v>
      </c>
      <c r="B115" t="s">
        <v>40</v>
      </c>
      <c r="C115">
        <v>7</v>
      </c>
    </row>
    <row r="116" spans="1:3" x14ac:dyDescent="0.25">
      <c r="A116" t="s">
        <v>11</v>
      </c>
      <c r="B116" t="s">
        <v>40</v>
      </c>
      <c r="C116">
        <v>7</v>
      </c>
    </row>
    <row r="117" spans="1:3" x14ac:dyDescent="0.25">
      <c r="A117" t="s">
        <v>11</v>
      </c>
      <c r="B117" t="s">
        <v>40</v>
      </c>
      <c r="C117">
        <v>7</v>
      </c>
    </row>
    <row r="118" spans="1:3" x14ac:dyDescent="0.25">
      <c r="A118" t="s">
        <v>11</v>
      </c>
      <c r="B118" t="s">
        <v>40</v>
      </c>
      <c r="C118">
        <v>7</v>
      </c>
    </row>
    <row r="119" spans="1:3" x14ac:dyDescent="0.25">
      <c r="A119" t="s">
        <v>11</v>
      </c>
      <c r="B119" t="s">
        <v>40</v>
      </c>
      <c r="C119">
        <v>7</v>
      </c>
    </row>
    <row r="120" spans="1:3" x14ac:dyDescent="0.25">
      <c r="A120" t="s">
        <v>41</v>
      </c>
      <c r="B120" t="s">
        <v>42</v>
      </c>
      <c r="C120">
        <v>3</v>
      </c>
    </row>
    <row r="121" spans="1:3" x14ac:dyDescent="0.25">
      <c r="A121" t="s">
        <v>3</v>
      </c>
      <c r="B121" t="s">
        <v>4</v>
      </c>
      <c r="C121">
        <v>9</v>
      </c>
    </row>
    <row r="122" spans="1:3" x14ac:dyDescent="0.25">
      <c r="A122" t="s">
        <v>43</v>
      </c>
      <c r="B122" t="s">
        <v>4</v>
      </c>
      <c r="C122">
        <v>3</v>
      </c>
    </row>
    <row r="123" spans="1:3" x14ac:dyDescent="0.25">
      <c r="A123" t="s">
        <v>43</v>
      </c>
      <c r="B123" t="s">
        <v>4</v>
      </c>
      <c r="C123">
        <v>3</v>
      </c>
    </row>
    <row r="124" spans="1:3" x14ac:dyDescent="0.25">
      <c r="A124" t="s">
        <v>43</v>
      </c>
      <c r="B124" t="s">
        <v>4</v>
      </c>
      <c r="C124">
        <v>3</v>
      </c>
    </row>
    <row r="125" spans="1:3" x14ac:dyDescent="0.25">
      <c r="A125" t="s">
        <v>3</v>
      </c>
      <c r="B125" t="s">
        <v>4</v>
      </c>
      <c r="C125">
        <v>10</v>
      </c>
    </row>
    <row r="126" spans="1:3" x14ac:dyDescent="0.25">
      <c r="A126" t="s">
        <v>3</v>
      </c>
      <c r="B126" t="s">
        <v>4</v>
      </c>
      <c r="C126">
        <v>11</v>
      </c>
    </row>
    <row r="127" spans="1:3" x14ac:dyDescent="0.25">
      <c r="A127" t="s">
        <v>3</v>
      </c>
      <c r="B127" t="s">
        <v>4</v>
      </c>
      <c r="C127">
        <v>11</v>
      </c>
    </row>
    <row r="128" spans="1:3" x14ac:dyDescent="0.25">
      <c r="A128" t="s">
        <v>3</v>
      </c>
      <c r="B128" t="s">
        <v>4</v>
      </c>
      <c r="C128">
        <v>11</v>
      </c>
    </row>
    <row r="129" spans="1:3" x14ac:dyDescent="0.25">
      <c r="A129" t="s">
        <v>3</v>
      </c>
      <c r="B129" t="s">
        <v>4</v>
      </c>
      <c r="C129">
        <v>11</v>
      </c>
    </row>
    <row r="130" spans="1:3" x14ac:dyDescent="0.25">
      <c r="A130" t="s">
        <v>11</v>
      </c>
      <c r="B130" t="s">
        <v>12</v>
      </c>
      <c r="C130">
        <v>0</v>
      </c>
    </row>
    <row r="131" spans="1:3" x14ac:dyDescent="0.25">
      <c r="A131" t="s">
        <v>11</v>
      </c>
      <c r="B131" t="s">
        <v>12</v>
      </c>
      <c r="C131">
        <v>0</v>
      </c>
    </row>
    <row r="132" spans="1:3" x14ac:dyDescent="0.25">
      <c r="A132" t="s">
        <v>11</v>
      </c>
      <c r="B132" t="s">
        <v>12</v>
      </c>
      <c r="C132">
        <v>0</v>
      </c>
    </row>
    <row r="133" spans="1:3" x14ac:dyDescent="0.25">
      <c r="A133" t="s">
        <v>11</v>
      </c>
      <c r="B133" t="s">
        <v>12</v>
      </c>
      <c r="C133">
        <v>0</v>
      </c>
    </row>
    <row r="134" spans="1:3" x14ac:dyDescent="0.25">
      <c r="A134" t="s">
        <v>15</v>
      </c>
      <c r="B134" t="s">
        <v>16</v>
      </c>
      <c r="C134">
        <v>7</v>
      </c>
    </row>
    <row r="135" spans="1:3" x14ac:dyDescent="0.25">
      <c r="A135" t="s">
        <v>15</v>
      </c>
      <c r="B135" t="s">
        <v>16</v>
      </c>
      <c r="C135">
        <v>2</v>
      </c>
    </row>
    <row r="136" spans="1:3" x14ac:dyDescent="0.25">
      <c r="A136" t="s">
        <v>15</v>
      </c>
      <c r="B136" t="s">
        <v>16</v>
      </c>
      <c r="C136">
        <v>2</v>
      </c>
    </row>
    <row r="137" spans="1:3" x14ac:dyDescent="0.25">
      <c r="A137" t="s">
        <v>15</v>
      </c>
      <c r="B137" t="s">
        <v>16</v>
      </c>
      <c r="C137">
        <v>8</v>
      </c>
    </row>
    <row r="138" spans="1:3" x14ac:dyDescent="0.25">
      <c r="A138" t="s">
        <v>15</v>
      </c>
      <c r="B138" t="s">
        <v>16</v>
      </c>
      <c r="C138">
        <v>8</v>
      </c>
    </row>
    <row r="139" spans="1:3" x14ac:dyDescent="0.25">
      <c r="A139" t="s">
        <v>15</v>
      </c>
      <c r="B139" t="s">
        <v>16</v>
      </c>
      <c r="C139">
        <v>8</v>
      </c>
    </row>
    <row r="140" spans="1:3" x14ac:dyDescent="0.25">
      <c r="A140" t="s">
        <v>15</v>
      </c>
      <c r="B140" t="s">
        <v>16</v>
      </c>
      <c r="C140">
        <v>8</v>
      </c>
    </row>
    <row r="141" spans="1:3" x14ac:dyDescent="0.25">
      <c r="A141" t="s">
        <v>44</v>
      </c>
      <c r="B141" t="s">
        <v>45</v>
      </c>
      <c r="C141">
        <v>2</v>
      </c>
    </row>
    <row r="142" spans="1:3" x14ac:dyDescent="0.25">
      <c r="A142" t="s">
        <v>44</v>
      </c>
      <c r="B142" t="s">
        <v>45</v>
      </c>
      <c r="C142">
        <v>2</v>
      </c>
    </row>
    <row r="143" spans="1:3" x14ac:dyDescent="0.25">
      <c r="A143" t="s">
        <v>44</v>
      </c>
      <c r="B143" t="s">
        <v>45</v>
      </c>
      <c r="C143">
        <v>2</v>
      </c>
    </row>
    <row r="144" spans="1:3" x14ac:dyDescent="0.25">
      <c r="A144" t="s">
        <v>46</v>
      </c>
      <c r="B144" t="s">
        <v>47</v>
      </c>
      <c r="C144">
        <v>2</v>
      </c>
    </row>
    <row r="145" spans="1:3" x14ac:dyDescent="0.25">
      <c r="A145" t="s">
        <v>46</v>
      </c>
      <c r="B145" t="s">
        <v>47</v>
      </c>
      <c r="C145">
        <v>2</v>
      </c>
    </row>
    <row r="146" spans="1:3" x14ac:dyDescent="0.25">
      <c r="A146" t="s">
        <v>41</v>
      </c>
      <c r="B146" t="s">
        <v>42</v>
      </c>
      <c r="C146">
        <v>2</v>
      </c>
    </row>
    <row r="147" spans="1:3" x14ac:dyDescent="0.25">
      <c r="A147" t="s">
        <v>41</v>
      </c>
      <c r="B147" t="s">
        <v>42</v>
      </c>
      <c r="C147">
        <v>2</v>
      </c>
    </row>
    <row r="148" spans="1:3" x14ac:dyDescent="0.25">
      <c r="A148" t="s">
        <v>48</v>
      </c>
      <c r="B148" t="s">
        <v>49</v>
      </c>
      <c r="C148">
        <v>20</v>
      </c>
    </row>
    <row r="149" spans="1:3" x14ac:dyDescent="0.25">
      <c r="A149" t="s">
        <v>48</v>
      </c>
      <c r="B149" t="s">
        <v>49</v>
      </c>
      <c r="C149">
        <v>20</v>
      </c>
    </row>
    <row r="150" spans="1:3" x14ac:dyDescent="0.25">
      <c r="A150" t="s">
        <v>48</v>
      </c>
      <c r="B150" t="s">
        <v>49</v>
      </c>
      <c r="C150">
        <v>20</v>
      </c>
    </row>
    <row r="151" spans="1:3" x14ac:dyDescent="0.25">
      <c r="A151" t="s">
        <v>48</v>
      </c>
      <c r="B151" t="s">
        <v>49</v>
      </c>
      <c r="C151">
        <v>20</v>
      </c>
    </row>
    <row r="152" spans="1:3" x14ac:dyDescent="0.25">
      <c r="A152" t="s">
        <v>48</v>
      </c>
      <c r="B152" t="s">
        <v>49</v>
      </c>
      <c r="C152">
        <v>20</v>
      </c>
    </row>
    <row r="153" spans="1:3" x14ac:dyDescent="0.25">
      <c r="A153" t="s">
        <v>48</v>
      </c>
      <c r="B153" t="s">
        <v>49</v>
      </c>
      <c r="C153">
        <v>21</v>
      </c>
    </row>
    <row r="154" spans="1:3" x14ac:dyDescent="0.25">
      <c r="A154" t="s">
        <v>48</v>
      </c>
      <c r="B154" t="s">
        <v>49</v>
      </c>
      <c r="C154">
        <v>22</v>
      </c>
    </row>
    <row r="155" spans="1:3" x14ac:dyDescent="0.25">
      <c r="A155" t="s">
        <v>50</v>
      </c>
      <c r="B155" t="s">
        <v>51</v>
      </c>
      <c r="C155">
        <v>12</v>
      </c>
    </row>
    <row r="156" spans="1:3" x14ac:dyDescent="0.25">
      <c r="A156" t="s">
        <v>50</v>
      </c>
      <c r="B156" t="s">
        <v>51</v>
      </c>
      <c r="C156">
        <v>12</v>
      </c>
    </row>
    <row r="157" spans="1:3" x14ac:dyDescent="0.25">
      <c r="A157" t="s">
        <v>50</v>
      </c>
      <c r="B157" t="s">
        <v>51</v>
      </c>
      <c r="C157">
        <v>12</v>
      </c>
    </row>
    <row r="158" spans="1:3" x14ac:dyDescent="0.25">
      <c r="A158" t="s">
        <v>50</v>
      </c>
      <c r="B158" t="s">
        <v>51</v>
      </c>
      <c r="C158">
        <v>12</v>
      </c>
    </row>
    <row r="159" spans="1:3" x14ac:dyDescent="0.25">
      <c r="A159" t="s">
        <v>50</v>
      </c>
      <c r="B159" t="s">
        <v>51</v>
      </c>
      <c r="C159">
        <v>12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ED43D-7D27-4543-95BB-B6B7E0CB72B6}">
  <sheetPr codeName="Sheet2"/>
  <dimension ref="A1:C1"/>
  <sheetViews>
    <sheetView showGridLines="0" tabSelected="1" workbookViewId="0">
      <selection activeCell="A7" sqref="A7"/>
    </sheetView>
  </sheetViews>
  <sheetFormatPr defaultRowHeight="15" x14ac:dyDescent="0.25"/>
  <cols>
    <col min="1" max="1" width="33.140625" bestFit="1" customWidth="1"/>
    <col min="2" max="2" width="22.28515625" customWidth="1"/>
    <col min="3" max="3" width="22" customWidth="1"/>
  </cols>
  <sheetData>
    <row r="1" spans="1:3" x14ac:dyDescent="0.25">
      <c r="A1" t="s">
        <v>0</v>
      </c>
      <c r="B1" t="s">
        <v>1</v>
      </c>
      <c r="C1" t="s">
        <v>52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TableWithoutDuplicates">
                <anchor moveWithCells="1" sizeWithCells="1">
                  <from>
                    <xdr:col>5</xdr:col>
                    <xdr:colOff>19050</xdr:colOff>
                    <xdr:row>0</xdr:row>
                    <xdr:rowOff>0</xdr:rowOff>
                  </from>
                  <to>
                    <xdr:col>7</xdr:col>
                    <xdr:colOff>47625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6A268-6DD9-4001-89FC-CEAF47A9C410}">
  <sheetPr codeName="Feuil2"/>
  <dimension ref="A1:C27"/>
  <sheetViews>
    <sheetView showGridLines="0" workbookViewId="0">
      <selection sqref="A1:C1"/>
    </sheetView>
  </sheetViews>
  <sheetFormatPr defaultRowHeight="15" x14ac:dyDescent="0.25"/>
  <cols>
    <col min="1" max="1" width="33.140625" bestFit="1" customWidth="1"/>
    <col min="2" max="2" width="17.85546875" bestFit="1" customWidth="1"/>
    <col min="3" max="3" width="22.42578125" bestFit="1" customWidth="1"/>
  </cols>
  <sheetData>
    <row r="1" spans="1:3" x14ac:dyDescent="0.25">
      <c r="A1" t="s">
        <v>0</v>
      </c>
      <c r="B1" t="s">
        <v>1</v>
      </c>
      <c r="C1" t="s">
        <v>52</v>
      </c>
    </row>
    <row r="2" spans="1:3" x14ac:dyDescent="0.25">
      <c r="A2" s="2" t="s">
        <v>43</v>
      </c>
      <c r="B2" s="2" t="s">
        <v>4</v>
      </c>
      <c r="C2" s="2">
        <v>3</v>
      </c>
    </row>
    <row r="3" spans="1:3" x14ac:dyDescent="0.25">
      <c r="A3" s="2" t="s">
        <v>3</v>
      </c>
      <c r="B3" s="2" t="s">
        <v>4</v>
      </c>
      <c r="C3" s="2">
        <v>12</v>
      </c>
    </row>
    <row r="4" spans="1:3" x14ac:dyDescent="0.25">
      <c r="A4" t="s">
        <v>5</v>
      </c>
      <c r="B4" t="s">
        <v>6</v>
      </c>
      <c r="C4">
        <v>2</v>
      </c>
    </row>
    <row r="5" spans="1:3" x14ac:dyDescent="0.25">
      <c r="A5" t="s">
        <v>7</v>
      </c>
      <c r="B5" t="s">
        <v>8</v>
      </c>
      <c r="C5">
        <v>27</v>
      </c>
    </row>
    <row r="6" spans="1:3" x14ac:dyDescent="0.25">
      <c r="A6" t="s">
        <v>11</v>
      </c>
      <c r="B6" t="s">
        <v>12</v>
      </c>
      <c r="C6">
        <v>1</v>
      </c>
    </row>
    <row r="7" spans="1:3" x14ac:dyDescent="0.25">
      <c r="A7" t="s">
        <v>13</v>
      </c>
      <c r="B7" t="s">
        <v>14</v>
      </c>
      <c r="C7">
        <v>12</v>
      </c>
    </row>
    <row r="8" spans="1:3" x14ac:dyDescent="0.25">
      <c r="A8" t="s">
        <v>15</v>
      </c>
      <c r="B8" t="s">
        <v>16</v>
      </c>
      <c r="C8">
        <v>8</v>
      </c>
    </row>
    <row r="9" spans="1:3" x14ac:dyDescent="0.25">
      <c r="A9" t="s">
        <v>9</v>
      </c>
      <c r="B9" t="s">
        <v>10</v>
      </c>
      <c r="C9">
        <v>13</v>
      </c>
    </row>
    <row r="10" spans="1:3" x14ac:dyDescent="0.25">
      <c r="A10" t="s">
        <v>17</v>
      </c>
      <c r="B10" t="s">
        <v>18</v>
      </c>
      <c r="C10">
        <v>10</v>
      </c>
    </row>
    <row r="11" spans="1:3" x14ac:dyDescent="0.25">
      <c r="A11" t="s">
        <v>19</v>
      </c>
      <c r="B11" t="s">
        <v>20</v>
      </c>
      <c r="C11">
        <v>1</v>
      </c>
    </row>
    <row r="12" spans="1:3" x14ac:dyDescent="0.25">
      <c r="A12" t="s">
        <v>21</v>
      </c>
      <c r="B12" t="s">
        <v>22</v>
      </c>
      <c r="C12">
        <v>2</v>
      </c>
    </row>
    <row r="13" spans="1:3" x14ac:dyDescent="0.25">
      <c r="A13" t="s">
        <v>23</v>
      </c>
      <c r="B13" t="s">
        <v>24</v>
      </c>
      <c r="C13">
        <v>21</v>
      </c>
    </row>
    <row r="14" spans="1:3" x14ac:dyDescent="0.25">
      <c r="A14" t="s">
        <v>25</v>
      </c>
      <c r="B14" t="s">
        <v>26</v>
      </c>
      <c r="C14">
        <v>21</v>
      </c>
    </row>
    <row r="15" spans="1:3" x14ac:dyDescent="0.25">
      <c r="A15" t="s">
        <v>44</v>
      </c>
      <c r="B15" t="s">
        <v>45</v>
      </c>
      <c r="C15">
        <v>2</v>
      </c>
    </row>
    <row r="16" spans="1:3" x14ac:dyDescent="0.25">
      <c r="A16" t="s">
        <v>46</v>
      </c>
      <c r="B16" t="s">
        <v>47</v>
      </c>
      <c r="C16">
        <v>2</v>
      </c>
    </row>
    <row r="17" spans="1:3" x14ac:dyDescent="0.25">
      <c r="B17" t="s">
        <v>27</v>
      </c>
      <c r="C17">
        <v>7</v>
      </c>
    </row>
    <row r="18" spans="1:3" x14ac:dyDescent="0.25">
      <c r="A18" t="s">
        <v>28</v>
      </c>
      <c r="B18" t="s">
        <v>29</v>
      </c>
      <c r="C18">
        <v>5</v>
      </c>
    </row>
    <row r="19" spans="1:3" x14ac:dyDescent="0.25">
      <c r="A19" t="s">
        <v>30</v>
      </c>
      <c r="B19" t="s">
        <v>31</v>
      </c>
      <c r="C19">
        <v>1</v>
      </c>
    </row>
    <row r="20" spans="1:3" x14ac:dyDescent="0.25">
      <c r="A20" t="s">
        <v>32</v>
      </c>
      <c r="B20" t="s">
        <v>33</v>
      </c>
      <c r="C20">
        <v>14</v>
      </c>
    </row>
    <row r="21" spans="1:3" x14ac:dyDescent="0.25">
      <c r="A21" t="s">
        <v>34</v>
      </c>
      <c r="B21" t="s">
        <v>35</v>
      </c>
      <c r="C21">
        <v>11</v>
      </c>
    </row>
    <row r="22" spans="1:3" x14ac:dyDescent="0.25">
      <c r="A22" t="s">
        <v>36</v>
      </c>
      <c r="B22" t="s">
        <v>37</v>
      </c>
      <c r="C22">
        <v>10</v>
      </c>
    </row>
    <row r="23" spans="1:3" x14ac:dyDescent="0.25">
      <c r="A23" t="s">
        <v>38</v>
      </c>
      <c r="B23" t="s">
        <v>39</v>
      </c>
      <c r="C23">
        <v>12</v>
      </c>
    </row>
    <row r="24" spans="1:3" x14ac:dyDescent="0.25">
      <c r="A24" t="s">
        <v>11</v>
      </c>
      <c r="B24" t="s">
        <v>40</v>
      </c>
      <c r="C24">
        <v>7</v>
      </c>
    </row>
    <row r="25" spans="1:3" x14ac:dyDescent="0.25">
      <c r="A25" t="s">
        <v>41</v>
      </c>
      <c r="B25" t="s">
        <v>42</v>
      </c>
      <c r="C25">
        <v>3</v>
      </c>
    </row>
    <row r="26" spans="1:3" x14ac:dyDescent="0.25">
      <c r="A26" t="s">
        <v>48</v>
      </c>
      <c r="B26" t="s">
        <v>49</v>
      </c>
      <c r="C26">
        <v>22</v>
      </c>
    </row>
    <row r="27" spans="1:3" x14ac:dyDescent="0.25">
      <c r="A27" t="s">
        <v>50</v>
      </c>
      <c r="B27" t="s">
        <v>51</v>
      </c>
      <c r="C27">
        <v>12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EB33-0842-4AD5-AD73-12D545F83010}">
  <sheetPr codeName="Sheet1"/>
  <dimension ref="A1:G26"/>
  <sheetViews>
    <sheetView showGridLines="0" workbookViewId="0">
      <selection activeCell="C3" sqref="C3"/>
    </sheetView>
  </sheetViews>
  <sheetFormatPr defaultRowHeight="15" x14ac:dyDescent="0.25"/>
  <cols>
    <col min="1" max="1" width="33.140625" bestFit="1" customWidth="1"/>
    <col min="2" max="2" width="15.5703125" bestFit="1" customWidth="1"/>
    <col min="3" max="3" width="17" bestFit="1" customWidth="1"/>
    <col min="6" max="6" width="4.7109375" bestFit="1" customWidth="1"/>
  </cols>
  <sheetData>
    <row r="1" spans="1:7" x14ac:dyDescent="0.25">
      <c r="A1" s="1" t="str" cm="1">
        <f t="array" ref="A1:C1">t_data[#Headers]</f>
        <v>Component_Name</v>
      </c>
      <c r="B1" s="1" t="str">
        <v>Component_Ref</v>
      </c>
      <c r="C1" s="1" t="str">
        <v>Revision_Number</v>
      </c>
    </row>
    <row r="2" spans="1:7" x14ac:dyDescent="0.25">
      <c r="A2" s="3" t="str" cm="1">
        <f t="array" ref="A2:A26">_xlfn.XLOOKUP(_xlfn.ANCHORARRAY(B2),t_data[Component_Ref],t_data[Component_Name])</f>
        <v>TORSION SPRING LEFT FOR PALETT</v>
      </c>
      <c r="B2" s="3" t="str" cm="1">
        <f t="array" ref="B2:B26">_xlfn._xlws.SORT(_xlfn.UNIQUE(t_data[Component_Ref]))</f>
        <v>HRB42698</v>
      </c>
      <c r="C2" s="3" cm="1">
        <f t="array" ref="C2:C26">_xlfn.MAXIFS(t_data[Revision_Number],t_data[Component_Ref],_xlfn.ANCHORARRAY(B2))</f>
        <v>12</v>
      </c>
      <c r="F2" s="4" t="s">
        <v>53</v>
      </c>
      <c r="G2" s="4" t="str">
        <f ca="1">_xlfn.FORMULATEXT(A2)</f>
        <v>=XLOOKUP(B2#;t_data[Component_Ref];t_data[Component_Name])</v>
      </c>
    </row>
    <row r="3" spans="1:7" x14ac:dyDescent="0.25">
      <c r="A3" t="str">
        <v>CONTACT</v>
      </c>
      <c r="B3" t="str">
        <v>MFR98805</v>
      </c>
      <c r="C3">
        <v>2</v>
      </c>
      <c r="F3" s="4" t="s">
        <v>54</v>
      </c>
      <c r="G3" s="4" t="str">
        <f ca="1">_xlfn.FORMULATEXT(B2)</f>
        <v>=SORT(UNIQUE(t_data[Component_Ref]))</v>
      </c>
    </row>
    <row r="4" spans="1:7" x14ac:dyDescent="0.25">
      <c r="A4" t="str">
        <v>SUPPORT OF VACCUM BOTTLE</v>
      </c>
      <c r="B4" t="str">
        <v>NHA29587</v>
      </c>
      <c r="C4">
        <v>27</v>
      </c>
      <c r="F4" s="4" t="s">
        <v>55</v>
      </c>
      <c r="G4" s="4" t="str">
        <f ca="1">_xlfn.FORMULATEXT(C2)</f>
        <v>=MAXIFS(t_data[Revision_Number];t_data[Component_Ref];B2#)</v>
      </c>
    </row>
    <row r="5" spans="1:7" x14ac:dyDescent="0.25">
      <c r="A5" t="str">
        <v>The English Title</v>
      </c>
      <c r="B5" t="str">
        <v>NHA30851</v>
      </c>
      <c r="C5">
        <v>1</v>
      </c>
    </row>
    <row r="6" spans="1:7" x14ac:dyDescent="0.25">
      <c r="A6" t="str">
        <v>GUIDE</v>
      </c>
      <c r="B6" t="str">
        <v>NHA43145</v>
      </c>
      <c r="C6">
        <v>12</v>
      </c>
    </row>
    <row r="7" spans="1:7" x14ac:dyDescent="0.25">
      <c r="A7" t="str">
        <v>TORSION SPRING RIGHT FOR PALETT</v>
      </c>
      <c r="B7" t="str">
        <v>NHA52711</v>
      </c>
      <c r="C7">
        <v>8</v>
      </c>
    </row>
    <row r="8" spans="1:7" x14ac:dyDescent="0.25">
      <c r="A8" t="str">
        <v>ADJUSTING NUT</v>
      </c>
      <c r="B8" t="str">
        <v>NHA84765</v>
      </c>
      <c r="C8">
        <v>13</v>
      </c>
    </row>
    <row r="9" spans="1:7" x14ac:dyDescent="0.25">
      <c r="A9" t="str">
        <v>ADJUSTEMENT CLIP</v>
      </c>
      <c r="B9" t="str">
        <v>NHA84766</v>
      </c>
      <c r="C9">
        <v>10</v>
      </c>
    </row>
    <row r="10" spans="1:7" x14ac:dyDescent="0.25">
      <c r="A10" t="str">
        <v>SVI SPRING LEVER</v>
      </c>
      <c r="B10" t="str">
        <v>NNZ4014302</v>
      </c>
      <c r="C10">
        <v>1</v>
      </c>
    </row>
    <row r="11" spans="1:7" x14ac:dyDescent="0.25">
      <c r="A11" t="str">
        <v>LONG LUG FOR PALETT</v>
      </c>
      <c r="B11" t="str">
        <v>NNZ73575</v>
      </c>
      <c r="C11">
        <v>2</v>
      </c>
    </row>
    <row r="12" spans="1:7" x14ac:dyDescent="0.25">
      <c r="A12" t="str">
        <v>RIGHT SUPPORT</v>
      </c>
      <c r="B12" t="str">
        <v>NVE28167</v>
      </c>
      <c r="C12">
        <v>21</v>
      </c>
    </row>
    <row r="13" spans="1:7" x14ac:dyDescent="0.25">
      <c r="A13" t="str">
        <v>LEFT SUPPORT</v>
      </c>
      <c r="B13" t="str">
        <v>NVE28168</v>
      </c>
      <c r="C13">
        <v>21</v>
      </c>
    </row>
    <row r="14" spans="1:7" x14ac:dyDescent="0.25">
      <c r="A14" t="str">
        <v>SPRING LEFT</v>
      </c>
      <c r="B14" t="str">
        <v>NVE30870</v>
      </c>
      <c r="C14">
        <v>2</v>
      </c>
    </row>
    <row r="15" spans="1:7" x14ac:dyDescent="0.25">
      <c r="A15" t="str">
        <v>SPRING RIGHT</v>
      </c>
      <c r="B15" t="str">
        <v>NVE32015</v>
      </c>
      <c r="C15">
        <v>2</v>
      </c>
    </row>
    <row r="16" spans="1:7" x14ac:dyDescent="0.25">
      <c r="A16">
        <v>0</v>
      </c>
      <c r="B16" t="str">
        <v>NVE45631</v>
      </c>
      <c r="C16">
        <v>7</v>
      </c>
    </row>
    <row r="17" spans="1:3" x14ac:dyDescent="0.25">
      <c r="A17" t="str">
        <v>ELECTRIC WIRE</v>
      </c>
      <c r="B17" t="str">
        <v>NVE86794</v>
      </c>
      <c r="C17">
        <v>5</v>
      </c>
    </row>
    <row r="18" spans="1:3" x14ac:dyDescent="0.25">
      <c r="A18" t="str">
        <v>SPACER PLASTIC SUPPORT SBS</v>
      </c>
      <c r="B18" t="str">
        <v>PHA48426</v>
      </c>
      <c r="C18">
        <v>1</v>
      </c>
    </row>
    <row r="19" spans="1:3" x14ac:dyDescent="0.25">
      <c r="A19" t="str">
        <v>SUPPORT SBS GIS</v>
      </c>
      <c r="B19" t="str">
        <v>PHA48717</v>
      </c>
      <c r="C19">
        <v>14</v>
      </c>
    </row>
    <row r="20" spans="1:3" x14ac:dyDescent="0.25">
      <c r="A20" t="str">
        <v>S/E PALETTE SURMOULEE</v>
      </c>
      <c r="B20" t="str">
        <v>PHA62922</v>
      </c>
      <c r="C20">
        <v>11</v>
      </c>
    </row>
    <row r="21" spans="1:3" x14ac:dyDescent="0.25">
      <c r="A21" t="str">
        <v>SILICONE SLEEVE BC2</v>
      </c>
      <c r="B21" t="str">
        <v>QGH17603</v>
      </c>
      <c r="C21">
        <v>10</v>
      </c>
    </row>
    <row r="22" spans="1:3" x14ac:dyDescent="0.25">
      <c r="A22" t="str">
        <v>ADJUSTING SCREW</v>
      </c>
      <c r="B22" t="str">
        <v>QGH56084</v>
      </c>
      <c r="C22">
        <v>12</v>
      </c>
    </row>
    <row r="23" spans="1:3" x14ac:dyDescent="0.25">
      <c r="A23" t="str">
        <v>The English Title</v>
      </c>
      <c r="B23" t="str">
        <v>QGH69191</v>
      </c>
      <c r="C23">
        <v>7</v>
      </c>
    </row>
    <row r="24" spans="1:3" x14ac:dyDescent="0.25">
      <c r="A24" t="str">
        <v>SBS SPRING LEVER</v>
      </c>
      <c r="B24" t="str">
        <v>QGH70687</v>
      </c>
      <c r="C24">
        <v>3</v>
      </c>
    </row>
    <row r="25" spans="1:3" x14ac:dyDescent="0.25">
      <c r="A25" t="str">
        <v>LEVER</v>
      </c>
      <c r="B25" t="str">
        <v>S1B77566</v>
      </c>
      <c r="C25">
        <v>22</v>
      </c>
    </row>
    <row r="26" spans="1:3" x14ac:dyDescent="0.25">
      <c r="A26" t="str">
        <v>LINK ROD</v>
      </c>
      <c r="B26" t="str">
        <v>S1B77568</v>
      </c>
      <c r="C26">
        <v>12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CBDC22-3050-42A5-B405-F45827887B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Data</vt:lpstr>
      <vt:lpstr>Résultat VBA</vt:lpstr>
      <vt:lpstr>Résultat PQ</vt:lpstr>
      <vt:lpstr>Résultat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Olivier DIEZ</dc:creator>
  <cp:lastModifiedBy>Jean-Eric</cp:lastModifiedBy>
  <dcterms:created xsi:type="dcterms:W3CDTF">2022-02-24T09:44:29Z</dcterms:created>
  <dcterms:modified xsi:type="dcterms:W3CDTF">2022-02-24T16:41:47Z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2022-02-24T10:01:51Z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60347696-465d-485f-8a38-8b8eaa93526e</vt:lpwstr>
  </property>
  <property fmtid="{D5CDD505-2E9C-101B-9397-08002B2CF9AE}" pid="8" name="MSIP_Label_23f93e5f-d3c2-49a7-ba94-15405423c204_ContentBits">
    <vt:lpwstr>2</vt:lpwstr>
  </property>
</Properties>
</file>