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C564E99-1476-42FA-BB1A-414CCCBD0769}" xr6:coauthVersionLast="47" xr6:coauthVersionMax="47" xr10:uidLastSave="{00000000-0000-0000-0000-000000000000}"/>
  <bookViews>
    <workbookView xWindow="-120" yWindow="-120" windowWidth="24240" windowHeight="13740" activeTab="1" xr2:uid="{C9459292-FD41-484F-982C-63190D3552B0}"/>
  </bookViews>
  <sheets>
    <sheet name="Stocks" sheetId="1" r:id="rId1"/>
    <sheet name="TCD &amp; GCD" sheetId="4" r:id="rId2"/>
    <sheet name="2022" sheetId="2" r:id="rId3"/>
    <sheet name="2021" sheetId="3" r:id="rId4"/>
  </sheets>
  <calcPr calcId="191029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Z3" i="2" l="1"/>
  <c r="BA3" i="2"/>
  <c r="BB3" i="2"/>
  <c r="BC3" i="2"/>
  <c r="BD3" i="2"/>
  <c r="BE3" i="2"/>
  <c r="BF3" i="2"/>
  <c r="BG3" i="2"/>
  <c r="BH3" i="2"/>
  <c r="BI3" i="2"/>
  <c r="BJ3" i="2"/>
  <c r="BK3" i="2"/>
  <c r="BL3" i="2"/>
  <c r="BM3" i="2"/>
  <c r="BN3" i="2"/>
  <c r="BN1" i="2" s="1"/>
  <c r="AZ4" i="2"/>
  <c r="BA4" i="2"/>
  <c r="BB4" i="2"/>
  <c r="BC4" i="2"/>
  <c r="BD4" i="2"/>
  <c r="BE4" i="2"/>
  <c r="BF4" i="2"/>
  <c r="BG4" i="2"/>
  <c r="BH4" i="2"/>
  <c r="BI4" i="2"/>
  <c r="BJ4" i="2"/>
  <c r="BK4" i="2"/>
  <c r="BL4" i="2"/>
  <c r="BM4" i="2"/>
  <c r="BN4" i="2"/>
  <c r="AY2" i="2"/>
  <c r="AZ2" i="2" s="1"/>
  <c r="BA2" i="2" s="1"/>
  <c r="BB2" i="2" s="1"/>
  <c r="BC2" i="2" s="1"/>
  <c r="BD2" i="2" s="1"/>
  <c r="BE2" i="2" s="1"/>
  <c r="BF2" i="2" s="1"/>
  <c r="BG2" i="2" s="1"/>
  <c r="BH2" i="2" s="1"/>
  <c r="BI2" i="2" s="1"/>
  <c r="BJ2" i="2" s="1"/>
  <c r="BK2" i="2" s="1"/>
  <c r="BL2" i="2" s="1"/>
  <c r="BM2" i="2" s="1"/>
  <c r="BN2" i="2" s="1"/>
  <c r="AX2" i="2"/>
  <c r="BM1" i="2"/>
  <c r="BL1" i="2"/>
  <c r="BK1" i="2"/>
  <c r="BJ1" i="2"/>
  <c r="BI1" i="2"/>
  <c r="BH1" i="2"/>
  <c r="BG1" i="2"/>
  <c r="BF1" i="2"/>
  <c r="BE1" i="2"/>
  <c r="BD1" i="2"/>
  <c r="BC1" i="2"/>
  <c r="BB1" i="2"/>
  <c r="BA1" i="2"/>
  <c r="AZ1" i="2"/>
  <c r="I4" i="3"/>
  <c r="I3" i="3"/>
  <c r="H3" i="3"/>
  <c r="H1" i="3" s="1"/>
  <c r="G3" i="3"/>
  <c r="G1" i="3" s="1"/>
  <c r="F3" i="3"/>
  <c r="E3" i="3"/>
  <c r="D3" i="3"/>
  <c r="D1" i="3" s="1"/>
  <c r="C3" i="3"/>
  <c r="C1" i="3" s="1"/>
  <c r="J2" i="3"/>
  <c r="J3" i="3" s="1"/>
  <c r="J1" i="3" s="1"/>
  <c r="I1" i="3"/>
  <c r="F1" i="3"/>
  <c r="E1" i="3"/>
  <c r="C2" i="2"/>
  <c r="D2" i="2" s="1"/>
  <c r="B3" i="2"/>
  <c r="B1" i="2" s="1"/>
  <c r="K2" i="3" l="1"/>
  <c r="K4" i="3" s="1"/>
  <c r="J4" i="3"/>
  <c r="E2" i="2"/>
  <c r="D3" i="2"/>
  <c r="D1" i="2" s="1"/>
  <c r="C3" i="2"/>
  <c r="C1" i="2" s="1"/>
  <c r="L2" i="3" l="1"/>
  <c r="L4" i="3" s="1"/>
  <c r="K3" i="3"/>
  <c r="K1" i="3" s="1"/>
  <c r="E3" i="2"/>
  <c r="E1" i="2" s="1"/>
  <c r="F2" i="2"/>
  <c r="L3" i="3" l="1"/>
  <c r="L1" i="3" s="1"/>
  <c r="M2" i="3"/>
  <c r="N2" i="3" s="1"/>
  <c r="F3" i="2"/>
  <c r="F1" i="2" s="1"/>
  <c r="G2" i="2"/>
  <c r="M3" i="3" l="1"/>
  <c r="M1" i="3" s="1"/>
  <c r="M4" i="3"/>
  <c r="N3" i="3"/>
  <c r="N1" i="3" s="1"/>
  <c r="N4" i="3"/>
  <c r="O2" i="3"/>
  <c r="H2" i="2"/>
  <c r="H3" i="2" s="1"/>
  <c r="H1" i="2" s="1"/>
  <c r="G3" i="2"/>
  <c r="G1" i="2" s="1"/>
  <c r="O4" i="3" l="1"/>
  <c r="O3" i="3"/>
  <c r="O1" i="3" s="1"/>
  <c r="P2" i="3"/>
  <c r="P4" i="3" l="1"/>
  <c r="Q2" i="3"/>
  <c r="P3" i="3"/>
  <c r="P1" i="3" s="1"/>
  <c r="I2" i="2"/>
  <c r="R2" i="3" l="1"/>
  <c r="Q3" i="3"/>
  <c r="Q1" i="3" s="1"/>
  <c r="Q4" i="3"/>
  <c r="J2" i="2"/>
  <c r="I3" i="2"/>
  <c r="I1" i="2" s="1"/>
  <c r="I4" i="2"/>
  <c r="R3" i="3" l="1"/>
  <c r="R1" i="3" s="1"/>
  <c r="R4" i="3"/>
  <c r="S2" i="3"/>
  <c r="J3" i="2"/>
  <c r="J1" i="2" s="1"/>
  <c r="K2" i="2"/>
  <c r="J4" i="2"/>
  <c r="S4" i="3" l="1"/>
  <c r="T2" i="3"/>
  <c r="S3" i="3"/>
  <c r="S1" i="3" s="1"/>
  <c r="L2" i="2"/>
  <c r="K3" i="2"/>
  <c r="K1" i="2" s="1"/>
  <c r="K4" i="2"/>
  <c r="T4" i="3" l="1"/>
  <c r="U2" i="3"/>
  <c r="T3" i="3"/>
  <c r="T1" i="3" s="1"/>
  <c r="M2" i="2"/>
  <c r="L3" i="2"/>
  <c r="L1" i="2" s="1"/>
  <c r="L4" i="2"/>
  <c r="V2" i="3" l="1"/>
  <c r="U3" i="3"/>
  <c r="U1" i="3" s="1"/>
  <c r="U4" i="3"/>
  <c r="M4" i="2"/>
  <c r="N2" i="2"/>
  <c r="M3" i="2"/>
  <c r="M1" i="2" s="1"/>
  <c r="V3" i="3" l="1"/>
  <c r="V1" i="3" s="1"/>
  <c r="V4" i="3"/>
  <c r="W2" i="3"/>
  <c r="N4" i="2"/>
  <c r="O2" i="2"/>
  <c r="N3" i="2"/>
  <c r="N1" i="2" s="1"/>
  <c r="W4" i="3" l="1"/>
  <c r="X2" i="3"/>
  <c r="W3" i="3"/>
  <c r="W1" i="3" s="1"/>
  <c r="P2" i="2"/>
  <c r="O3" i="2"/>
  <c r="O1" i="2" s="1"/>
  <c r="O4" i="2"/>
  <c r="X4" i="3" l="1"/>
  <c r="Y2" i="3"/>
  <c r="X3" i="3"/>
  <c r="X1" i="3" s="1"/>
  <c r="P4" i="2"/>
  <c r="Q2" i="2"/>
  <c r="P3" i="2"/>
  <c r="P1" i="2" s="1"/>
  <c r="Z2" i="3" l="1"/>
  <c r="Y3" i="3"/>
  <c r="Y1" i="3" s="1"/>
  <c r="Y4" i="3"/>
  <c r="Q4" i="2"/>
  <c r="R2" i="2"/>
  <c r="Q3" i="2"/>
  <c r="Q1" i="2" s="1"/>
  <c r="Z3" i="3" l="1"/>
  <c r="Z1" i="3" s="1"/>
  <c r="Z4" i="3"/>
  <c r="AA2" i="3"/>
  <c r="R4" i="2"/>
  <c r="S2" i="2"/>
  <c r="R3" i="2"/>
  <c r="R1" i="2" s="1"/>
  <c r="AA4" i="3" l="1"/>
  <c r="AB2" i="3"/>
  <c r="AA3" i="3"/>
  <c r="AA1" i="3" s="1"/>
  <c r="T2" i="2"/>
  <c r="S3" i="2"/>
  <c r="S1" i="2" s="1"/>
  <c r="S4" i="2"/>
  <c r="AB4" i="3" l="1"/>
  <c r="AC2" i="3"/>
  <c r="AB3" i="3"/>
  <c r="AB1" i="3" s="1"/>
  <c r="T4" i="2"/>
  <c r="U2" i="2"/>
  <c r="T3" i="2"/>
  <c r="T1" i="2" s="1"/>
  <c r="AD2" i="3" l="1"/>
  <c r="AC3" i="3"/>
  <c r="AC1" i="3" s="1"/>
  <c r="AC4" i="3"/>
  <c r="U4" i="2"/>
  <c r="V2" i="2"/>
  <c r="U3" i="2"/>
  <c r="U1" i="2" s="1"/>
  <c r="AD3" i="3" l="1"/>
  <c r="AD1" i="3" s="1"/>
  <c r="AD4" i="3"/>
  <c r="AE2" i="3"/>
  <c r="V4" i="2"/>
  <c r="W2" i="2"/>
  <c r="V3" i="2"/>
  <c r="V1" i="2" s="1"/>
  <c r="AE4" i="3" l="1"/>
  <c r="AF2" i="3"/>
  <c r="AE3" i="3"/>
  <c r="AE1" i="3" s="1"/>
  <c r="X2" i="2"/>
  <c r="W3" i="2"/>
  <c r="W1" i="2" s="1"/>
  <c r="W4" i="2"/>
  <c r="AF4" i="3" l="1"/>
  <c r="AG2" i="3"/>
  <c r="AF3" i="3"/>
  <c r="AF1" i="3" s="1"/>
  <c r="Y2" i="2"/>
  <c r="X3" i="2"/>
  <c r="X1" i="2" s="1"/>
  <c r="X4" i="2"/>
  <c r="AH2" i="3" l="1"/>
  <c r="AG3" i="3"/>
  <c r="AG1" i="3" s="1"/>
  <c r="AG4" i="3"/>
  <c r="Y4" i="2"/>
  <c r="Z2" i="2"/>
  <c r="Y3" i="2"/>
  <c r="Y1" i="2" s="1"/>
  <c r="AH3" i="3" l="1"/>
  <c r="AH1" i="3" s="1"/>
  <c r="AH4" i="3"/>
  <c r="AI2" i="3"/>
  <c r="Z4" i="2"/>
  <c r="AA2" i="2"/>
  <c r="Z3" i="2"/>
  <c r="Z1" i="2" s="1"/>
  <c r="AI4" i="3" l="1"/>
  <c r="AI3" i="3"/>
  <c r="AI1" i="3" s="1"/>
  <c r="AJ2" i="3"/>
  <c r="AB2" i="2"/>
  <c r="AA4" i="2"/>
  <c r="AA3" i="2"/>
  <c r="AA1" i="2" s="1"/>
  <c r="AJ4" i="3" l="1"/>
  <c r="AK2" i="3"/>
  <c r="AJ3" i="3"/>
  <c r="AJ1" i="3" s="1"/>
  <c r="AB3" i="2"/>
  <c r="AB1" i="2" s="1"/>
  <c r="AB4" i="2"/>
  <c r="AC2" i="2"/>
  <c r="AL2" i="3" l="1"/>
  <c r="AK3" i="3"/>
  <c r="AK1" i="3" s="1"/>
  <c r="AK4" i="3"/>
  <c r="AC4" i="2"/>
  <c r="AD2" i="2"/>
  <c r="AC3" i="2"/>
  <c r="AC1" i="2" s="1"/>
  <c r="AL3" i="3" l="1"/>
  <c r="AL1" i="3" s="1"/>
  <c r="AL4" i="3"/>
  <c r="AM2" i="3"/>
  <c r="AD4" i="2"/>
  <c r="AE2" i="2"/>
  <c r="AD3" i="2"/>
  <c r="AD1" i="2" s="1"/>
  <c r="AM4" i="3" l="1"/>
  <c r="AN2" i="3"/>
  <c r="AM3" i="3"/>
  <c r="AM1" i="3" s="1"/>
  <c r="AF2" i="2"/>
  <c r="AE3" i="2"/>
  <c r="AE1" i="2" s="1"/>
  <c r="AE4" i="2"/>
  <c r="AN4" i="3" l="1"/>
  <c r="AO2" i="3"/>
  <c r="AN3" i="3"/>
  <c r="AN1" i="3" s="1"/>
  <c r="AF4" i="2"/>
  <c r="AF3" i="2"/>
  <c r="AF1" i="2" s="1"/>
  <c r="AG2" i="2"/>
  <c r="AP2" i="3" l="1"/>
  <c r="AO3" i="3"/>
  <c r="AO1" i="3" s="1"/>
  <c r="AO4" i="3"/>
  <c r="AG4" i="2"/>
  <c r="AH2" i="2"/>
  <c r="AG3" i="2"/>
  <c r="AG1" i="2" s="1"/>
  <c r="AP3" i="3" l="1"/>
  <c r="AP1" i="3" s="1"/>
  <c r="AP4" i="3"/>
  <c r="AQ2" i="3"/>
  <c r="AH4" i="2"/>
  <c r="AI2" i="2"/>
  <c r="AH3" i="2"/>
  <c r="AH1" i="2" s="1"/>
  <c r="AQ4" i="3" l="1"/>
  <c r="AR2" i="3"/>
  <c r="AQ3" i="3"/>
  <c r="AQ1" i="3" s="1"/>
  <c r="AJ2" i="2"/>
  <c r="AI4" i="2"/>
  <c r="AI3" i="2"/>
  <c r="AI1" i="2" s="1"/>
  <c r="AR4" i="3" l="1"/>
  <c r="AS2" i="3"/>
  <c r="AR3" i="3"/>
  <c r="AR1" i="3" s="1"/>
  <c r="AJ4" i="2"/>
  <c r="AK2" i="2"/>
  <c r="AJ3" i="2"/>
  <c r="AJ1" i="2" s="1"/>
  <c r="AT2" i="3" l="1"/>
  <c r="AS3" i="3"/>
  <c r="AS1" i="3" s="1"/>
  <c r="AS4" i="3"/>
  <c r="AK4" i="2"/>
  <c r="AL2" i="2"/>
  <c r="AK3" i="2"/>
  <c r="AK1" i="2" s="1"/>
  <c r="AT3" i="3" l="1"/>
  <c r="AT1" i="3" s="1"/>
  <c r="AT4" i="3"/>
  <c r="AU2" i="3"/>
  <c r="AL4" i="2"/>
  <c r="AM2" i="2"/>
  <c r="AL3" i="2"/>
  <c r="AL1" i="2" s="1"/>
  <c r="AU4" i="3" l="1"/>
  <c r="AV2" i="3"/>
  <c r="AU3" i="3"/>
  <c r="AU1" i="3" s="1"/>
  <c r="AN2" i="2"/>
  <c r="AM3" i="2"/>
  <c r="AM1" i="2" s="1"/>
  <c r="AM4" i="2"/>
  <c r="AV4" i="3" l="1"/>
  <c r="AW2" i="3"/>
  <c r="AV3" i="3"/>
  <c r="AV1" i="3" s="1"/>
  <c r="AN4" i="2"/>
  <c r="AO2" i="2"/>
  <c r="AN3" i="2"/>
  <c r="AN1" i="2" s="1"/>
  <c r="AX2" i="3" l="1"/>
  <c r="AW3" i="3"/>
  <c r="AW1" i="3" s="1"/>
  <c r="AW4" i="3"/>
  <c r="AO4" i="2"/>
  <c r="AP2" i="2"/>
  <c r="AO3" i="2"/>
  <c r="AO1" i="2" s="1"/>
  <c r="AX3" i="3" l="1"/>
  <c r="AX1" i="3" s="1"/>
  <c r="AX4" i="3"/>
  <c r="AY2" i="3"/>
  <c r="AP4" i="2"/>
  <c r="AQ2" i="2"/>
  <c r="AP3" i="2"/>
  <c r="AP1" i="2" s="1"/>
  <c r="AY4" i="3" l="1"/>
  <c r="AZ2" i="3"/>
  <c r="AY3" i="3"/>
  <c r="AY1" i="3" s="1"/>
  <c r="AR2" i="2"/>
  <c r="AQ3" i="2"/>
  <c r="AQ1" i="2" s="1"/>
  <c r="AQ4" i="2"/>
  <c r="AZ4" i="3" l="1"/>
  <c r="BA2" i="3"/>
  <c r="AZ3" i="3"/>
  <c r="AZ1" i="3" s="1"/>
  <c r="AR4" i="2"/>
  <c r="AS2" i="2"/>
  <c r="AR3" i="2"/>
  <c r="AR1" i="2" s="1"/>
  <c r="BB2" i="3" l="1"/>
  <c r="BA3" i="3"/>
  <c r="BA1" i="3" s="1"/>
  <c r="BA4" i="3"/>
  <c r="AS4" i="2"/>
  <c r="AT2" i="2"/>
  <c r="AS3" i="2"/>
  <c r="AS1" i="2" s="1"/>
  <c r="BB3" i="3" l="1"/>
  <c r="BB1" i="3" s="1"/>
  <c r="BB4" i="3"/>
  <c r="BC2" i="3"/>
  <c r="AT4" i="2"/>
  <c r="AU2" i="2"/>
  <c r="AT3" i="2"/>
  <c r="AT1" i="2" s="1"/>
  <c r="BC4" i="3" l="1"/>
  <c r="BD2" i="3"/>
  <c r="BC3" i="3"/>
  <c r="BC1" i="3" s="1"/>
  <c r="AV2" i="2"/>
  <c r="AU4" i="2"/>
  <c r="AU3" i="2"/>
  <c r="AU1" i="2" s="1"/>
  <c r="BD4" i="3" l="1"/>
  <c r="BE2" i="3"/>
  <c r="BD3" i="3"/>
  <c r="BD1" i="3" s="1"/>
  <c r="AW2" i="2"/>
  <c r="AV3" i="2"/>
  <c r="AV1" i="2" s="1"/>
  <c r="AV4" i="2"/>
  <c r="BF2" i="3" l="1"/>
  <c r="BE3" i="3"/>
  <c r="BE1" i="3" s="1"/>
  <c r="BE4" i="3"/>
  <c r="AW4" i="2"/>
  <c r="AW3" i="2"/>
  <c r="AW1" i="2" s="1"/>
  <c r="BF3" i="3" l="1"/>
  <c r="BF1" i="3" s="1"/>
  <c r="BF4" i="3"/>
  <c r="BG2" i="3"/>
  <c r="AX4" i="2"/>
  <c r="AX3" i="2"/>
  <c r="AX1" i="2" s="1"/>
  <c r="BG4" i="3" l="1"/>
  <c r="BG3" i="3"/>
  <c r="BG1" i="3" s="1"/>
  <c r="BH2" i="3"/>
  <c r="AY3" i="2"/>
  <c r="AY1" i="2" s="1"/>
  <c r="AY4" i="2"/>
  <c r="BH4" i="3" l="1"/>
  <c r="BI2" i="3"/>
  <c r="BH3" i="3"/>
  <c r="BH1" i="3" s="1"/>
  <c r="BJ2" i="3" l="1"/>
  <c r="BI3" i="3"/>
  <c r="BI1" i="3" s="1"/>
  <c r="BI4" i="3"/>
  <c r="BJ3" i="3" l="1"/>
  <c r="BJ1" i="3" s="1"/>
  <c r="BJ4" i="3"/>
  <c r="BK2" i="3"/>
  <c r="BK4" i="3" l="1"/>
  <c r="BL2" i="3"/>
  <c r="BK3" i="3"/>
  <c r="BK1" i="3" s="1"/>
  <c r="BL4" i="3" l="1"/>
  <c r="BM2" i="3"/>
  <c r="BL3" i="3"/>
  <c r="BL1" i="3" s="1"/>
  <c r="BN2" i="3" l="1"/>
  <c r="BM3" i="3"/>
  <c r="BM1" i="3" s="1"/>
  <c r="BM4" i="3"/>
  <c r="BN3" i="3" l="1"/>
  <c r="BN1" i="3" s="1"/>
  <c r="BN4" i="3"/>
  <c r="BO2" i="3"/>
  <c r="BO4" i="3" l="1"/>
  <c r="BO3" i="3"/>
  <c r="BO1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34E9984-6EB4-42AA-B8E5-5B4F83D4DD2A}" keepAlive="1" name="Query - t_stocks" description="Connection to the 't_stocks' query in the workbook." type="5" refreshedVersion="0" background="1">
    <dbPr connection="Provider=Microsoft.Mashup.OleDb.1;Data Source=$Workbook$;Location=t_stocks;Extended Properties=&quot;&quot;" command="SELECT * FROM [t_stocks]"/>
  </connection>
  <connection id="2" xr16:uid="{0066E51A-220F-461C-B82B-CC8A57B857AA}" keepAlive="1" name="Query - t_tcd" description="Connection to the 't_tcd' query in the workbook." type="5" refreshedVersion="7" background="1">
    <dbPr connection="Provider=Microsoft.Mashup.OleDb.1;Data Source=$Workbook$;Location=t_tcd;Extended Properties=&quot;&quot;" command="SELECT * FROM [t_tcd]"/>
  </connection>
</connections>
</file>

<file path=xl/sharedStrings.xml><?xml version="1.0" encoding="utf-8"?>
<sst xmlns="http://schemas.openxmlformats.org/spreadsheetml/2006/main" count="12" uniqueCount="10">
  <si>
    <t>Date</t>
  </si>
  <si>
    <t xml:space="preserve">A compléter le matin du </t>
  </si>
  <si>
    <t>Stock en cours</t>
  </si>
  <si>
    <t>ab 2021</t>
  </si>
  <si>
    <t>ab 2022</t>
  </si>
  <si>
    <t>dc 2021</t>
  </si>
  <si>
    <t>dc 2022</t>
  </si>
  <si>
    <t>Stocks</t>
  </si>
  <si>
    <t xml:space="preserve">ab 2021 </t>
  </si>
  <si>
    <t xml:space="preserve">dc 2021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</si>
</sst>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-mm"/>
    <numFmt numFmtId="165" formatCode="#,##0_ ;[Red]\-#,##0\ ;"/>
  </numFmts>
  <fonts count="9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  <font>
      <b/>
      <sz val="10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theme="0"/>
      <name val="Calibri"/>
      <family val="2"/>
    </font>
    <font>
      <b/>
      <sz val="9"/>
      <color theme="0"/>
      <name val="Calibri"/>
      <family val="2"/>
      <scheme val="minor"/>
    </font>
    <font>
      <b/>
      <sz val="9"/>
      <color theme="0"/>
      <name val="Calibri"/>
      <family val="2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0" fontId="1" fillId="0" borderId="0" xfId="0" applyFont="1"/>
    <xf numFmtId="0" fontId="2" fillId="2" borderId="0" xfId="0" applyFont="1" applyFill="1"/>
    <xf numFmtId="0" fontId="2" fillId="3" borderId="1" xfId="0" applyFont="1" applyFill="1" applyBorder="1"/>
    <xf numFmtId="0" fontId="2" fillId="4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14" fontId="3" fillId="5" borderId="0" xfId="0" applyNumberFormat="1" applyFont="1" applyFill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8" fillId="0" borderId="0" xfId="0" applyFont="1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14"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2" tint="-0.499984740745262"/>
        </patternFill>
      </fill>
    </dxf>
    <dxf>
      <numFmt numFmtId="165" formatCode="#,##0_ ;[Red]\-#,##0\ ;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[test.xlsx]TCD &amp; GCD!PivotTable1</c:name>
    <c:fmtId val="0"/>
  </c:pivotSource>
  <c:chart>
    <c:title>
      <c:tx>
        <c:strRef>
          <c:f>'TCD &amp; GCD'!$A$1</c:f>
          <c:strCache>
            <c:ptCount val="1"/>
            <c:pt idx="0">
              <c:v>Stocks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&amp; GCD'!$A$1</c:f>
              <c:strCache>
                <c:ptCount val="1"/>
                <c:pt idx="0">
                  <c:v>ab 2021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 &amp; GCD'!$A$1</c:f>
              <c:strCache>
                <c:ptCount val="30"/>
                <c:pt idx="0">
                  <c:v>13-01</c:v>
                </c:pt>
                <c:pt idx="1">
                  <c:v>14-01</c:v>
                </c:pt>
                <c:pt idx="2">
                  <c:v>15-01</c:v>
                </c:pt>
                <c:pt idx="3">
                  <c:v>16-01</c:v>
                </c:pt>
                <c:pt idx="4">
                  <c:v>17-01</c:v>
                </c:pt>
                <c:pt idx="5">
                  <c:v>18-01</c:v>
                </c:pt>
                <c:pt idx="6">
                  <c:v>19-01</c:v>
                </c:pt>
                <c:pt idx="7">
                  <c:v>20-01</c:v>
                </c:pt>
                <c:pt idx="8">
                  <c:v>21-01</c:v>
                </c:pt>
                <c:pt idx="9">
                  <c:v>22-01</c:v>
                </c:pt>
                <c:pt idx="10">
                  <c:v>23-01</c:v>
                </c:pt>
                <c:pt idx="11">
                  <c:v>24-01</c:v>
                </c:pt>
                <c:pt idx="12">
                  <c:v>25-01</c:v>
                </c:pt>
                <c:pt idx="13">
                  <c:v>26-01</c:v>
                </c:pt>
                <c:pt idx="14">
                  <c:v>27-01</c:v>
                </c:pt>
                <c:pt idx="15">
                  <c:v>28-01</c:v>
                </c:pt>
                <c:pt idx="16">
                  <c:v>29-01</c:v>
                </c:pt>
                <c:pt idx="17">
                  <c:v>30-01</c:v>
                </c:pt>
                <c:pt idx="18">
                  <c:v>31-01</c:v>
                </c:pt>
                <c:pt idx="19">
                  <c:v>01-02</c:v>
                </c:pt>
                <c:pt idx="20">
                  <c:v>02-02</c:v>
                </c:pt>
                <c:pt idx="21">
                  <c:v>03-02</c:v>
                </c:pt>
                <c:pt idx="22">
                  <c:v>04-02</c:v>
                </c:pt>
                <c:pt idx="23">
                  <c:v>05-02</c:v>
                </c:pt>
                <c:pt idx="24">
                  <c:v>06-02</c:v>
                </c:pt>
                <c:pt idx="25">
                  <c:v>07-02</c:v>
                </c:pt>
                <c:pt idx="26">
                  <c:v>08-02</c:v>
                </c:pt>
                <c:pt idx="27">
                  <c:v>09-02</c:v>
                </c:pt>
                <c:pt idx="28">
                  <c:v>10-02</c:v>
                </c:pt>
                <c:pt idx="29">
                  <c:v>11-02</c:v>
                </c:pt>
              </c:strCache>
            </c:strRef>
          </c:cat>
          <c:val>
            <c:numRef>
              <c:f>'TCD &amp; GCD'!$A$1</c:f>
              <c:numCache>
                <c:formatCode>General</c:formatCode>
                <c:ptCount val="30"/>
                <c:pt idx="0">
                  <c:v>206</c:v>
                </c:pt>
                <c:pt idx="1">
                  <c:v>211</c:v>
                </c:pt>
                <c:pt idx="2">
                  <c:v>215</c:v>
                </c:pt>
                <c:pt idx="3">
                  <c:v>215</c:v>
                </c:pt>
                <c:pt idx="4">
                  <c:v>215</c:v>
                </c:pt>
                <c:pt idx="5">
                  <c:v>219</c:v>
                </c:pt>
                <c:pt idx="6">
                  <c:v>219</c:v>
                </c:pt>
                <c:pt idx="7">
                  <c:v>186</c:v>
                </c:pt>
                <c:pt idx="8">
                  <c:v>195</c:v>
                </c:pt>
                <c:pt idx="9">
                  <c:v>158</c:v>
                </c:pt>
                <c:pt idx="10">
                  <c:v>158</c:v>
                </c:pt>
                <c:pt idx="11">
                  <c:v>158</c:v>
                </c:pt>
                <c:pt idx="12">
                  <c:v>159</c:v>
                </c:pt>
                <c:pt idx="13">
                  <c:v>130</c:v>
                </c:pt>
                <c:pt idx="14">
                  <c:v>112</c:v>
                </c:pt>
                <c:pt idx="15">
                  <c:v>125</c:v>
                </c:pt>
                <c:pt idx="16">
                  <c:v>116</c:v>
                </c:pt>
                <c:pt idx="17">
                  <c:v>116</c:v>
                </c:pt>
                <c:pt idx="18">
                  <c:v>116</c:v>
                </c:pt>
                <c:pt idx="19">
                  <c:v>97</c:v>
                </c:pt>
                <c:pt idx="20">
                  <c:v>114</c:v>
                </c:pt>
                <c:pt idx="21">
                  <c:v>92</c:v>
                </c:pt>
                <c:pt idx="22">
                  <c:v>99</c:v>
                </c:pt>
                <c:pt idx="23">
                  <c:v>102</c:v>
                </c:pt>
                <c:pt idx="24">
                  <c:v>116</c:v>
                </c:pt>
                <c:pt idx="25">
                  <c:v>116</c:v>
                </c:pt>
                <c:pt idx="26">
                  <c:v>98</c:v>
                </c:pt>
                <c:pt idx="27">
                  <c:v>100</c:v>
                </c:pt>
                <c:pt idx="28">
                  <c:v>103</c:v>
                </c:pt>
                <c:pt idx="29">
                  <c:v>113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3A2-450D-AE53-5F63818D2997}"/>
            </c:ext>
          </c:extLst>
        </c:ser>
        <c:ser>
          <c:idx val="1"/>
          <c:order val="1"/>
          <c:tx>
            <c:strRef>
              <c:f>'TCD &amp; GCD'!$A$1</c:f>
              <c:strCache>
                <c:ptCount val="1"/>
                <c:pt idx="0">
                  <c:v>dc 2021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'TCD &amp; GCD'!$A$1</c:f>
              <c:strCache>
                <c:ptCount val="30"/>
                <c:pt idx="0">
                  <c:v>13-01</c:v>
                </c:pt>
                <c:pt idx="1">
                  <c:v>14-01</c:v>
                </c:pt>
                <c:pt idx="2">
                  <c:v>15-01</c:v>
                </c:pt>
                <c:pt idx="3">
                  <c:v>16-01</c:v>
                </c:pt>
                <c:pt idx="4">
                  <c:v>17-01</c:v>
                </c:pt>
                <c:pt idx="5">
                  <c:v>18-01</c:v>
                </c:pt>
                <c:pt idx="6">
                  <c:v>19-01</c:v>
                </c:pt>
                <c:pt idx="7">
                  <c:v>20-01</c:v>
                </c:pt>
                <c:pt idx="8">
                  <c:v>21-01</c:v>
                </c:pt>
                <c:pt idx="9">
                  <c:v>22-01</c:v>
                </c:pt>
                <c:pt idx="10">
                  <c:v>23-01</c:v>
                </c:pt>
                <c:pt idx="11">
                  <c:v>24-01</c:v>
                </c:pt>
                <c:pt idx="12">
                  <c:v>25-01</c:v>
                </c:pt>
                <c:pt idx="13">
                  <c:v>26-01</c:v>
                </c:pt>
                <c:pt idx="14">
                  <c:v>27-01</c:v>
                </c:pt>
                <c:pt idx="15">
                  <c:v>28-01</c:v>
                </c:pt>
                <c:pt idx="16">
                  <c:v>29-01</c:v>
                </c:pt>
                <c:pt idx="17">
                  <c:v>30-01</c:v>
                </c:pt>
                <c:pt idx="18">
                  <c:v>31-01</c:v>
                </c:pt>
                <c:pt idx="19">
                  <c:v>01-02</c:v>
                </c:pt>
                <c:pt idx="20">
                  <c:v>02-02</c:v>
                </c:pt>
                <c:pt idx="21">
                  <c:v>03-02</c:v>
                </c:pt>
                <c:pt idx="22">
                  <c:v>04-02</c:v>
                </c:pt>
                <c:pt idx="23">
                  <c:v>05-02</c:v>
                </c:pt>
                <c:pt idx="24">
                  <c:v>06-02</c:v>
                </c:pt>
                <c:pt idx="25">
                  <c:v>07-02</c:v>
                </c:pt>
                <c:pt idx="26">
                  <c:v>08-02</c:v>
                </c:pt>
                <c:pt idx="27">
                  <c:v>09-02</c:v>
                </c:pt>
                <c:pt idx="28">
                  <c:v>10-02</c:v>
                </c:pt>
                <c:pt idx="29">
                  <c:v>11-02</c:v>
                </c:pt>
              </c:strCache>
            </c:strRef>
          </c:cat>
          <c:val>
            <c:numRef>
              <c:f>'TCD &amp; GCD'!$A$1</c:f>
              <c:numCache>
                <c:formatCode>General</c:formatCode>
                <c:ptCount val="30"/>
                <c:pt idx="0">
                  <c:v>90</c:v>
                </c:pt>
                <c:pt idx="1">
                  <c:v>92</c:v>
                </c:pt>
                <c:pt idx="2">
                  <c:v>91</c:v>
                </c:pt>
                <c:pt idx="3">
                  <c:v>91</c:v>
                </c:pt>
                <c:pt idx="4">
                  <c:v>91</c:v>
                </c:pt>
                <c:pt idx="5">
                  <c:v>91</c:v>
                </c:pt>
                <c:pt idx="6">
                  <c:v>86</c:v>
                </c:pt>
                <c:pt idx="7">
                  <c:v>78</c:v>
                </c:pt>
                <c:pt idx="8">
                  <c:v>69</c:v>
                </c:pt>
                <c:pt idx="9">
                  <c:v>78</c:v>
                </c:pt>
                <c:pt idx="10">
                  <c:v>78</c:v>
                </c:pt>
                <c:pt idx="11">
                  <c:v>78</c:v>
                </c:pt>
                <c:pt idx="12">
                  <c:v>67</c:v>
                </c:pt>
                <c:pt idx="13">
                  <c:v>64</c:v>
                </c:pt>
                <c:pt idx="14">
                  <c:v>68</c:v>
                </c:pt>
                <c:pt idx="15">
                  <c:v>71</c:v>
                </c:pt>
                <c:pt idx="16">
                  <c:v>57</c:v>
                </c:pt>
                <c:pt idx="17">
                  <c:v>57</c:v>
                </c:pt>
                <c:pt idx="18">
                  <c:v>57</c:v>
                </c:pt>
                <c:pt idx="19">
                  <c:v>60</c:v>
                </c:pt>
                <c:pt idx="20">
                  <c:v>54</c:v>
                </c:pt>
                <c:pt idx="21">
                  <c:v>63</c:v>
                </c:pt>
                <c:pt idx="22">
                  <c:v>52</c:v>
                </c:pt>
                <c:pt idx="23">
                  <c:v>51</c:v>
                </c:pt>
                <c:pt idx="24">
                  <c:v>51</c:v>
                </c:pt>
                <c:pt idx="25">
                  <c:v>51</c:v>
                </c:pt>
                <c:pt idx="26">
                  <c:v>47</c:v>
                </c:pt>
                <c:pt idx="27">
                  <c:v>54</c:v>
                </c:pt>
                <c:pt idx="28">
                  <c:v>59</c:v>
                </c:pt>
                <c:pt idx="29">
                  <c:v>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3A2-450D-AE53-5F63818D29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62659336"/>
        <c:axId val="862664584"/>
      </c:barChart>
      <c:catAx>
        <c:axId val="862659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862664584"/>
        <c:crosses val="autoZero"/>
        <c:auto val="1"/>
        <c:lblAlgn val="ctr"/>
        <c:lblOffset val="100"/>
        <c:noMultiLvlLbl val="0"/>
      </c:catAx>
      <c:valAx>
        <c:axId val="862664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8626593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9523</xdr:colOff>
      <xdr:row>1</xdr:row>
      <xdr:rowOff>9525</xdr:rowOff>
    </xdr:from>
    <xdr:to>
      <xdr:col>21</xdr:col>
      <xdr:colOff>142875</xdr:colOff>
      <xdr:row>15</xdr:row>
      <xdr:rowOff>85725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1048C56B-39AB-442D-949F-FD7FCABDCDD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614.967572685186" backgroundQuery="1" createdVersion="7" refreshedVersion="7" minRefreshableVersion="3" recordCount="30" xr:uid="{B2E6C176-CC6E-42F6-803E-8B9D2BE52B95}">
  <cacheSource type="external" connectionId="2"/>
  <cacheFields count="5">
    <cacheField name="Date" numFmtId="0">
      <sharedItems containsSemiMixedTypes="0" containsNonDate="0" containsDate="1" containsString="0" minDate="2021-01-13T00:00:00" maxDate="2021-02-12T00:00:00" count="30">
        <d v="2021-01-13T00:00:00"/>
        <d v="2021-01-14T00:00:00"/>
        <d v="2021-01-15T00:00:00"/>
        <d v="2021-01-16T00:00:00"/>
        <d v="2021-01-17T00:00:00"/>
        <d v="2021-01-18T00:00:00"/>
        <d v="2021-01-19T00:00:00"/>
        <d v="2021-01-20T00:00:00"/>
        <d v="2021-01-21T00:00:00"/>
        <d v="2021-01-22T00:00:00"/>
        <d v="2021-01-23T00:00:00"/>
        <d v="2021-01-24T00:00:00"/>
        <d v="2021-01-25T00:00:00"/>
        <d v="2021-01-26T00:00:00"/>
        <d v="2021-01-27T00:00:00"/>
        <d v="2021-01-28T00:00:00"/>
        <d v="2021-01-29T00:00:00"/>
        <d v="2021-01-30T00:00:00"/>
        <d v="2021-01-31T00:00:00"/>
        <d v="2021-02-01T00:00:00"/>
        <d v="2021-02-02T00:00:00"/>
        <d v="2021-02-03T00:00:00"/>
        <d v="2021-02-04T00:00:00"/>
        <d v="2021-02-05T00:00:00"/>
        <d v="2021-02-06T00:00:00"/>
        <d v="2021-02-07T00:00:00"/>
        <d v="2021-02-08T00:00:00"/>
        <d v="2021-02-09T00:00:00"/>
        <d v="2021-02-10T00:00:00"/>
        <d v="2021-02-11T00:00:00"/>
      </sharedItems>
    </cacheField>
    <cacheField name="ab 2021" numFmtId="0">
      <sharedItems containsSemiMixedTypes="0" containsString="0" containsNumber="1" containsInteger="1" minValue="92" maxValue="219" count="21">
        <n v="206"/>
        <n v="211"/>
        <n v="215"/>
        <n v="219"/>
        <n v="186"/>
        <n v="195"/>
        <n v="158"/>
        <n v="159"/>
        <n v="130"/>
        <n v="112"/>
        <n v="125"/>
        <n v="116"/>
        <n v="97"/>
        <n v="114"/>
        <n v="92"/>
        <n v="99"/>
        <n v="102"/>
        <n v="98"/>
        <n v="100"/>
        <n v="103"/>
        <n v="113"/>
      </sharedItems>
    </cacheField>
    <cacheField name="ab 2022" numFmtId="0">
      <sharedItems containsString="0" containsBlank="1" count="1">
        <m/>
      </sharedItems>
    </cacheField>
    <cacheField name="dc 2021" numFmtId="0">
      <sharedItems containsSemiMixedTypes="0" containsString="0" containsNumber="1" containsInteger="1" minValue="47" maxValue="92" count="18">
        <n v="90"/>
        <n v="92"/>
        <n v="91"/>
        <n v="86"/>
        <n v="78"/>
        <n v="69"/>
        <n v="67"/>
        <n v="64"/>
        <n v="68"/>
        <n v="71"/>
        <n v="57"/>
        <n v="60"/>
        <n v="54"/>
        <n v="63"/>
        <n v="52"/>
        <n v="51"/>
        <n v="47"/>
        <n v="59"/>
      </sharedItems>
    </cacheField>
    <cacheField name="dc 2022" numFmtId="0">
      <sharedItems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">
  <r>
    <x v="0"/>
    <x v="0"/>
    <x v="0"/>
    <x v="0"/>
    <x v="0"/>
  </r>
  <r>
    <x v="1"/>
    <x v="1"/>
    <x v="0"/>
    <x v="1"/>
    <x v="0"/>
  </r>
  <r>
    <x v="2"/>
    <x v="2"/>
    <x v="0"/>
    <x v="2"/>
    <x v="0"/>
  </r>
  <r>
    <x v="3"/>
    <x v="2"/>
    <x v="0"/>
    <x v="2"/>
    <x v="0"/>
  </r>
  <r>
    <x v="4"/>
    <x v="2"/>
    <x v="0"/>
    <x v="2"/>
    <x v="0"/>
  </r>
  <r>
    <x v="5"/>
    <x v="3"/>
    <x v="0"/>
    <x v="2"/>
    <x v="0"/>
  </r>
  <r>
    <x v="6"/>
    <x v="3"/>
    <x v="0"/>
    <x v="3"/>
    <x v="0"/>
  </r>
  <r>
    <x v="7"/>
    <x v="4"/>
    <x v="0"/>
    <x v="4"/>
    <x v="0"/>
  </r>
  <r>
    <x v="8"/>
    <x v="5"/>
    <x v="0"/>
    <x v="5"/>
    <x v="0"/>
  </r>
  <r>
    <x v="9"/>
    <x v="6"/>
    <x v="0"/>
    <x v="4"/>
    <x v="0"/>
  </r>
  <r>
    <x v="10"/>
    <x v="6"/>
    <x v="0"/>
    <x v="4"/>
    <x v="0"/>
  </r>
  <r>
    <x v="11"/>
    <x v="6"/>
    <x v="0"/>
    <x v="4"/>
    <x v="0"/>
  </r>
  <r>
    <x v="12"/>
    <x v="7"/>
    <x v="0"/>
    <x v="6"/>
    <x v="0"/>
  </r>
  <r>
    <x v="13"/>
    <x v="8"/>
    <x v="0"/>
    <x v="7"/>
    <x v="0"/>
  </r>
  <r>
    <x v="14"/>
    <x v="9"/>
    <x v="0"/>
    <x v="8"/>
    <x v="0"/>
  </r>
  <r>
    <x v="15"/>
    <x v="10"/>
    <x v="0"/>
    <x v="9"/>
    <x v="0"/>
  </r>
  <r>
    <x v="16"/>
    <x v="11"/>
    <x v="0"/>
    <x v="10"/>
    <x v="0"/>
  </r>
  <r>
    <x v="17"/>
    <x v="11"/>
    <x v="0"/>
    <x v="10"/>
    <x v="0"/>
  </r>
  <r>
    <x v="18"/>
    <x v="11"/>
    <x v="0"/>
    <x v="10"/>
    <x v="0"/>
  </r>
  <r>
    <x v="19"/>
    <x v="12"/>
    <x v="0"/>
    <x v="11"/>
    <x v="0"/>
  </r>
  <r>
    <x v="20"/>
    <x v="13"/>
    <x v="0"/>
    <x v="12"/>
    <x v="0"/>
  </r>
  <r>
    <x v="21"/>
    <x v="14"/>
    <x v="0"/>
    <x v="13"/>
    <x v="0"/>
  </r>
  <r>
    <x v="22"/>
    <x v="15"/>
    <x v="0"/>
    <x v="14"/>
    <x v="0"/>
  </r>
  <r>
    <x v="23"/>
    <x v="16"/>
    <x v="0"/>
    <x v="15"/>
    <x v="0"/>
  </r>
  <r>
    <x v="24"/>
    <x v="11"/>
    <x v="0"/>
    <x v="15"/>
    <x v="0"/>
  </r>
  <r>
    <x v="25"/>
    <x v="11"/>
    <x v="0"/>
    <x v="15"/>
    <x v="0"/>
  </r>
  <r>
    <x v="26"/>
    <x v="17"/>
    <x v="0"/>
    <x v="16"/>
    <x v="0"/>
  </r>
  <r>
    <x v="27"/>
    <x v="18"/>
    <x v="0"/>
    <x v="12"/>
    <x v="0"/>
  </r>
  <r>
    <x v="28"/>
    <x v="19"/>
    <x v="0"/>
    <x v="17"/>
    <x v="0"/>
  </r>
  <r>
    <x v="29"/>
    <x v="20"/>
    <x v="0"/>
    <x v="17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6146983-AB2A-4843-BF4B-59ED2194E532}" name="PivotTable1" cacheId="0" applyNumberFormats="0" applyBorderFormats="0" applyFontFormats="0" applyPatternFormats="0" applyAlignmentFormats="0" applyWidthHeightFormats="1" dataCaption="Values" updatedVersion="7" minRefreshableVersion="3" useAutoFormatting="1" rowGrandTotals="0" colGrandTotals="0" itemPrintTitles="1" createdVersion="7" indent="0" showHeaders="0" compact="0" compactData="0" multipleFieldFilters="0" chartFormat="1" fieldListSortAscending="1">
  <location ref="A2:C32" firstHeaderRow="0" firstDataRow="1" firstDataCol="1"/>
  <pivotFields count="5">
    <pivotField axis="axisRow" compact="0" numFmtId="164" outline="0" showAll="0">
      <items count="3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t="default"/>
      </items>
    </pivotField>
    <pivotField dataField="1" compact="0" outline="0" showAll="0"/>
    <pivotField compact="0" outline="0" showAll="0"/>
    <pivotField dataField="1" compact="0" outline="0" showAll="0"/>
    <pivotField compact="0" outline="0" showAll="0"/>
  </pivotFields>
  <rowFields count="1">
    <field x="0"/>
  </rowFields>
  <rowItems count="3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</rowItems>
  <colFields count="1">
    <field x="-2"/>
  </colFields>
  <colItems count="2">
    <i>
      <x/>
    </i>
    <i i="1">
      <x v="1"/>
    </i>
  </colItems>
  <dataFields count="2">
    <dataField name="ab 2021 " fld="1" baseField="0" baseItem="0"/>
    <dataField name="dc 2021 " fld="3" baseField="0" baseItem="0"/>
  </dataFields>
  <formats count="1">
    <format dxfId="12">
      <pivotArea outline="0" collapsedLevelsAreSubtotals="1" fieldPosition="0"/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BB054C-069C-4A72-9192-6CEB3F832F53}" name="t_stocks" displayName="t_stocks" ref="A2:E44" totalsRowShown="0">
  <autoFilter ref="A2:E44" xr:uid="{2DBB054C-069C-4A72-9192-6CEB3F832F53}"/>
  <tableColumns count="5">
    <tableColumn id="1" xr3:uid="{3F2D462E-8D64-459E-A214-78250A290B31}" name="Date" dataDxfId="13"/>
    <tableColumn id="2" xr3:uid="{0162C1A1-B9B1-4106-B75A-923965122975}" name="ab 2021"/>
    <tableColumn id="3" xr3:uid="{C591DE79-5A13-4E41-9EEC-2CE9D3DBF846}" name="ab 2022"/>
    <tableColumn id="4" xr3:uid="{9534FE8D-125A-4678-A358-EF14E54D4DBF}" name="dc 2021"/>
    <tableColumn id="5" xr3:uid="{23F10710-2ADD-48B2-91CE-FDFDAE4C5999}" name="dc 202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CB0373-B7A7-4047-9A5B-F9295C5589FB}">
  <dimension ref="A2:I44"/>
  <sheetViews>
    <sheetView showGridLines="0" workbookViewId="0">
      <selection activeCell="G5" sqref="G5"/>
    </sheetView>
  </sheetViews>
  <sheetFormatPr defaultColWidth="11.42578125" defaultRowHeight="15" x14ac:dyDescent="0.25"/>
  <sheetData>
    <row r="2" spans="1:9" x14ac:dyDescent="0.25">
      <c r="A2" s="1" t="s">
        <v>0</v>
      </c>
      <c r="B2" t="s">
        <v>3</v>
      </c>
      <c r="C2" t="s">
        <v>4</v>
      </c>
      <c r="D2" t="s">
        <v>5</v>
      </c>
      <c r="E2" t="s">
        <v>6</v>
      </c>
      <c r="I2" s="2"/>
    </row>
    <row r="3" spans="1:9" x14ac:dyDescent="0.25">
      <c r="A3" s="1">
        <v>44197</v>
      </c>
      <c r="B3">
        <v>300</v>
      </c>
      <c r="D3">
        <v>124</v>
      </c>
    </row>
    <row r="4" spans="1:9" x14ac:dyDescent="0.25">
      <c r="A4" s="1">
        <v>44198</v>
      </c>
      <c r="B4">
        <v>300</v>
      </c>
      <c r="D4">
        <v>124</v>
      </c>
    </row>
    <row r="5" spans="1:9" x14ac:dyDescent="0.25">
      <c r="A5" s="1">
        <v>44199</v>
      </c>
      <c r="B5">
        <v>300</v>
      </c>
      <c r="D5">
        <v>124</v>
      </c>
    </row>
    <row r="6" spans="1:9" x14ac:dyDescent="0.25">
      <c r="A6" s="1">
        <v>44200</v>
      </c>
      <c r="B6">
        <v>297</v>
      </c>
      <c r="D6">
        <v>128</v>
      </c>
    </row>
    <row r="7" spans="1:9" x14ac:dyDescent="0.25">
      <c r="A7" s="1">
        <v>44201</v>
      </c>
      <c r="B7">
        <v>274</v>
      </c>
      <c r="D7">
        <v>97</v>
      </c>
    </row>
    <row r="8" spans="1:9" x14ac:dyDescent="0.25">
      <c r="A8" s="1">
        <v>44202</v>
      </c>
      <c r="B8">
        <v>265</v>
      </c>
      <c r="D8">
        <v>87</v>
      </c>
    </row>
    <row r="9" spans="1:9" x14ac:dyDescent="0.25">
      <c r="A9" s="1">
        <v>44203</v>
      </c>
      <c r="B9">
        <v>233</v>
      </c>
      <c r="D9">
        <v>92</v>
      </c>
    </row>
    <row r="10" spans="1:9" x14ac:dyDescent="0.25">
      <c r="A10" s="1">
        <v>44204</v>
      </c>
      <c r="B10">
        <v>215</v>
      </c>
      <c r="D10">
        <v>95</v>
      </c>
    </row>
    <row r="11" spans="1:9" x14ac:dyDescent="0.25">
      <c r="A11" s="1">
        <v>44205</v>
      </c>
      <c r="B11">
        <v>215</v>
      </c>
      <c r="D11">
        <v>95</v>
      </c>
    </row>
    <row r="12" spans="1:9" x14ac:dyDescent="0.25">
      <c r="A12" s="1">
        <v>44206</v>
      </c>
      <c r="B12">
        <v>215</v>
      </c>
      <c r="D12">
        <v>95</v>
      </c>
    </row>
    <row r="13" spans="1:9" x14ac:dyDescent="0.25">
      <c r="A13" s="1">
        <v>44207</v>
      </c>
      <c r="B13">
        <v>207</v>
      </c>
      <c r="D13">
        <v>96</v>
      </c>
    </row>
    <row r="14" spans="1:9" x14ac:dyDescent="0.25">
      <c r="A14" s="1">
        <v>44208</v>
      </c>
      <c r="B14">
        <v>201</v>
      </c>
      <c r="D14">
        <v>85</v>
      </c>
    </row>
    <row r="15" spans="1:9" x14ac:dyDescent="0.25">
      <c r="A15" s="1">
        <v>44209</v>
      </c>
      <c r="B15">
        <v>206</v>
      </c>
      <c r="D15">
        <v>90</v>
      </c>
    </row>
    <row r="16" spans="1:9" x14ac:dyDescent="0.25">
      <c r="A16" s="1">
        <v>44210</v>
      </c>
      <c r="B16">
        <v>211</v>
      </c>
      <c r="D16">
        <v>92</v>
      </c>
    </row>
    <row r="17" spans="1:4" x14ac:dyDescent="0.25">
      <c r="A17" s="1">
        <v>44211</v>
      </c>
      <c r="B17">
        <v>215</v>
      </c>
      <c r="D17">
        <v>91</v>
      </c>
    </row>
    <row r="18" spans="1:4" x14ac:dyDescent="0.25">
      <c r="A18" s="1">
        <v>44212</v>
      </c>
      <c r="B18">
        <v>215</v>
      </c>
      <c r="D18">
        <v>91</v>
      </c>
    </row>
    <row r="19" spans="1:4" x14ac:dyDescent="0.25">
      <c r="A19" s="1">
        <v>44213</v>
      </c>
      <c r="B19">
        <v>215</v>
      </c>
      <c r="D19">
        <v>91</v>
      </c>
    </row>
    <row r="20" spans="1:4" x14ac:dyDescent="0.25">
      <c r="A20" s="1">
        <v>44214</v>
      </c>
      <c r="B20">
        <v>219</v>
      </c>
      <c r="D20">
        <v>91</v>
      </c>
    </row>
    <row r="21" spans="1:4" x14ac:dyDescent="0.25">
      <c r="A21" s="1">
        <v>44215</v>
      </c>
      <c r="B21">
        <v>219</v>
      </c>
      <c r="D21">
        <v>86</v>
      </c>
    </row>
    <row r="22" spans="1:4" x14ac:dyDescent="0.25">
      <c r="A22" s="1">
        <v>44216</v>
      </c>
      <c r="B22">
        <v>186</v>
      </c>
      <c r="D22">
        <v>78</v>
      </c>
    </row>
    <row r="23" spans="1:4" x14ac:dyDescent="0.25">
      <c r="A23" s="1">
        <v>44217</v>
      </c>
      <c r="B23">
        <v>195</v>
      </c>
      <c r="D23">
        <v>69</v>
      </c>
    </row>
    <row r="24" spans="1:4" x14ac:dyDescent="0.25">
      <c r="A24" s="1">
        <v>44218</v>
      </c>
      <c r="B24">
        <v>158</v>
      </c>
      <c r="D24">
        <v>78</v>
      </c>
    </row>
    <row r="25" spans="1:4" x14ac:dyDescent="0.25">
      <c r="A25" s="1">
        <v>44219</v>
      </c>
      <c r="B25">
        <v>158</v>
      </c>
      <c r="D25">
        <v>78</v>
      </c>
    </row>
    <row r="26" spans="1:4" x14ac:dyDescent="0.25">
      <c r="A26" s="1">
        <v>44220</v>
      </c>
      <c r="B26">
        <v>158</v>
      </c>
      <c r="D26">
        <v>78</v>
      </c>
    </row>
    <row r="27" spans="1:4" x14ac:dyDescent="0.25">
      <c r="A27" s="1">
        <v>44221</v>
      </c>
      <c r="B27">
        <v>159</v>
      </c>
      <c r="D27">
        <v>67</v>
      </c>
    </row>
    <row r="28" spans="1:4" x14ac:dyDescent="0.25">
      <c r="A28" s="1">
        <v>44222</v>
      </c>
      <c r="B28">
        <v>130</v>
      </c>
      <c r="D28">
        <v>64</v>
      </c>
    </row>
    <row r="29" spans="1:4" x14ac:dyDescent="0.25">
      <c r="A29" s="1">
        <v>44223</v>
      </c>
      <c r="B29">
        <v>112</v>
      </c>
      <c r="D29">
        <v>68</v>
      </c>
    </row>
    <row r="30" spans="1:4" x14ac:dyDescent="0.25">
      <c r="A30" s="1">
        <v>44224</v>
      </c>
      <c r="B30">
        <v>125</v>
      </c>
      <c r="D30">
        <v>71</v>
      </c>
    </row>
    <row r="31" spans="1:4" x14ac:dyDescent="0.25">
      <c r="A31" s="1">
        <v>44225</v>
      </c>
      <c r="B31">
        <v>116</v>
      </c>
      <c r="D31">
        <v>57</v>
      </c>
    </row>
    <row r="32" spans="1:4" x14ac:dyDescent="0.25">
      <c r="A32" s="1">
        <v>44226</v>
      </c>
      <c r="B32">
        <v>116</v>
      </c>
      <c r="D32">
        <v>57</v>
      </c>
    </row>
    <row r="33" spans="1:4" x14ac:dyDescent="0.25">
      <c r="A33" s="1">
        <v>44227</v>
      </c>
      <c r="B33">
        <v>116</v>
      </c>
      <c r="D33">
        <v>57</v>
      </c>
    </row>
    <row r="34" spans="1:4" x14ac:dyDescent="0.25">
      <c r="A34" s="1">
        <v>44228</v>
      </c>
      <c r="B34">
        <v>97</v>
      </c>
      <c r="D34">
        <v>60</v>
      </c>
    </row>
    <row r="35" spans="1:4" x14ac:dyDescent="0.25">
      <c r="A35" s="1">
        <v>44229</v>
      </c>
      <c r="B35">
        <v>114</v>
      </c>
      <c r="D35">
        <v>54</v>
      </c>
    </row>
    <row r="36" spans="1:4" x14ac:dyDescent="0.25">
      <c r="A36" s="1">
        <v>44230</v>
      </c>
      <c r="B36">
        <v>92</v>
      </c>
      <c r="D36">
        <v>63</v>
      </c>
    </row>
    <row r="37" spans="1:4" x14ac:dyDescent="0.25">
      <c r="A37" s="1">
        <v>44231</v>
      </c>
      <c r="B37">
        <v>99</v>
      </c>
      <c r="D37">
        <v>52</v>
      </c>
    </row>
    <row r="38" spans="1:4" x14ac:dyDescent="0.25">
      <c r="A38" s="1">
        <v>44232</v>
      </c>
      <c r="B38">
        <v>102</v>
      </c>
      <c r="D38">
        <v>51</v>
      </c>
    </row>
    <row r="39" spans="1:4" x14ac:dyDescent="0.25">
      <c r="A39" s="1">
        <v>44233</v>
      </c>
      <c r="B39">
        <v>116</v>
      </c>
      <c r="D39">
        <v>51</v>
      </c>
    </row>
    <row r="40" spans="1:4" x14ac:dyDescent="0.25">
      <c r="A40" s="1">
        <v>44234</v>
      </c>
      <c r="B40">
        <v>116</v>
      </c>
      <c r="D40">
        <v>51</v>
      </c>
    </row>
    <row r="41" spans="1:4" x14ac:dyDescent="0.25">
      <c r="A41" s="1">
        <v>44235</v>
      </c>
      <c r="B41">
        <v>98</v>
      </c>
      <c r="D41">
        <v>47</v>
      </c>
    </row>
    <row r="42" spans="1:4" x14ac:dyDescent="0.25">
      <c r="A42" s="1">
        <v>44236</v>
      </c>
      <c r="B42">
        <v>100</v>
      </c>
      <c r="D42">
        <v>54</v>
      </c>
    </row>
    <row r="43" spans="1:4" x14ac:dyDescent="0.25">
      <c r="A43" s="1">
        <v>44237</v>
      </c>
      <c r="B43">
        <v>103</v>
      </c>
      <c r="D43">
        <v>59</v>
      </c>
    </row>
    <row r="44" spans="1:4" x14ac:dyDescent="0.25">
      <c r="A44" s="1">
        <v>44238</v>
      </c>
      <c r="B44">
        <v>113</v>
      </c>
      <c r="D44">
        <v>59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90C2F8-4978-4694-9858-B0375F916F78}">
  <dimension ref="A1:C32"/>
  <sheetViews>
    <sheetView showGridLines="0" tabSelected="1" workbookViewId="0">
      <selection activeCell="E18" sqref="E18"/>
    </sheetView>
  </sheetViews>
  <sheetFormatPr defaultRowHeight="15" x14ac:dyDescent="0.25"/>
  <cols>
    <col min="1" max="1" width="5.7109375" bestFit="1" customWidth="1"/>
    <col min="2" max="2" width="8" bestFit="1" customWidth="1"/>
    <col min="3" max="3" width="7.85546875" bestFit="1" customWidth="1"/>
  </cols>
  <sheetData>
    <row r="1" spans="1:3" ht="15.75" x14ac:dyDescent="0.25">
      <c r="A1" s="16" t="s">
        <v>7</v>
      </c>
    </row>
    <row r="2" spans="1:3" x14ac:dyDescent="0.25">
      <c r="B2" t="s">
        <v>8</v>
      </c>
      <c r="C2" t="s">
        <v>9</v>
      </c>
    </row>
    <row r="3" spans="1:3" x14ac:dyDescent="0.25">
      <c r="A3" s="17">
        <v>44209</v>
      </c>
      <c r="B3" s="18">
        <v>206</v>
      </c>
      <c r="C3" s="18">
        <v>90</v>
      </c>
    </row>
    <row r="4" spans="1:3" x14ac:dyDescent="0.25">
      <c r="A4" s="17">
        <v>44210</v>
      </c>
      <c r="B4" s="18">
        <v>211</v>
      </c>
      <c r="C4" s="18">
        <v>92</v>
      </c>
    </row>
    <row r="5" spans="1:3" x14ac:dyDescent="0.25">
      <c r="A5" s="17">
        <v>44211</v>
      </c>
      <c r="B5" s="18">
        <v>215</v>
      </c>
      <c r="C5" s="18">
        <v>91</v>
      </c>
    </row>
    <row r="6" spans="1:3" x14ac:dyDescent="0.25">
      <c r="A6" s="17">
        <v>44212</v>
      </c>
      <c r="B6" s="18">
        <v>215</v>
      </c>
      <c r="C6" s="18">
        <v>91</v>
      </c>
    </row>
    <row r="7" spans="1:3" x14ac:dyDescent="0.25">
      <c r="A7" s="17">
        <v>44213</v>
      </c>
      <c r="B7" s="18">
        <v>215</v>
      </c>
      <c r="C7" s="18">
        <v>91</v>
      </c>
    </row>
    <row r="8" spans="1:3" x14ac:dyDescent="0.25">
      <c r="A8" s="17">
        <v>44214</v>
      </c>
      <c r="B8" s="18">
        <v>219</v>
      </c>
      <c r="C8" s="18">
        <v>91</v>
      </c>
    </row>
    <row r="9" spans="1:3" x14ac:dyDescent="0.25">
      <c r="A9" s="17">
        <v>44215</v>
      </c>
      <c r="B9" s="18">
        <v>219</v>
      </c>
      <c r="C9" s="18">
        <v>86</v>
      </c>
    </row>
    <row r="10" spans="1:3" x14ac:dyDescent="0.25">
      <c r="A10" s="17">
        <v>44216</v>
      </c>
      <c r="B10" s="18">
        <v>186</v>
      </c>
      <c r="C10" s="18">
        <v>78</v>
      </c>
    </row>
    <row r="11" spans="1:3" x14ac:dyDescent="0.25">
      <c r="A11" s="17">
        <v>44217</v>
      </c>
      <c r="B11" s="18">
        <v>195</v>
      </c>
      <c r="C11" s="18">
        <v>69</v>
      </c>
    </row>
    <row r="12" spans="1:3" x14ac:dyDescent="0.25">
      <c r="A12" s="17">
        <v>44218</v>
      </c>
      <c r="B12" s="18">
        <v>158</v>
      </c>
      <c r="C12" s="18">
        <v>78</v>
      </c>
    </row>
    <row r="13" spans="1:3" x14ac:dyDescent="0.25">
      <c r="A13" s="17">
        <v>44219</v>
      </c>
      <c r="B13" s="18">
        <v>158</v>
      </c>
      <c r="C13" s="18">
        <v>78</v>
      </c>
    </row>
    <row r="14" spans="1:3" x14ac:dyDescent="0.25">
      <c r="A14" s="17">
        <v>44220</v>
      </c>
      <c r="B14" s="18">
        <v>158</v>
      </c>
      <c r="C14" s="18">
        <v>78</v>
      </c>
    </row>
    <row r="15" spans="1:3" x14ac:dyDescent="0.25">
      <c r="A15" s="17">
        <v>44221</v>
      </c>
      <c r="B15" s="18">
        <v>159</v>
      </c>
      <c r="C15" s="18">
        <v>67</v>
      </c>
    </row>
    <row r="16" spans="1:3" x14ac:dyDescent="0.25">
      <c r="A16" s="17">
        <v>44222</v>
      </c>
      <c r="B16" s="18">
        <v>130</v>
      </c>
      <c r="C16" s="18">
        <v>64</v>
      </c>
    </row>
    <row r="17" spans="1:3" x14ac:dyDescent="0.25">
      <c r="A17" s="17">
        <v>44223</v>
      </c>
      <c r="B17" s="18">
        <v>112</v>
      </c>
      <c r="C17" s="18">
        <v>68</v>
      </c>
    </row>
    <row r="18" spans="1:3" x14ac:dyDescent="0.25">
      <c r="A18" s="17">
        <v>44224</v>
      </c>
      <c r="B18" s="18">
        <v>125</v>
      </c>
      <c r="C18" s="18">
        <v>71</v>
      </c>
    </row>
    <row r="19" spans="1:3" x14ac:dyDescent="0.25">
      <c r="A19" s="17">
        <v>44225</v>
      </c>
      <c r="B19" s="18">
        <v>116</v>
      </c>
      <c r="C19" s="18">
        <v>57</v>
      </c>
    </row>
    <row r="20" spans="1:3" x14ac:dyDescent="0.25">
      <c r="A20" s="17">
        <v>44226</v>
      </c>
      <c r="B20" s="18">
        <v>116</v>
      </c>
      <c r="C20" s="18">
        <v>57</v>
      </c>
    </row>
    <row r="21" spans="1:3" x14ac:dyDescent="0.25">
      <c r="A21" s="17">
        <v>44227</v>
      </c>
      <c r="B21" s="18">
        <v>116</v>
      </c>
      <c r="C21" s="18">
        <v>57</v>
      </c>
    </row>
    <row r="22" spans="1:3" x14ac:dyDescent="0.25">
      <c r="A22" s="17">
        <v>44228</v>
      </c>
      <c r="B22" s="18">
        <v>97</v>
      </c>
      <c r="C22" s="18">
        <v>60</v>
      </c>
    </row>
    <row r="23" spans="1:3" x14ac:dyDescent="0.25">
      <c r="A23" s="17">
        <v>44229</v>
      </c>
      <c r="B23" s="18">
        <v>114</v>
      </c>
      <c r="C23" s="18">
        <v>54</v>
      </c>
    </row>
    <row r="24" spans="1:3" x14ac:dyDescent="0.25">
      <c r="A24" s="17">
        <v>44230</v>
      </c>
      <c r="B24" s="18">
        <v>92</v>
      </c>
      <c r="C24" s="18">
        <v>63</v>
      </c>
    </row>
    <row r="25" spans="1:3" x14ac:dyDescent="0.25">
      <c r="A25" s="17">
        <v>44231</v>
      </c>
      <c r="B25" s="18">
        <v>99</v>
      </c>
      <c r="C25" s="18">
        <v>52</v>
      </c>
    </row>
    <row r="26" spans="1:3" x14ac:dyDescent="0.25">
      <c r="A26" s="17">
        <v>44232</v>
      </c>
      <c r="B26" s="18">
        <v>102</v>
      </c>
      <c r="C26" s="18">
        <v>51</v>
      </c>
    </row>
    <row r="27" spans="1:3" x14ac:dyDescent="0.25">
      <c r="A27" s="17">
        <v>44233</v>
      </c>
      <c r="B27" s="18">
        <v>116</v>
      </c>
      <c r="C27" s="18">
        <v>51</v>
      </c>
    </row>
    <row r="28" spans="1:3" x14ac:dyDescent="0.25">
      <c r="A28" s="17">
        <v>44234</v>
      </c>
      <c r="B28" s="18">
        <v>116</v>
      </c>
      <c r="C28" s="18">
        <v>51</v>
      </c>
    </row>
    <row r="29" spans="1:3" x14ac:dyDescent="0.25">
      <c r="A29" s="17">
        <v>44235</v>
      </c>
      <c r="B29" s="18">
        <v>98</v>
      </c>
      <c r="C29" s="18">
        <v>47</v>
      </c>
    </row>
    <row r="30" spans="1:3" x14ac:dyDescent="0.25">
      <c r="A30" s="17">
        <v>44236</v>
      </c>
      <c r="B30" s="18">
        <v>100</v>
      </c>
      <c r="C30" s="18">
        <v>54</v>
      </c>
    </row>
    <row r="31" spans="1:3" x14ac:dyDescent="0.25">
      <c r="A31" s="17">
        <v>44237</v>
      </c>
      <c r="B31" s="18">
        <v>103</v>
      </c>
      <c r="C31" s="18">
        <v>59</v>
      </c>
    </row>
    <row r="32" spans="1:3" x14ac:dyDescent="0.25">
      <c r="A32" s="17">
        <v>44238</v>
      </c>
      <c r="B32" s="18">
        <v>113</v>
      </c>
      <c r="C32" s="18">
        <v>59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A30071-3274-4676-A2D2-1F04A5F7BEBF}">
  <dimension ref="A1:BN5"/>
  <sheetViews>
    <sheetView workbookViewId="0">
      <selection activeCell="B4" sqref="B4"/>
    </sheetView>
  </sheetViews>
  <sheetFormatPr defaultColWidth="11.42578125" defaultRowHeight="15" x14ac:dyDescent="0.25"/>
  <sheetData>
    <row r="1" spans="1:66" ht="15.75" thickBot="1" x14ac:dyDescent="0.3">
      <c r="A1" s="4" t="s">
        <v>1</v>
      </c>
      <c r="B1" s="5" t="str">
        <f t="shared" ref="B1:G1" si="0">IF(B3="Vendredi","Lundi "&amp;DAY(B2+3),IF(B3="Lundi","Mardi "&amp;DAY(B2+1),IF(B3="Mardi","Mercredi "&amp;DAY(B2+1),IF(B3="Mercredi","Jeudi "&amp;DAY(B2+1),IF(B3="Jeudi","Vendredi "&amp;DAY(B2+1),"")))))</f>
        <v/>
      </c>
      <c r="C1" s="5" t="str">
        <f t="shared" si="0"/>
        <v/>
      </c>
      <c r="D1" s="5" t="str">
        <f t="shared" si="0"/>
        <v>Mardi 28</v>
      </c>
      <c r="E1" s="5" t="str">
        <f t="shared" si="0"/>
        <v>Mercredi 29</v>
      </c>
      <c r="F1" s="5" t="str">
        <f t="shared" si="0"/>
        <v>Jeudi 30</v>
      </c>
      <c r="G1" s="5" t="str">
        <f t="shared" si="0"/>
        <v>Vendredi 31</v>
      </c>
      <c r="H1" s="5" t="str">
        <f>IF(H3="Vendredi","Lundi "&amp;DAY(H2+3),IF(H3="Lundi","Mardi "&amp;DAY(H2+1),IF(H3="Mardi","Mercredi "&amp;DAY(H2+1),IF(H3="Mercredi","Jeudi "&amp;DAY(H2+1),IF(H3="Jeudi","Vendredi "&amp;DAY(H2+1),"")))))</f>
        <v>Lundi 3</v>
      </c>
      <c r="I1" s="5" t="str">
        <f t="shared" ref="I1:BN1" si="1">IF(I3="Vendredi","Lundi "&amp;DAY(I2+3),IF(I3="Lundi","Mardi "&amp;DAY(I2+1),IF(I3="Mardi","Mercredi "&amp;DAY(I2+1),IF(I3="Mercredi","Jeudi "&amp;DAY(I2+1),IF(I3="Jeudi","Vendredi "&amp;DAY(I2+1),"")))))</f>
        <v/>
      </c>
      <c r="J1" s="5" t="str">
        <f t="shared" si="1"/>
        <v/>
      </c>
      <c r="K1" s="5" t="str">
        <f t="shared" si="1"/>
        <v>Mardi 4</v>
      </c>
      <c r="L1" s="5" t="str">
        <f t="shared" si="1"/>
        <v>Mercredi 5</v>
      </c>
      <c r="M1" s="5" t="str">
        <f t="shared" si="1"/>
        <v>Jeudi 6</v>
      </c>
      <c r="N1" s="5" t="str">
        <f t="shared" si="1"/>
        <v>Vendredi 7</v>
      </c>
      <c r="O1" s="5" t="str">
        <f t="shared" si="1"/>
        <v>Lundi 10</v>
      </c>
      <c r="P1" s="5" t="str">
        <f t="shared" si="1"/>
        <v/>
      </c>
      <c r="Q1" s="5" t="str">
        <f t="shared" si="1"/>
        <v/>
      </c>
      <c r="R1" s="5" t="str">
        <f t="shared" si="1"/>
        <v>Mardi 11</v>
      </c>
      <c r="S1" s="5" t="str">
        <f t="shared" si="1"/>
        <v>Mercredi 12</v>
      </c>
      <c r="T1" s="5" t="str">
        <f t="shared" si="1"/>
        <v>Jeudi 13</v>
      </c>
      <c r="U1" s="5" t="str">
        <f t="shared" si="1"/>
        <v>Vendredi 14</v>
      </c>
      <c r="V1" s="5" t="str">
        <f t="shared" si="1"/>
        <v>Lundi 17</v>
      </c>
      <c r="W1" s="5" t="str">
        <f t="shared" si="1"/>
        <v/>
      </c>
      <c r="X1" s="5" t="str">
        <f t="shared" si="1"/>
        <v/>
      </c>
      <c r="Y1" s="5" t="str">
        <f t="shared" si="1"/>
        <v>Mardi 18</v>
      </c>
      <c r="Z1" s="5" t="str">
        <f t="shared" si="1"/>
        <v>Mercredi 19</v>
      </c>
      <c r="AA1" s="5" t="str">
        <f t="shared" si="1"/>
        <v>Jeudi 20</v>
      </c>
      <c r="AB1" s="5" t="str">
        <f t="shared" si="1"/>
        <v>Vendredi 21</v>
      </c>
      <c r="AC1" s="5" t="str">
        <f t="shared" si="1"/>
        <v>Lundi 24</v>
      </c>
      <c r="AD1" s="5" t="str">
        <f t="shared" si="1"/>
        <v/>
      </c>
      <c r="AE1" s="5" t="str">
        <f t="shared" si="1"/>
        <v/>
      </c>
      <c r="AF1" s="5" t="str">
        <f t="shared" si="1"/>
        <v>Mardi 25</v>
      </c>
      <c r="AG1" s="5" t="str">
        <f t="shared" si="1"/>
        <v>Mercredi 26</v>
      </c>
      <c r="AH1" s="5" t="str">
        <f t="shared" si="1"/>
        <v>Jeudi 27</v>
      </c>
      <c r="AI1" s="5" t="str">
        <f t="shared" si="1"/>
        <v>Vendredi 28</v>
      </c>
      <c r="AJ1" s="5" t="str">
        <f t="shared" si="1"/>
        <v>Lundi 31</v>
      </c>
      <c r="AK1" s="5" t="str">
        <f t="shared" si="1"/>
        <v/>
      </c>
      <c r="AL1" s="5" t="str">
        <f t="shared" si="1"/>
        <v/>
      </c>
      <c r="AM1" s="5" t="str">
        <f t="shared" si="1"/>
        <v>Mardi 1</v>
      </c>
      <c r="AN1" s="5" t="str">
        <f t="shared" si="1"/>
        <v>Mercredi 2</v>
      </c>
      <c r="AO1" s="5" t="str">
        <f t="shared" si="1"/>
        <v>Jeudi 3</v>
      </c>
      <c r="AP1" s="5" t="str">
        <f t="shared" si="1"/>
        <v>Vendredi 4</v>
      </c>
      <c r="AQ1" s="5" t="str">
        <f t="shared" si="1"/>
        <v>Lundi 7</v>
      </c>
      <c r="AR1" s="5" t="str">
        <f t="shared" si="1"/>
        <v/>
      </c>
      <c r="AS1" s="5" t="str">
        <f t="shared" si="1"/>
        <v/>
      </c>
      <c r="AT1" s="5" t="str">
        <f t="shared" si="1"/>
        <v>Mardi 8</v>
      </c>
      <c r="AU1" s="5" t="str">
        <f t="shared" si="1"/>
        <v>Mercredi 9</v>
      </c>
      <c r="AV1" s="5" t="str">
        <f t="shared" si="1"/>
        <v>Jeudi 10</v>
      </c>
      <c r="AW1" s="5" t="str">
        <f t="shared" si="1"/>
        <v>Vendredi 11</v>
      </c>
      <c r="AX1" s="5" t="str">
        <f t="shared" si="1"/>
        <v>Lundi 14</v>
      </c>
      <c r="AY1" s="5" t="str">
        <f t="shared" si="1"/>
        <v/>
      </c>
      <c r="AZ1" s="5" t="str">
        <f t="shared" si="1"/>
        <v/>
      </c>
      <c r="BA1" s="5" t="str">
        <f t="shared" si="1"/>
        <v>Mardi 15</v>
      </c>
      <c r="BB1" s="5" t="str">
        <f t="shared" si="1"/>
        <v>Mercredi 16</v>
      </c>
      <c r="BC1" s="5" t="str">
        <f t="shared" si="1"/>
        <v>Jeudi 17</v>
      </c>
      <c r="BD1" s="5" t="str">
        <f t="shared" si="1"/>
        <v>Vendredi 18</v>
      </c>
      <c r="BE1" s="5" t="str">
        <f t="shared" si="1"/>
        <v>Lundi 21</v>
      </c>
      <c r="BF1" s="5" t="str">
        <f t="shared" si="1"/>
        <v/>
      </c>
      <c r="BG1" s="5" t="str">
        <f t="shared" si="1"/>
        <v/>
      </c>
      <c r="BH1" s="5" t="str">
        <f t="shared" si="1"/>
        <v>Mardi 22</v>
      </c>
      <c r="BI1" s="5" t="str">
        <f t="shared" si="1"/>
        <v>Mercredi 23</v>
      </c>
      <c r="BJ1" s="5" t="str">
        <f t="shared" si="1"/>
        <v>Jeudi 24</v>
      </c>
      <c r="BK1" s="5" t="str">
        <f t="shared" si="1"/>
        <v>Vendredi 25</v>
      </c>
      <c r="BL1" s="5" t="str">
        <f t="shared" si="1"/>
        <v>Lundi 28</v>
      </c>
      <c r="BM1" s="5" t="str">
        <f t="shared" si="1"/>
        <v/>
      </c>
      <c r="BN1" s="5" t="str">
        <f t="shared" si="1"/>
        <v/>
      </c>
    </row>
    <row r="2" spans="1:66" x14ac:dyDescent="0.25">
      <c r="A2" s="7"/>
      <c r="B2" s="8">
        <v>44555</v>
      </c>
      <c r="C2" s="8">
        <f>B2+1</f>
        <v>44556</v>
      </c>
      <c r="D2" s="8">
        <f t="shared" ref="D2:H2" si="2">C2+1</f>
        <v>44557</v>
      </c>
      <c r="E2" s="8">
        <f t="shared" si="2"/>
        <v>44558</v>
      </c>
      <c r="F2" s="8">
        <f t="shared" si="2"/>
        <v>44559</v>
      </c>
      <c r="G2" s="8">
        <f t="shared" si="2"/>
        <v>44560</v>
      </c>
      <c r="H2" s="8">
        <f t="shared" si="2"/>
        <v>44561</v>
      </c>
      <c r="I2" s="8">
        <f>+H2+1</f>
        <v>44562</v>
      </c>
      <c r="J2" s="8">
        <f t="shared" ref="J2:BN2" si="3">+I2+1</f>
        <v>44563</v>
      </c>
      <c r="K2" s="8">
        <f t="shared" si="3"/>
        <v>44564</v>
      </c>
      <c r="L2" s="8">
        <f t="shared" si="3"/>
        <v>44565</v>
      </c>
      <c r="M2" s="8">
        <f t="shared" si="3"/>
        <v>44566</v>
      </c>
      <c r="N2" s="8">
        <f t="shared" si="3"/>
        <v>44567</v>
      </c>
      <c r="O2" s="8">
        <f t="shared" si="3"/>
        <v>44568</v>
      </c>
      <c r="P2" s="8">
        <f t="shared" si="3"/>
        <v>44569</v>
      </c>
      <c r="Q2" s="8">
        <f t="shared" si="3"/>
        <v>44570</v>
      </c>
      <c r="R2" s="8">
        <f t="shared" si="3"/>
        <v>44571</v>
      </c>
      <c r="S2" s="8">
        <f t="shared" si="3"/>
        <v>44572</v>
      </c>
      <c r="T2" s="8">
        <f t="shared" si="3"/>
        <v>44573</v>
      </c>
      <c r="U2" s="8">
        <f t="shared" si="3"/>
        <v>44574</v>
      </c>
      <c r="V2" s="8">
        <f t="shared" si="3"/>
        <v>44575</v>
      </c>
      <c r="W2" s="8">
        <f t="shared" si="3"/>
        <v>44576</v>
      </c>
      <c r="X2" s="8">
        <f t="shared" si="3"/>
        <v>44577</v>
      </c>
      <c r="Y2" s="8">
        <f t="shared" si="3"/>
        <v>44578</v>
      </c>
      <c r="Z2" s="8">
        <f t="shared" si="3"/>
        <v>44579</v>
      </c>
      <c r="AA2" s="8">
        <f t="shared" si="3"/>
        <v>44580</v>
      </c>
      <c r="AB2" s="8">
        <f t="shared" si="3"/>
        <v>44581</v>
      </c>
      <c r="AC2" s="8">
        <f t="shared" si="3"/>
        <v>44582</v>
      </c>
      <c r="AD2" s="8">
        <f t="shared" si="3"/>
        <v>44583</v>
      </c>
      <c r="AE2" s="8">
        <f t="shared" si="3"/>
        <v>44584</v>
      </c>
      <c r="AF2" s="8">
        <f t="shared" si="3"/>
        <v>44585</v>
      </c>
      <c r="AG2" s="8">
        <f t="shared" si="3"/>
        <v>44586</v>
      </c>
      <c r="AH2" s="8">
        <f t="shared" si="3"/>
        <v>44587</v>
      </c>
      <c r="AI2" s="8">
        <f t="shared" si="3"/>
        <v>44588</v>
      </c>
      <c r="AJ2" s="8">
        <f t="shared" si="3"/>
        <v>44589</v>
      </c>
      <c r="AK2" s="8">
        <f t="shared" si="3"/>
        <v>44590</v>
      </c>
      <c r="AL2" s="8">
        <f t="shared" si="3"/>
        <v>44591</v>
      </c>
      <c r="AM2" s="8">
        <f t="shared" si="3"/>
        <v>44592</v>
      </c>
      <c r="AN2" s="8">
        <f t="shared" si="3"/>
        <v>44593</v>
      </c>
      <c r="AO2" s="8">
        <f t="shared" si="3"/>
        <v>44594</v>
      </c>
      <c r="AP2" s="8">
        <f t="shared" si="3"/>
        <v>44595</v>
      </c>
      <c r="AQ2" s="8">
        <f t="shared" si="3"/>
        <v>44596</v>
      </c>
      <c r="AR2" s="8">
        <f t="shared" si="3"/>
        <v>44597</v>
      </c>
      <c r="AS2" s="8">
        <f t="shared" si="3"/>
        <v>44598</v>
      </c>
      <c r="AT2" s="8">
        <f t="shared" si="3"/>
        <v>44599</v>
      </c>
      <c r="AU2" s="8">
        <f t="shared" si="3"/>
        <v>44600</v>
      </c>
      <c r="AV2" s="8">
        <f t="shared" si="3"/>
        <v>44601</v>
      </c>
      <c r="AW2" s="8">
        <f t="shared" si="3"/>
        <v>44602</v>
      </c>
      <c r="AX2" s="8">
        <f t="shared" si="3"/>
        <v>44603</v>
      </c>
      <c r="AY2" s="8">
        <f t="shared" si="3"/>
        <v>44604</v>
      </c>
      <c r="AZ2" s="8">
        <f t="shared" si="3"/>
        <v>44605</v>
      </c>
      <c r="BA2" s="8">
        <f t="shared" si="3"/>
        <v>44606</v>
      </c>
      <c r="BB2" s="8">
        <f t="shared" si="3"/>
        <v>44607</v>
      </c>
      <c r="BC2" s="8">
        <f t="shared" si="3"/>
        <v>44608</v>
      </c>
      <c r="BD2" s="8">
        <f t="shared" si="3"/>
        <v>44609</v>
      </c>
      <c r="BE2" s="8">
        <f t="shared" si="3"/>
        <v>44610</v>
      </c>
      <c r="BF2" s="8">
        <f t="shared" si="3"/>
        <v>44611</v>
      </c>
      <c r="BG2" s="8">
        <f t="shared" si="3"/>
        <v>44612</v>
      </c>
      <c r="BH2" s="8">
        <f t="shared" si="3"/>
        <v>44613</v>
      </c>
      <c r="BI2" s="8">
        <f t="shared" si="3"/>
        <v>44614</v>
      </c>
      <c r="BJ2" s="8">
        <f t="shared" si="3"/>
        <v>44615</v>
      </c>
      <c r="BK2" s="8">
        <f t="shared" si="3"/>
        <v>44616</v>
      </c>
      <c r="BL2" s="8">
        <f t="shared" si="3"/>
        <v>44617</v>
      </c>
      <c r="BM2" s="8">
        <f t="shared" si="3"/>
        <v>44618</v>
      </c>
      <c r="BN2" s="8">
        <f t="shared" si="3"/>
        <v>44619</v>
      </c>
    </row>
    <row r="3" spans="1:66" x14ac:dyDescent="0.25">
      <c r="A3" s="10"/>
      <c r="B3" s="9" t="str">
        <f t="shared" ref="B3:G3" si="4">IF(WEEKDAY(B$2)=1,"Dimanche",IF(WEEKDAY(B$2)=2,"Lundi",IF(WEEKDAY(B$2)=3,"Mardi",IF(WEEKDAY(B$2)=4,"Mercredi",IF(WEEKDAY(B$2)=5,"Jeudi",IF(WEEKDAY(B$2)=6,"Vendredi","Samedi"))))))</f>
        <v>Samedi</v>
      </c>
      <c r="C3" s="9" t="str">
        <f t="shared" si="4"/>
        <v>Dimanche</v>
      </c>
      <c r="D3" s="9" t="str">
        <f t="shared" si="4"/>
        <v>Lundi</v>
      </c>
      <c r="E3" s="9" t="str">
        <f t="shared" si="4"/>
        <v>Mardi</v>
      </c>
      <c r="F3" s="9" t="str">
        <f t="shared" si="4"/>
        <v>Mercredi</v>
      </c>
      <c r="G3" s="9" t="str">
        <f t="shared" si="4"/>
        <v>Jeudi</v>
      </c>
      <c r="H3" s="9" t="str">
        <f>IF(WEEKDAY(H$2)=1,"Dimanche",IF(WEEKDAY(H$2)=2,"Lundi",IF(WEEKDAY(H$2)=3,"Mardi",IF(WEEKDAY(H$2)=4,"Mercredi",IF(WEEKDAY(H$2)=5,"Jeudi",IF(WEEKDAY(H$2)=6,"Vendredi","Samedi"))))))</f>
        <v>Vendredi</v>
      </c>
      <c r="I3" s="9" t="str">
        <f t="shared" ref="I3:BN3" si="5">IF(WEEKDAY(I$2)=1,"Dimanche",IF(WEEKDAY(I$2)=2,"Lundi",IF(WEEKDAY(I$2)=3,"Mardi",IF(WEEKDAY(I$2)=4,"Mercredi",IF(WEEKDAY(I$2)=5,"Jeudi",IF(WEEKDAY(I$2)=6,"Vendredi","Samedi"))))))</f>
        <v>Samedi</v>
      </c>
      <c r="J3" s="9" t="str">
        <f t="shared" si="5"/>
        <v>Dimanche</v>
      </c>
      <c r="K3" s="9" t="str">
        <f t="shared" si="5"/>
        <v>Lundi</v>
      </c>
      <c r="L3" s="9" t="str">
        <f t="shared" si="5"/>
        <v>Mardi</v>
      </c>
      <c r="M3" s="9" t="str">
        <f t="shared" si="5"/>
        <v>Mercredi</v>
      </c>
      <c r="N3" s="9" t="str">
        <f t="shared" si="5"/>
        <v>Jeudi</v>
      </c>
      <c r="O3" s="9" t="str">
        <f t="shared" si="5"/>
        <v>Vendredi</v>
      </c>
      <c r="P3" s="9" t="str">
        <f t="shared" si="5"/>
        <v>Samedi</v>
      </c>
      <c r="Q3" s="9" t="str">
        <f t="shared" si="5"/>
        <v>Dimanche</v>
      </c>
      <c r="R3" s="9" t="str">
        <f t="shared" si="5"/>
        <v>Lundi</v>
      </c>
      <c r="S3" s="9" t="str">
        <f t="shared" si="5"/>
        <v>Mardi</v>
      </c>
      <c r="T3" s="9" t="str">
        <f t="shared" si="5"/>
        <v>Mercredi</v>
      </c>
      <c r="U3" s="9" t="str">
        <f t="shared" si="5"/>
        <v>Jeudi</v>
      </c>
      <c r="V3" s="9" t="str">
        <f t="shared" si="5"/>
        <v>Vendredi</v>
      </c>
      <c r="W3" s="9" t="str">
        <f t="shared" si="5"/>
        <v>Samedi</v>
      </c>
      <c r="X3" s="9" t="str">
        <f t="shared" si="5"/>
        <v>Dimanche</v>
      </c>
      <c r="Y3" s="9" t="str">
        <f t="shared" si="5"/>
        <v>Lundi</v>
      </c>
      <c r="Z3" s="9" t="str">
        <f t="shared" si="5"/>
        <v>Mardi</v>
      </c>
      <c r="AA3" s="9" t="str">
        <f t="shared" si="5"/>
        <v>Mercredi</v>
      </c>
      <c r="AB3" s="9" t="str">
        <f t="shared" si="5"/>
        <v>Jeudi</v>
      </c>
      <c r="AC3" s="9" t="str">
        <f t="shared" si="5"/>
        <v>Vendredi</v>
      </c>
      <c r="AD3" s="9" t="str">
        <f t="shared" si="5"/>
        <v>Samedi</v>
      </c>
      <c r="AE3" s="9" t="str">
        <f t="shared" si="5"/>
        <v>Dimanche</v>
      </c>
      <c r="AF3" s="9" t="str">
        <f t="shared" si="5"/>
        <v>Lundi</v>
      </c>
      <c r="AG3" s="9" t="str">
        <f t="shared" si="5"/>
        <v>Mardi</v>
      </c>
      <c r="AH3" s="9" t="str">
        <f t="shared" si="5"/>
        <v>Mercredi</v>
      </c>
      <c r="AI3" s="9" t="str">
        <f t="shared" si="5"/>
        <v>Jeudi</v>
      </c>
      <c r="AJ3" s="9" t="str">
        <f t="shared" si="5"/>
        <v>Vendredi</v>
      </c>
      <c r="AK3" s="9" t="str">
        <f t="shared" si="5"/>
        <v>Samedi</v>
      </c>
      <c r="AL3" s="9" t="str">
        <f t="shared" si="5"/>
        <v>Dimanche</v>
      </c>
      <c r="AM3" s="9" t="str">
        <f t="shared" si="5"/>
        <v>Lundi</v>
      </c>
      <c r="AN3" s="9" t="str">
        <f t="shared" si="5"/>
        <v>Mardi</v>
      </c>
      <c r="AO3" s="9" t="str">
        <f t="shared" si="5"/>
        <v>Mercredi</v>
      </c>
      <c r="AP3" s="9" t="str">
        <f t="shared" si="5"/>
        <v>Jeudi</v>
      </c>
      <c r="AQ3" s="9" t="str">
        <f t="shared" si="5"/>
        <v>Vendredi</v>
      </c>
      <c r="AR3" s="9" t="str">
        <f t="shared" si="5"/>
        <v>Samedi</v>
      </c>
      <c r="AS3" s="9" t="str">
        <f t="shared" si="5"/>
        <v>Dimanche</v>
      </c>
      <c r="AT3" s="9" t="str">
        <f t="shared" si="5"/>
        <v>Lundi</v>
      </c>
      <c r="AU3" s="9" t="str">
        <f t="shared" si="5"/>
        <v>Mardi</v>
      </c>
      <c r="AV3" s="9" t="str">
        <f t="shared" si="5"/>
        <v>Mercredi</v>
      </c>
      <c r="AW3" s="9" t="str">
        <f t="shared" si="5"/>
        <v>Jeudi</v>
      </c>
      <c r="AX3" s="9" t="str">
        <f t="shared" si="5"/>
        <v>Vendredi</v>
      </c>
      <c r="AY3" s="9" t="str">
        <f t="shared" si="5"/>
        <v>Samedi</v>
      </c>
      <c r="AZ3" s="9" t="str">
        <f t="shared" si="5"/>
        <v>Dimanche</v>
      </c>
      <c r="BA3" s="9" t="str">
        <f t="shared" si="5"/>
        <v>Lundi</v>
      </c>
      <c r="BB3" s="9" t="str">
        <f t="shared" si="5"/>
        <v>Mardi</v>
      </c>
      <c r="BC3" s="9" t="str">
        <f t="shared" si="5"/>
        <v>Mercredi</v>
      </c>
      <c r="BD3" s="9" t="str">
        <f t="shared" si="5"/>
        <v>Jeudi</v>
      </c>
      <c r="BE3" s="9" t="str">
        <f t="shared" si="5"/>
        <v>Vendredi</v>
      </c>
      <c r="BF3" s="9" t="str">
        <f t="shared" si="5"/>
        <v>Samedi</v>
      </c>
      <c r="BG3" s="9" t="str">
        <f t="shared" si="5"/>
        <v>Dimanche</v>
      </c>
      <c r="BH3" s="9" t="str">
        <f t="shared" si="5"/>
        <v>Lundi</v>
      </c>
      <c r="BI3" s="9" t="str">
        <f t="shared" si="5"/>
        <v>Mardi</v>
      </c>
      <c r="BJ3" s="9" t="str">
        <f t="shared" si="5"/>
        <v>Mercredi</v>
      </c>
      <c r="BK3" s="9" t="str">
        <f t="shared" si="5"/>
        <v>Jeudi</v>
      </c>
      <c r="BL3" s="9" t="str">
        <f t="shared" si="5"/>
        <v>Vendredi</v>
      </c>
      <c r="BM3" s="9" t="str">
        <f t="shared" si="5"/>
        <v>Samedi</v>
      </c>
      <c r="BN3" s="9" t="str">
        <f t="shared" si="5"/>
        <v>Dimanche</v>
      </c>
    </row>
    <row r="4" spans="1:66" x14ac:dyDescent="0.25">
      <c r="A4" s="10"/>
      <c r="B4" s="11">
        <v>-2</v>
      </c>
      <c r="C4" s="11">
        <v>-1</v>
      </c>
      <c r="D4" s="11">
        <v>-1</v>
      </c>
      <c r="E4" s="11">
        <v>-1</v>
      </c>
      <c r="F4" s="11">
        <v>-1</v>
      </c>
      <c r="G4" s="11">
        <v>-1</v>
      </c>
      <c r="H4" s="9">
        <v>1</v>
      </c>
      <c r="I4" s="9">
        <f t="shared" ref="I4:AY4" si="6">WEEKNUM(I2)</f>
        <v>1</v>
      </c>
      <c r="J4" s="9">
        <f t="shared" si="6"/>
        <v>2</v>
      </c>
      <c r="K4" s="9">
        <f t="shared" si="6"/>
        <v>2</v>
      </c>
      <c r="L4" s="9">
        <f t="shared" si="6"/>
        <v>2</v>
      </c>
      <c r="M4" s="9">
        <f t="shared" si="6"/>
        <v>2</v>
      </c>
      <c r="N4" s="9">
        <f t="shared" si="6"/>
        <v>2</v>
      </c>
      <c r="O4" s="9">
        <f t="shared" si="6"/>
        <v>2</v>
      </c>
      <c r="P4" s="9">
        <f t="shared" si="6"/>
        <v>2</v>
      </c>
      <c r="Q4" s="9">
        <f t="shared" si="6"/>
        <v>3</v>
      </c>
      <c r="R4" s="9">
        <f t="shared" si="6"/>
        <v>3</v>
      </c>
      <c r="S4" s="9">
        <f t="shared" si="6"/>
        <v>3</v>
      </c>
      <c r="T4" s="9">
        <f t="shared" si="6"/>
        <v>3</v>
      </c>
      <c r="U4" s="9">
        <f t="shared" si="6"/>
        <v>3</v>
      </c>
      <c r="V4" s="9">
        <f t="shared" si="6"/>
        <v>3</v>
      </c>
      <c r="W4" s="9">
        <f t="shared" si="6"/>
        <v>3</v>
      </c>
      <c r="X4" s="9">
        <f t="shared" si="6"/>
        <v>4</v>
      </c>
      <c r="Y4" s="9">
        <f t="shared" si="6"/>
        <v>4</v>
      </c>
      <c r="Z4" s="9">
        <f t="shared" si="6"/>
        <v>4</v>
      </c>
      <c r="AA4" s="9">
        <f t="shared" si="6"/>
        <v>4</v>
      </c>
      <c r="AB4" s="9">
        <f t="shared" si="6"/>
        <v>4</v>
      </c>
      <c r="AC4" s="9">
        <f t="shared" si="6"/>
        <v>4</v>
      </c>
      <c r="AD4" s="9">
        <f t="shared" si="6"/>
        <v>4</v>
      </c>
      <c r="AE4" s="9">
        <f t="shared" si="6"/>
        <v>5</v>
      </c>
      <c r="AF4" s="9">
        <f t="shared" si="6"/>
        <v>5</v>
      </c>
      <c r="AG4" s="9">
        <f t="shared" si="6"/>
        <v>5</v>
      </c>
      <c r="AH4" s="9">
        <f t="shared" si="6"/>
        <v>5</v>
      </c>
      <c r="AI4" s="9">
        <f t="shared" si="6"/>
        <v>5</v>
      </c>
      <c r="AJ4" s="9">
        <f t="shared" si="6"/>
        <v>5</v>
      </c>
      <c r="AK4" s="9">
        <f t="shared" si="6"/>
        <v>5</v>
      </c>
      <c r="AL4" s="9">
        <f t="shared" si="6"/>
        <v>6</v>
      </c>
      <c r="AM4" s="9">
        <f t="shared" si="6"/>
        <v>6</v>
      </c>
      <c r="AN4" s="9">
        <f t="shared" si="6"/>
        <v>6</v>
      </c>
      <c r="AO4" s="9">
        <f t="shared" si="6"/>
        <v>6</v>
      </c>
      <c r="AP4" s="9">
        <f t="shared" si="6"/>
        <v>6</v>
      </c>
      <c r="AQ4" s="9">
        <f t="shared" si="6"/>
        <v>6</v>
      </c>
      <c r="AR4" s="9">
        <f t="shared" si="6"/>
        <v>6</v>
      </c>
      <c r="AS4" s="9">
        <f t="shared" si="6"/>
        <v>7</v>
      </c>
      <c r="AT4" s="9">
        <f t="shared" si="6"/>
        <v>7</v>
      </c>
      <c r="AU4" s="9">
        <f t="shared" si="6"/>
        <v>7</v>
      </c>
      <c r="AV4" s="9">
        <f t="shared" si="6"/>
        <v>7</v>
      </c>
      <c r="AW4" s="9">
        <f t="shared" si="6"/>
        <v>7</v>
      </c>
      <c r="AX4" s="9">
        <f t="shared" si="6"/>
        <v>7</v>
      </c>
      <c r="AY4" s="9">
        <f t="shared" si="6"/>
        <v>7</v>
      </c>
      <c r="AZ4" s="9">
        <f t="shared" ref="AZ4:BN4" si="7">WEEKNUM(AZ2)</f>
        <v>8</v>
      </c>
      <c r="BA4" s="9">
        <f t="shared" si="7"/>
        <v>8</v>
      </c>
      <c r="BB4" s="9">
        <f t="shared" si="7"/>
        <v>8</v>
      </c>
      <c r="BC4" s="9">
        <f t="shared" si="7"/>
        <v>8</v>
      </c>
      <c r="BD4" s="9">
        <f t="shared" si="7"/>
        <v>8</v>
      </c>
      <c r="BE4" s="9">
        <f t="shared" si="7"/>
        <v>8</v>
      </c>
      <c r="BF4" s="9">
        <f t="shared" si="7"/>
        <v>8</v>
      </c>
      <c r="BG4" s="9">
        <f t="shared" si="7"/>
        <v>9</v>
      </c>
      <c r="BH4" s="9">
        <f t="shared" si="7"/>
        <v>9</v>
      </c>
      <c r="BI4" s="9">
        <f t="shared" si="7"/>
        <v>9</v>
      </c>
      <c r="BJ4" s="9">
        <f t="shared" si="7"/>
        <v>9</v>
      </c>
      <c r="BK4" s="9">
        <f t="shared" si="7"/>
        <v>9</v>
      </c>
      <c r="BL4" s="9">
        <f t="shared" si="7"/>
        <v>9</v>
      </c>
      <c r="BM4" s="9">
        <f t="shared" si="7"/>
        <v>9</v>
      </c>
      <c r="BN4" s="9">
        <f t="shared" si="7"/>
        <v>10</v>
      </c>
    </row>
    <row r="5" spans="1:66" x14ac:dyDescent="0.25">
      <c r="A5" s="14" t="s">
        <v>2</v>
      </c>
      <c r="B5" s="15"/>
      <c r="C5" s="15"/>
      <c r="D5" s="15"/>
      <c r="E5" s="15"/>
      <c r="F5" s="15"/>
      <c r="G5" s="15">
        <v>50</v>
      </c>
      <c r="H5" s="13">
        <v>51</v>
      </c>
      <c r="I5" s="13">
        <v>51</v>
      </c>
      <c r="J5" s="13">
        <v>51</v>
      </c>
      <c r="K5" s="13">
        <v>54</v>
      </c>
      <c r="L5" s="13">
        <v>48</v>
      </c>
      <c r="M5" s="13">
        <v>38</v>
      </c>
      <c r="N5" s="13">
        <v>44</v>
      </c>
      <c r="O5" s="13">
        <v>51</v>
      </c>
      <c r="P5" s="13">
        <v>51</v>
      </c>
      <c r="Q5" s="13">
        <v>51</v>
      </c>
      <c r="R5" s="13">
        <v>47</v>
      </c>
      <c r="S5" s="13">
        <v>55</v>
      </c>
      <c r="T5" s="13">
        <v>42</v>
      </c>
      <c r="U5" s="13">
        <v>43</v>
      </c>
      <c r="V5" s="13">
        <v>41</v>
      </c>
      <c r="W5" s="13">
        <v>41</v>
      </c>
      <c r="X5" s="13">
        <v>41</v>
      </c>
      <c r="Y5" s="13">
        <v>48</v>
      </c>
      <c r="Z5" s="13">
        <v>59</v>
      </c>
      <c r="AA5" s="13">
        <v>48</v>
      </c>
      <c r="AB5" s="13">
        <v>48</v>
      </c>
      <c r="AC5" s="13">
        <v>53</v>
      </c>
      <c r="AD5" s="13">
        <v>53</v>
      </c>
      <c r="AE5" s="13">
        <v>53</v>
      </c>
      <c r="AF5" s="13">
        <v>48</v>
      </c>
      <c r="AG5" s="13">
        <v>46</v>
      </c>
      <c r="AH5" s="13">
        <v>47</v>
      </c>
      <c r="AI5" s="13">
        <v>43</v>
      </c>
      <c r="AJ5" s="13">
        <v>42</v>
      </c>
      <c r="AK5" s="13">
        <v>42</v>
      </c>
      <c r="AL5" s="13">
        <v>42</v>
      </c>
      <c r="AM5" s="13">
        <v>54</v>
      </c>
      <c r="AN5" s="13">
        <v>49</v>
      </c>
      <c r="AO5" s="13">
        <v>45</v>
      </c>
      <c r="AP5" s="13">
        <v>38</v>
      </c>
      <c r="AQ5" s="13">
        <v>43</v>
      </c>
      <c r="AR5" s="12">
        <v>43</v>
      </c>
      <c r="AS5" s="12">
        <v>43</v>
      </c>
      <c r="AT5" s="13">
        <v>41</v>
      </c>
      <c r="AU5" s="13">
        <v>49</v>
      </c>
      <c r="AV5" s="13">
        <v>44</v>
      </c>
      <c r="AW5" s="13">
        <v>50</v>
      </c>
      <c r="AX5" s="13">
        <v>42</v>
      </c>
      <c r="AY5" s="13">
        <v>42</v>
      </c>
      <c r="AZ5">
        <v>42</v>
      </c>
      <c r="BA5">
        <v>41</v>
      </c>
      <c r="BB5">
        <v>34</v>
      </c>
      <c r="BC5">
        <v>34</v>
      </c>
      <c r="BD5">
        <v>31</v>
      </c>
      <c r="BE5">
        <v>31</v>
      </c>
      <c r="BF5">
        <v>31</v>
      </c>
      <c r="BG5">
        <v>31</v>
      </c>
      <c r="BH5">
        <v>32</v>
      </c>
      <c r="BM5">
        <v>0</v>
      </c>
      <c r="BN5">
        <v>0</v>
      </c>
    </row>
  </sheetData>
  <conditionalFormatting sqref="O5">
    <cfRule type="expression" dxfId="11" priority="8">
      <formula>O$3="Samedi"</formula>
    </cfRule>
  </conditionalFormatting>
  <conditionalFormatting sqref="O5">
    <cfRule type="expression" dxfId="10" priority="7">
      <formula>P$3="Dimanche"</formula>
    </cfRule>
  </conditionalFormatting>
  <conditionalFormatting sqref="H5:AY5">
    <cfRule type="expression" dxfId="9" priority="5">
      <formula>H$3="Dimanche"</formula>
    </cfRule>
    <cfRule type="expression" dxfId="8" priority="6">
      <formula>H$3="Samedi"</formula>
    </cfRule>
  </conditionalFormatting>
  <conditionalFormatting sqref="B1:AW1">
    <cfRule type="expression" dxfId="7" priority="3">
      <formula>B$3="Dimanche"</formula>
    </cfRule>
    <cfRule type="expression" dxfId="6" priority="4">
      <formula>B$3="Samedi"</formula>
    </cfRule>
  </conditionalFormatting>
  <conditionalFormatting sqref="AX1:BN1">
    <cfRule type="expression" dxfId="5" priority="1">
      <formula>AX$3="Dimanche"</formula>
    </cfRule>
    <cfRule type="expression" dxfId="4" priority="2">
      <formula>AX$3="Samedi"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74E8C0-0007-43A9-BFEE-7E7F55E9F108}">
  <dimension ref="A1:BO5"/>
  <sheetViews>
    <sheetView workbookViewId="0">
      <selection activeCell="E5" sqref="E5:BO5"/>
    </sheetView>
  </sheetViews>
  <sheetFormatPr defaultColWidth="11.42578125" defaultRowHeight="15" x14ac:dyDescent="0.25"/>
  <sheetData>
    <row r="1" spans="1:67" ht="15.75" thickBot="1" x14ac:dyDescent="0.3">
      <c r="A1" s="3"/>
      <c r="B1" s="4" t="s">
        <v>1</v>
      </c>
      <c r="C1" s="5" t="str">
        <f t="shared" ref="C1:H1" si="0">IF(C3="Vendredi","Lundi "&amp;DAY(C2+3),IF(C3="Lundi","Mardi "&amp;DAY(C2+1),IF(C3="Mardi","Mercredi "&amp;DAY(C2+1),IF(C3="Mercredi","Jeudi "&amp;DAY(C2+1),IF(C3="Jeudi","Vendredi "&amp;DAY(C2+1),"")))))</f>
        <v/>
      </c>
      <c r="D1" s="5" t="str">
        <f t="shared" si="0"/>
        <v/>
      </c>
      <c r="E1" s="5" t="str">
        <f t="shared" si="0"/>
        <v>Mardi 29</v>
      </c>
      <c r="F1" s="5" t="str">
        <f t="shared" si="0"/>
        <v>Mercredi 30</v>
      </c>
      <c r="G1" s="5" t="str">
        <f t="shared" si="0"/>
        <v>Jeudi 31</v>
      </c>
      <c r="H1" s="5" t="str">
        <f t="shared" si="0"/>
        <v>Vendredi 1</v>
      </c>
      <c r="I1" s="5" t="str">
        <f>IF(I3="Vendredi","Lundi "&amp;DAY(I2+3),IF(I3="Lundi","Mardi "&amp;DAY(I2+1),IF(I3="Mardi","Mercredi "&amp;DAY(I2+1),IF(I3="Mercredi","Jeudi "&amp;DAY(I2+1),IF(I3="Jeudi","Vendredi "&amp;DAY(I2+1),"")))))</f>
        <v>Lundi 4</v>
      </c>
      <c r="J1" s="5" t="str">
        <f t="shared" ref="J1:BO1" si="1">IF(J3="Vendredi","Lundi "&amp;DAY(J2+3),IF(J3="Lundi","Mardi "&amp;DAY(J2+1),IF(J3="Mardi","Mercredi "&amp;DAY(J2+1),IF(J3="Mercredi","Jeudi "&amp;DAY(J2+1),IF(J3="Jeudi","Vendredi "&amp;DAY(J2+1),"")))))</f>
        <v/>
      </c>
      <c r="K1" s="5" t="str">
        <f t="shared" si="1"/>
        <v/>
      </c>
      <c r="L1" s="5" t="str">
        <f t="shared" si="1"/>
        <v>Mardi 5</v>
      </c>
      <c r="M1" s="5" t="str">
        <f t="shared" si="1"/>
        <v>Mercredi 6</v>
      </c>
      <c r="N1" s="5" t="str">
        <f t="shared" si="1"/>
        <v>Jeudi 7</v>
      </c>
      <c r="O1" s="5" t="str">
        <f t="shared" si="1"/>
        <v>Vendredi 8</v>
      </c>
      <c r="P1" s="5" t="str">
        <f t="shared" si="1"/>
        <v>Lundi 11</v>
      </c>
      <c r="Q1" s="5" t="str">
        <f t="shared" si="1"/>
        <v/>
      </c>
      <c r="R1" s="5" t="str">
        <f t="shared" si="1"/>
        <v/>
      </c>
      <c r="S1" s="5" t="str">
        <f t="shared" si="1"/>
        <v>Mardi 12</v>
      </c>
      <c r="T1" s="5" t="str">
        <f t="shared" si="1"/>
        <v>Mercredi 13</v>
      </c>
      <c r="U1" s="5" t="str">
        <f t="shared" si="1"/>
        <v>Jeudi 14</v>
      </c>
      <c r="V1" s="5" t="str">
        <f t="shared" si="1"/>
        <v>Vendredi 15</v>
      </c>
      <c r="W1" s="5" t="str">
        <f t="shared" si="1"/>
        <v>Lundi 18</v>
      </c>
      <c r="X1" s="5" t="str">
        <f t="shared" si="1"/>
        <v/>
      </c>
      <c r="Y1" s="5" t="str">
        <f t="shared" si="1"/>
        <v/>
      </c>
      <c r="Z1" s="5" t="str">
        <f t="shared" si="1"/>
        <v>Mardi 19</v>
      </c>
      <c r="AA1" s="5" t="str">
        <f t="shared" si="1"/>
        <v>Mercredi 20</v>
      </c>
      <c r="AB1" s="5" t="str">
        <f t="shared" si="1"/>
        <v>Jeudi 21</v>
      </c>
      <c r="AC1" s="5" t="str">
        <f t="shared" si="1"/>
        <v>Vendredi 22</v>
      </c>
      <c r="AD1" s="5" t="str">
        <f t="shared" si="1"/>
        <v>Lundi 25</v>
      </c>
      <c r="AE1" s="5" t="str">
        <f t="shared" si="1"/>
        <v/>
      </c>
      <c r="AF1" s="5" t="str">
        <f t="shared" si="1"/>
        <v/>
      </c>
      <c r="AG1" s="5" t="str">
        <f t="shared" si="1"/>
        <v>Mardi 26</v>
      </c>
      <c r="AH1" s="5" t="str">
        <f t="shared" si="1"/>
        <v>Mercredi 27</v>
      </c>
      <c r="AI1" s="5" t="str">
        <f t="shared" si="1"/>
        <v>Jeudi 28</v>
      </c>
      <c r="AJ1" s="5" t="str">
        <f t="shared" si="1"/>
        <v>Vendredi 29</v>
      </c>
      <c r="AK1" s="5" t="str">
        <f t="shared" si="1"/>
        <v>Lundi 1</v>
      </c>
      <c r="AL1" s="5" t="str">
        <f t="shared" si="1"/>
        <v/>
      </c>
      <c r="AM1" s="5" t="str">
        <f t="shared" si="1"/>
        <v/>
      </c>
      <c r="AN1" s="5" t="str">
        <f t="shared" si="1"/>
        <v>Mardi 2</v>
      </c>
      <c r="AO1" s="5" t="str">
        <f t="shared" si="1"/>
        <v>Mercredi 3</v>
      </c>
      <c r="AP1" s="5" t="str">
        <f t="shared" si="1"/>
        <v>Jeudi 4</v>
      </c>
      <c r="AQ1" s="5" t="str">
        <f t="shared" si="1"/>
        <v>Vendredi 5</v>
      </c>
      <c r="AR1" s="5" t="str">
        <f t="shared" si="1"/>
        <v>Lundi 8</v>
      </c>
      <c r="AS1" s="5" t="str">
        <f t="shared" si="1"/>
        <v/>
      </c>
      <c r="AT1" s="5" t="str">
        <f t="shared" si="1"/>
        <v/>
      </c>
      <c r="AU1" s="5" t="str">
        <f t="shared" si="1"/>
        <v>Mardi 9</v>
      </c>
      <c r="AV1" s="5" t="str">
        <f t="shared" si="1"/>
        <v>Mercredi 10</v>
      </c>
      <c r="AW1" s="5" t="str">
        <f t="shared" si="1"/>
        <v>Jeudi 11</v>
      </c>
      <c r="AX1" s="5" t="str">
        <f t="shared" si="1"/>
        <v>Vendredi 12</v>
      </c>
      <c r="AY1" s="5" t="str">
        <f t="shared" si="1"/>
        <v>Lundi 15</v>
      </c>
      <c r="AZ1" s="5" t="str">
        <f t="shared" si="1"/>
        <v/>
      </c>
      <c r="BA1" s="5" t="str">
        <f t="shared" si="1"/>
        <v/>
      </c>
      <c r="BB1" s="5" t="str">
        <f t="shared" si="1"/>
        <v>Mardi 16</v>
      </c>
      <c r="BC1" s="5" t="str">
        <f t="shared" si="1"/>
        <v>Mercredi 17</v>
      </c>
      <c r="BD1" s="5" t="str">
        <f t="shared" si="1"/>
        <v>Jeudi 18</v>
      </c>
      <c r="BE1" s="5" t="str">
        <f t="shared" si="1"/>
        <v>Vendredi 19</v>
      </c>
      <c r="BF1" s="5" t="str">
        <f t="shared" si="1"/>
        <v>Lundi 22</v>
      </c>
      <c r="BG1" s="5" t="str">
        <f t="shared" si="1"/>
        <v/>
      </c>
      <c r="BH1" s="5" t="str">
        <f t="shared" si="1"/>
        <v/>
      </c>
      <c r="BI1" s="5" t="str">
        <f t="shared" si="1"/>
        <v>Mardi 23</v>
      </c>
      <c r="BJ1" s="5" t="str">
        <f t="shared" si="1"/>
        <v>Mercredi 24</v>
      </c>
      <c r="BK1" s="5" t="str">
        <f t="shared" si="1"/>
        <v>Jeudi 25</v>
      </c>
      <c r="BL1" s="5" t="str">
        <f t="shared" si="1"/>
        <v>Vendredi 26</v>
      </c>
      <c r="BM1" s="5" t="str">
        <f t="shared" si="1"/>
        <v>Lundi 1</v>
      </c>
      <c r="BN1" s="5" t="str">
        <f t="shared" si="1"/>
        <v/>
      </c>
      <c r="BO1" s="5" t="str">
        <f t="shared" si="1"/>
        <v/>
      </c>
    </row>
    <row r="2" spans="1:67" x14ac:dyDescent="0.25">
      <c r="A2" s="6"/>
      <c r="B2" s="7"/>
      <c r="C2" s="8">
        <v>44191</v>
      </c>
      <c r="D2" s="8">
        <v>44192</v>
      </c>
      <c r="E2" s="8">
        <v>44193</v>
      </c>
      <c r="F2" s="8">
        <v>44194</v>
      </c>
      <c r="G2" s="8">
        <v>44195</v>
      </c>
      <c r="H2" s="8">
        <v>44196</v>
      </c>
      <c r="I2" s="8">
        <v>44197</v>
      </c>
      <c r="J2" s="8">
        <f>+I2+1</f>
        <v>44198</v>
      </c>
      <c r="K2" s="8">
        <f t="shared" ref="K2:BO2" si="2">+J2+1</f>
        <v>44199</v>
      </c>
      <c r="L2" s="8">
        <f t="shared" si="2"/>
        <v>44200</v>
      </c>
      <c r="M2" s="8">
        <f t="shared" si="2"/>
        <v>44201</v>
      </c>
      <c r="N2" s="8">
        <f t="shared" si="2"/>
        <v>44202</v>
      </c>
      <c r="O2" s="8">
        <f t="shared" si="2"/>
        <v>44203</v>
      </c>
      <c r="P2" s="8">
        <f t="shared" si="2"/>
        <v>44204</v>
      </c>
      <c r="Q2" s="8">
        <f t="shared" si="2"/>
        <v>44205</v>
      </c>
      <c r="R2" s="8">
        <f t="shared" si="2"/>
        <v>44206</v>
      </c>
      <c r="S2" s="8">
        <f t="shared" si="2"/>
        <v>44207</v>
      </c>
      <c r="T2" s="8">
        <f t="shared" si="2"/>
        <v>44208</v>
      </c>
      <c r="U2" s="8">
        <f t="shared" si="2"/>
        <v>44209</v>
      </c>
      <c r="V2" s="8">
        <f t="shared" si="2"/>
        <v>44210</v>
      </c>
      <c r="W2" s="8">
        <f t="shared" si="2"/>
        <v>44211</v>
      </c>
      <c r="X2" s="8">
        <f t="shared" si="2"/>
        <v>44212</v>
      </c>
      <c r="Y2" s="8">
        <f t="shared" si="2"/>
        <v>44213</v>
      </c>
      <c r="Z2" s="8">
        <f t="shared" si="2"/>
        <v>44214</v>
      </c>
      <c r="AA2" s="8">
        <f t="shared" si="2"/>
        <v>44215</v>
      </c>
      <c r="AB2" s="8">
        <f t="shared" si="2"/>
        <v>44216</v>
      </c>
      <c r="AC2" s="8">
        <f t="shared" si="2"/>
        <v>44217</v>
      </c>
      <c r="AD2" s="8">
        <f t="shared" si="2"/>
        <v>44218</v>
      </c>
      <c r="AE2" s="8">
        <f t="shared" si="2"/>
        <v>44219</v>
      </c>
      <c r="AF2" s="8">
        <f t="shared" si="2"/>
        <v>44220</v>
      </c>
      <c r="AG2" s="8">
        <f t="shared" si="2"/>
        <v>44221</v>
      </c>
      <c r="AH2" s="8">
        <f t="shared" si="2"/>
        <v>44222</v>
      </c>
      <c r="AI2" s="8">
        <f t="shared" si="2"/>
        <v>44223</v>
      </c>
      <c r="AJ2" s="8">
        <f t="shared" si="2"/>
        <v>44224</v>
      </c>
      <c r="AK2" s="8">
        <f t="shared" si="2"/>
        <v>44225</v>
      </c>
      <c r="AL2" s="8">
        <f t="shared" si="2"/>
        <v>44226</v>
      </c>
      <c r="AM2" s="8">
        <f t="shared" si="2"/>
        <v>44227</v>
      </c>
      <c r="AN2" s="8">
        <f t="shared" si="2"/>
        <v>44228</v>
      </c>
      <c r="AO2" s="8">
        <f t="shared" si="2"/>
        <v>44229</v>
      </c>
      <c r="AP2" s="8">
        <f t="shared" si="2"/>
        <v>44230</v>
      </c>
      <c r="AQ2" s="8">
        <f t="shared" si="2"/>
        <v>44231</v>
      </c>
      <c r="AR2" s="8">
        <f t="shared" si="2"/>
        <v>44232</v>
      </c>
      <c r="AS2" s="8">
        <f t="shared" si="2"/>
        <v>44233</v>
      </c>
      <c r="AT2" s="8">
        <f t="shared" si="2"/>
        <v>44234</v>
      </c>
      <c r="AU2" s="8">
        <f t="shared" si="2"/>
        <v>44235</v>
      </c>
      <c r="AV2" s="8">
        <f t="shared" si="2"/>
        <v>44236</v>
      </c>
      <c r="AW2" s="8">
        <f t="shared" si="2"/>
        <v>44237</v>
      </c>
      <c r="AX2" s="8">
        <f t="shared" si="2"/>
        <v>44238</v>
      </c>
      <c r="AY2" s="8">
        <f t="shared" si="2"/>
        <v>44239</v>
      </c>
      <c r="AZ2" s="8">
        <f t="shared" si="2"/>
        <v>44240</v>
      </c>
      <c r="BA2" s="8">
        <f t="shared" si="2"/>
        <v>44241</v>
      </c>
      <c r="BB2" s="8">
        <f t="shared" si="2"/>
        <v>44242</v>
      </c>
      <c r="BC2" s="8">
        <f t="shared" si="2"/>
        <v>44243</v>
      </c>
      <c r="BD2" s="8">
        <f t="shared" si="2"/>
        <v>44244</v>
      </c>
      <c r="BE2" s="8">
        <f t="shared" si="2"/>
        <v>44245</v>
      </c>
      <c r="BF2" s="8">
        <f t="shared" si="2"/>
        <v>44246</v>
      </c>
      <c r="BG2" s="8">
        <f t="shared" si="2"/>
        <v>44247</v>
      </c>
      <c r="BH2" s="8">
        <f t="shared" si="2"/>
        <v>44248</v>
      </c>
      <c r="BI2" s="8">
        <f t="shared" si="2"/>
        <v>44249</v>
      </c>
      <c r="BJ2" s="8">
        <f t="shared" si="2"/>
        <v>44250</v>
      </c>
      <c r="BK2" s="8">
        <f t="shared" si="2"/>
        <v>44251</v>
      </c>
      <c r="BL2" s="8">
        <f t="shared" si="2"/>
        <v>44252</v>
      </c>
      <c r="BM2" s="8">
        <f t="shared" si="2"/>
        <v>44253</v>
      </c>
      <c r="BN2" s="8">
        <f t="shared" si="2"/>
        <v>44254</v>
      </c>
      <c r="BO2" s="8">
        <f t="shared" si="2"/>
        <v>44255</v>
      </c>
    </row>
    <row r="3" spans="1:67" x14ac:dyDescent="0.25">
      <c r="A3" s="9"/>
      <c r="B3" s="10"/>
      <c r="C3" s="9" t="str">
        <f t="shared" ref="C3:H3" si="3">IF(WEEKDAY(C$2)=1,"Dimanche",IF(WEEKDAY(C$2)=2,"Lundi",IF(WEEKDAY(C$2)=3,"Mardi",IF(WEEKDAY(C$2)=4,"Mercredi",IF(WEEKDAY(C$2)=5,"Jeudi",IF(WEEKDAY(C$2)=6,"Vendredi","Samedi"))))))</f>
        <v>Samedi</v>
      </c>
      <c r="D3" s="9" t="str">
        <f t="shared" si="3"/>
        <v>Dimanche</v>
      </c>
      <c r="E3" s="9" t="str">
        <f t="shared" si="3"/>
        <v>Lundi</v>
      </c>
      <c r="F3" s="9" t="str">
        <f t="shared" si="3"/>
        <v>Mardi</v>
      </c>
      <c r="G3" s="9" t="str">
        <f t="shared" si="3"/>
        <v>Mercredi</v>
      </c>
      <c r="H3" s="9" t="str">
        <f t="shared" si="3"/>
        <v>Jeudi</v>
      </c>
      <c r="I3" s="9" t="str">
        <f>IF(WEEKDAY(I$2)=1,"Dimanche",IF(WEEKDAY(I$2)=2,"Lundi",IF(WEEKDAY(I$2)=3,"Mardi",IF(WEEKDAY(I$2)=4,"Mercredi",IF(WEEKDAY(I$2)=5,"Jeudi",IF(WEEKDAY(I$2)=6,"Vendredi","Samedi"))))))</f>
        <v>Vendredi</v>
      </c>
      <c r="J3" s="9" t="str">
        <f t="shared" ref="J3:BO3" si="4">IF(WEEKDAY(J$2)=1,"Dimanche",IF(WEEKDAY(J$2)=2,"Lundi",IF(WEEKDAY(J$2)=3,"Mardi",IF(WEEKDAY(J$2)=4,"Mercredi",IF(WEEKDAY(J$2)=5,"Jeudi",IF(WEEKDAY(J$2)=6,"Vendredi","Samedi"))))))</f>
        <v>Samedi</v>
      </c>
      <c r="K3" s="9" t="str">
        <f t="shared" si="4"/>
        <v>Dimanche</v>
      </c>
      <c r="L3" s="9" t="str">
        <f t="shared" si="4"/>
        <v>Lundi</v>
      </c>
      <c r="M3" s="9" t="str">
        <f t="shared" si="4"/>
        <v>Mardi</v>
      </c>
      <c r="N3" s="9" t="str">
        <f t="shared" si="4"/>
        <v>Mercredi</v>
      </c>
      <c r="O3" s="9" t="str">
        <f t="shared" si="4"/>
        <v>Jeudi</v>
      </c>
      <c r="P3" s="9" t="str">
        <f t="shared" si="4"/>
        <v>Vendredi</v>
      </c>
      <c r="Q3" s="9" t="str">
        <f t="shared" si="4"/>
        <v>Samedi</v>
      </c>
      <c r="R3" s="9" t="str">
        <f t="shared" si="4"/>
        <v>Dimanche</v>
      </c>
      <c r="S3" s="9" t="str">
        <f t="shared" si="4"/>
        <v>Lundi</v>
      </c>
      <c r="T3" s="9" t="str">
        <f t="shared" si="4"/>
        <v>Mardi</v>
      </c>
      <c r="U3" s="9" t="str">
        <f t="shared" si="4"/>
        <v>Mercredi</v>
      </c>
      <c r="V3" s="9" t="str">
        <f t="shared" si="4"/>
        <v>Jeudi</v>
      </c>
      <c r="W3" s="9" t="str">
        <f t="shared" si="4"/>
        <v>Vendredi</v>
      </c>
      <c r="X3" s="9" t="str">
        <f t="shared" si="4"/>
        <v>Samedi</v>
      </c>
      <c r="Y3" s="9" t="str">
        <f t="shared" si="4"/>
        <v>Dimanche</v>
      </c>
      <c r="Z3" s="9" t="str">
        <f t="shared" si="4"/>
        <v>Lundi</v>
      </c>
      <c r="AA3" s="9" t="str">
        <f t="shared" si="4"/>
        <v>Mardi</v>
      </c>
      <c r="AB3" s="9" t="str">
        <f t="shared" si="4"/>
        <v>Mercredi</v>
      </c>
      <c r="AC3" s="9" t="str">
        <f t="shared" si="4"/>
        <v>Jeudi</v>
      </c>
      <c r="AD3" s="9" t="str">
        <f t="shared" si="4"/>
        <v>Vendredi</v>
      </c>
      <c r="AE3" s="9" t="str">
        <f t="shared" si="4"/>
        <v>Samedi</v>
      </c>
      <c r="AF3" s="9" t="str">
        <f t="shared" si="4"/>
        <v>Dimanche</v>
      </c>
      <c r="AG3" s="9" t="str">
        <f t="shared" si="4"/>
        <v>Lundi</v>
      </c>
      <c r="AH3" s="9" t="str">
        <f t="shared" si="4"/>
        <v>Mardi</v>
      </c>
      <c r="AI3" s="9" t="str">
        <f t="shared" si="4"/>
        <v>Mercredi</v>
      </c>
      <c r="AJ3" s="9" t="str">
        <f t="shared" si="4"/>
        <v>Jeudi</v>
      </c>
      <c r="AK3" s="9" t="str">
        <f t="shared" si="4"/>
        <v>Vendredi</v>
      </c>
      <c r="AL3" s="9" t="str">
        <f t="shared" si="4"/>
        <v>Samedi</v>
      </c>
      <c r="AM3" s="9" t="str">
        <f t="shared" si="4"/>
        <v>Dimanche</v>
      </c>
      <c r="AN3" s="9" t="str">
        <f t="shared" si="4"/>
        <v>Lundi</v>
      </c>
      <c r="AO3" s="9" t="str">
        <f t="shared" si="4"/>
        <v>Mardi</v>
      </c>
      <c r="AP3" s="9" t="str">
        <f t="shared" si="4"/>
        <v>Mercredi</v>
      </c>
      <c r="AQ3" s="9" t="str">
        <f t="shared" si="4"/>
        <v>Jeudi</v>
      </c>
      <c r="AR3" s="9" t="str">
        <f t="shared" si="4"/>
        <v>Vendredi</v>
      </c>
      <c r="AS3" s="9" t="str">
        <f t="shared" si="4"/>
        <v>Samedi</v>
      </c>
      <c r="AT3" s="9" t="str">
        <f t="shared" si="4"/>
        <v>Dimanche</v>
      </c>
      <c r="AU3" s="9" t="str">
        <f t="shared" si="4"/>
        <v>Lundi</v>
      </c>
      <c r="AV3" s="9" t="str">
        <f t="shared" si="4"/>
        <v>Mardi</v>
      </c>
      <c r="AW3" s="9" t="str">
        <f t="shared" si="4"/>
        <v>Mercredi</v>
      </c>
      <c r="AX3" s="9" t="str">
        <f t="shared" si="4"/>
        <v>Jeudi</v>
      </c>
      <c r="AY3" s="9" t="str">
        <f t="shared" si="4"/>
        <v>Vendredi</v>
      </c>
      <c r="AZ3" s="9" t="str">
        <f t="shared" si="4"/>
        <v>Samedi</v>
      </c>
      <c r="BA3" s="9" t="str">
        <f t="shared" si="4"/>
        <v>Dimanche</v>
      </c>
      <c r="BB3" s="9" t="str">
        <f t="shared" si="4"/>
        <v>Lundi</v>
      </c>
      <c r="BC3" s="9" t="str">
        <f t="shared" si="4"/>
        <v>Mardi</v>
      </c>
      <c r="BD3" s="9" t="str">
        <f t="shared" si="4"/>
        <v>Mercredi</v>
      </c>
      <c r="BE3" s="9" t="str">
        <f t="shared" si="4"/>
        <v>Jeudi</v>
      </c>
      <c r="BF3" s="9" t="str">
        <f t="shared" si="4"/>
        <v>Vendredi</v>
      </c>
      <c r="BG3" s="9" t="str">
        <f t="shared" si="4"/>
        <v>Samedi</v>
      </c>
      <c r="BH3" s="9" t="str">
        <f t="shared" si="4"/>
        <v>Dimanche</v>
      </c>
      <c r="BI3" s="9" t="str">
        <f t="shared" si="4"/>
        <v>Lundi</v>
      </c>
      <c r="BJ3" s="9" t="str">
        <f t="shared" si="4"/>
        <v>Mardi</v>
      </c>
      <c r="BK3" s="9" t="str">
        <f t="shared" si="4"/>
        <v>Mercredi</v>
      </c>
      <c r="BL3" s="9" t="str">
        <f t="shared" si="4"/>
        <v>Jeudi</v>
      </c>
      <c r="BM3" s="9" t="str">
        <f t="shared" si="4"/>
        <v>Vendredi</v>
      </c>
      <c r="BN3" s="9" t="str">
        <f t="shared" si="4"/>
        <v>Samedi</v>
      </c>
      <c r="BO3" s="9" t="str">
        <f t="shared" si="4"/>
        <v>Dimanche</v>
      </c>
    </row>
    <row r="4" spans="1:67" x14ac:dyDescent="0.25">
      <c r="A4" s="9"/>
      <c r="B4" s="10"/>
      <c r="C4" s="11">
        <v>-2</v>
      </c>
      <c r="D4" s="11">
        <v>-1</v>
      </c>
      <c r="E4" s="11">
        <v>53</v>
      </c>
      <c r="F4" s="11">
        <v>53</v>
      </c>
      <c r="G4" s="11">
        <v>53</v>
      </c>
      <c r="H4" s="11">
        <v>53</v>
      </c>
      <c r="I4" s="9">
        <f>WEEKNUM(I2)</f>
        <v>1</v>
      </c>
      <c r="J4" s="9">
        <f t="shared" ref="J4:BO4" si="5">WEEKNUM(J2)</f>
        <v>1</v>
      </c>
      <c r="K4" s="9">
        <f t="shared" si="5"/>
        <v>2</v>
      </c>
      <c r="L4" s="9">
        <f t="shared" si="5"/>
        <v>2</v>
      </c>
      <c r="M4" s="9">
        <f t="shared" si="5"/>
        <v>2</v>
      </c>
      <c r="N4" s="9">
        <f t="shared" si="5"/>
        <v>2</v>
      </c>
      <c r="O4" s="9">
        <f t="shared" si="5"/>
        <v>2</v>
      </c>
      <c r="P4" s="9">
        <f t="shared" si="5"/>
        <v>2</v>
      </c>
      <c r="Q4" s="9">
        <f t="shared" si="5"/>
        <v>2</v>
      </c>
      <c r="R4" s="9">
        <f t="shared" si="5"/>
        <v>3</v>
      </c>
      <c r="S4" s="9">
        <f t="shared" si="5"/>
        <v>3</v>
      </c>
      <c r="T4" s="9">
        <f t="shared" si="5"/>
        <v>3</v>
      </c>
      <c r="U4" s="9">
        <f t="shared" si="5"/>
        <v>3</v>
      </c>
      <c r="V4" s="9">
        <f t="shared" si="5"/>
        <v>3</v>
      </c>
      <c r="W4" s="9">
        <f t="shared" si="5"/>
        <v>3</v>
      </c>
      <c r="X4" s="9">
        <f t="shared" si="5"/>
        <v>3</v>
      </c>
      <c r="Y4" s="9">
        <f t="shared" si="5"/>
        <v>4</v>
      </c>
      <c r="Z4" s="9">
        <f t="shared" si="5"/>
        <v>4</v>
      </c>
      <c r="AA4" s="9">
        <f t="shared" si="5"/>
        <v>4</v>
      </c>
      <c r="AB4" s="9">
        <f t="shared" si="5"/>
        <v>4</v>
      </c>
      <c r="AC4" s="9">
        <f t="shared" si="5"/>
        <v>4</v>
      </c>
      <c r="AD4" s="9">
        <f t="shared" si="5"/>
        <v>4</v>
      </c>
      <c r="AE4" s="9">
        <f t="shared" si="5"/>
        <v>4</v>
      </c>
      <c r="AF4" s="9">
        <f t="shared" si="5"/>
        <v>5</v>
      </c>
      <c r="AG4" s="9">
        <f t="shared" si="5"/>
        <v>5</v>
      </c>
      <c r="AH4" s="9">
        <f t="shared" si="5"/>
        <v>5</v>
      </c>
      <c r="AI4" s="9">
        <f t="shared" si="5"/>
        <v>5</v>
      </c>
      <c r="AJ4" s="9">
        <f t="shared" si="5"/>
        <v>5</v>
      </c>
      <c r="AK4" s="9">
        <f t="shared" si="5"/>
        <v>5</v>
      </c>
      <c r="AL4" s="9">
        <f t="shared" si="5"/>
        <v>5</v>
      </c>
      <c r="AM4" s="9">
        <f t="shared" si="5"/>
        <v>6</v>
      </c>
      <c r="AN4" s="9">
        <f t="shared" si="5"/>
        <v>6</v>
      </c>
      <c r="AO4" s="9">
        <f t="shared" si="5"/>
        <v>6</v>
      </c>
      <c r="AP4" s="9">
        <f t="shared" si="5"/>
        <v>6</v>
      </c>
      <c r="AQ4" s="9">
        <f t="shared" si="5"/>
        <v>6</v>
      </c>
      <c r="AR4" s="9">
        <f t="shared" si="5"/>
        <v>6</v>
      </c>
      <c r="AS4" s="9">
        <f t="shared" si="5"/>
        <v>6</v>
      </c>
      <c r="AT4" s="9">
        <f t="shared" si="5"/>
        <v>7</v>
      </c>
      <c r="AU4" s="9">
        <f t="shared" si="5"/>
        <v>7</v>
      </c>
      <c r="AV4" s="9">
        <f t="shared" si="5"/>
        <v>7</v>
      </c>
      <c r="AW4" s="9">
        <f t="shared" si="5"/>
        <v>7</v>
      </c>
      <c r="AX4" s="9">
        <f t="shared" si="5"/>
        <v>7</v>
      </c>
      <c r="AY4" s="9">
        <f t="shared" si="5"/>
        <v>7</v>
      </c>
      <c r="AZ4" s="9">
        <f t="shared" si="5"/>
        <v>7</v>
      </c>
      <c r="BA4" s="9">
        <f t="shared" si="5"/>
        <v>8</v>
      </c>
      <c r="BB4" s="9">
        <f t="shared" si="5"/>
        <v>8</v>
      </c>
      <c r="BC4" s="9">
        <f t="shared" si="5"/>
        <v>8</v>
      </c>
      <c r="BD4" s="9">
        <f t="shared" si="5"/>
        <v>8</v>
      </c>
      <c r="BE4" s="9">
        <f t="shared" si="5"/>
        <v>8</v>
      </c>
      <c r="BF4" s="9">
        <f t="shared" si="5"/>
        <v>8</v>
      </c>
      <c r="BG4" s="9">
        <f t="shared" si="5"/>
        <v>8</v>
      </c>
      <c r="BH4" s="9">
        <f t="shared" si="5"/>
        <v>9</v>
      </c>
      <c r="BI4" s="9">
        <f t="shared" si="5"/>
        <v>9</v>
      </c>
      <c r="BJ4" s="9">
        <f t="shared" si="5"/>
        <v>9</v>
      </c>
      <c r="BK4" s="9">
        <f t="shared" si="5"/>
        <v>9</v>
      </c>
      <c r="BL4" s="9">
        <f t="shared" si="5"/>
        <v>9</v>
      </c>
      <c r="BM4" s="9">
        <f t="shared" si="5"/>
        <v>9</v>
      </c>
      <c r="BN4" s="9">
        <f t="shared" si="5"/>
        <v>9</v>
      </c>
      <c r="BO4" s="9">
        <f t="shared" si="5"/>
        <v>10</v>
      </c>
    </row>
    <row r="5" spans="1:67" x14ac:dyDescent="0.25">
      <c r="A5" s="13"/>
      <c r="B5" s="14" t="s">
        <v>2</v>
      </c>
      <c r="C5" s="15"/>
      <c r="D5" s="15"/>
      <c r="E5" s="15">
        <v>226</v>
      </c>
      <c r="F5" s="15">
        <v>238</v>
      </c>
      <c r="G5" s="15">
        <v>264</v>
      </c>
      <c r="H5" s="15">
        <v>283</v>
      </c>
      <c r="I5" s="13">
        <v>300</v>
      </c>
      <c r="J5" s="13">
        <v>300</v>
      </c>
      <c r="K5" s="13">
        <v>300</v>
      </c>
      <c r="L5" s="13">
        <v>297</v>
      </c>
      <c r="M5" s="13">
        <v>274</v>
      </c>
      <c r="N5" s="13">
        <v>265</v>
      </c>
      <c r="O5" s="13">
        <v>233</v>
      </c>
      <c r="P5" s="13">
        <v>215</v>
      </c>
      <c r="Q5" s="13">
        <v>215</v>
      </c>
      <c r="R5" s="13">
        <v>215</v>
      </c>
      <c r="S5" s="13">
        <v>207</v>
      </c>
      <c r="T5" s="13">
        <v>201</v>
      </c>
      <c r="U5" s="13">
        <v>206</v>
      </c>
      <c r="V5" s="13">
        <v>211</v>
      </c>
      <c r="W5" s="13">
        <v>215</v>
      </c>
      <c r="X5" s="13">
        <v>215</v>
      </c>
      <c r="Y5" s="13">
        <v>215</v>
      </c>
      <c r="Z5" s="13">
        <v>219</v>
      </c>
      <c r="AA5" s="13">
        <v>219</v>
      </c>
      <c r="AB5" s="13">
        <v>186</v>
      </c>
      <c r="AC5" s="13">
        <v>195</v>
      </c>
      <c r="AD5" s="13">
        <v>158</v>
      </c>
      <c r="AE5" s="13">
        <v>158</v>
      </c>
      <c r="AF5" s="13">
        <v>158</v>
      </c>
      <c r="AG5" s="13">
        <v>159</v>
      </c>
      <c r="AH5" s="13">
        <v>130</v>
      </c>
      <c r="AI5" s="13">
        <v>112</v>
      </c>
      <c r="AJ5" s="13">
        <v>125</v>
      </c>
      <c r="AK5" s="13">
        <v>116</v>
      </c>
      <c r="AL5" s="13">
        <v>116</v>
      </c>
      <c r="AM5" s="13">
        <v>116</v>
      </c>
      <c r="AN5" s="13">
        <v>97</v>
      </c>
      <c r="AO5" s="13">
        <v>114</v>
      </c>
      <c r="AP5" s="13">
        <v>92</v>
      </c>
      <c r="AQ5" s="13">
        <v>99</v>
      </c>
      <c r="AR5" s="13">
        <v>102</v>
      </c>
      <c r="AS5" s="13">
        <v>116</v>
      </c>
      <c r="AT5" s="13">
        <v>116</v>
      </c>
      <c r="AU5" s="13">
        <v>98</v>
      </c>
      <c r="AV5" s="13">
        <v>100</v>
      </c>
      <c r="AW5" s="13">
        <v>103</v>
      </c>
      <c r="AX5" s="13">
        <v>113</v>
      </c>
      <c r="AY5" s="13">
        <v>96</v>
      </c>
      <c r="AZ5" s="13">
        <v>96</v>
      </c>
      <c r="BA5" s="13">
        <v>96</v>
      </c>
      <c r="BB5" s="13">
        <v>88</v>
      </c>
      <c r="BC5" s="13">
        <v>75</v>
      </c>
      <c r="BD5" s="13">
        <v>78</v>
      </c>
      <c r="BE5" s="13">
        <v>93</v>
      </c>
      <c r="BF5" s="13">
        <v>90</v>
      </c>
      <c r="BG5" s="13">
        <v>90</v>
      </c>
      <c r="BH5" s="13">
        <v>90</v>
      </c>
      <c r="BI5" s="13">
        <v>84</v>
      </c>
      <c r="BJ5" s="13">
        <v>90</v>
      </c>
      <c r="BK5" s="13">
        <v>76</v>
      </c>
      <c r="BL5" s="13">
        <v>66</v>
      </c>
      <c r="BM5" s="13">
        <v>80</v>
      </c>
      <c r="BN5" s="13">
        <v>80</v>
      </c>
      <c r="BO5" s="13">
        <v>80</v>
      </c>
    </row>
  </sheetData>
  <conditionalFormatting sqref="P5">
    <cfRule type="expression" dxfId="3" priority="6">
      <formula>P$3="Samedi"</formula>
    </cfRule>
  </conditionalFormatting>
  <conditionalFormatting sqref="P5">
    <cfRule type="expression" dxfId="2" priority="5">
      <formula>Q$3="Dimanche"</formula>
    </cfRule>
  </conditionalFormatting>
  <conditionalFormatting sqref="I5:BO5 C1:BO1">
    <cfRule type="expression" dxfId="1" priority="3">
      <formula>C$3="Dimanche"</formula>
    </cfRule>
    <cfRule type="expression" dxfId="0" priority="4">
      <formula>C$3="Samedi"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DCFDD1E-65EF-43A8-846F-83B34AD9D68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Stocks</vt:lpstr>
      <vt:lpstr>TCD &amp; GCD</vt:lpstr>
      <vt:lpstr>2022</vt:lpstr>
      <vt:lpstr>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RODRIGUES (A306902)</dc:creator>
  <cp:lastModifiedBy>Jean-Eric</cp:lastModifiedBy>
  <dcterms:created xsi:type="dcterms:W3CDTF">2022-02-21T07:55:26Z</dcterms:created>
  <dcterms:modified xsi:type="dcterms:W3CDTF">2022-02-22T22:15:47Z</dcterms:modified>
</cp:coreProperties>
</file>