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0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B965F7E-9FD1-47B2-8CE4-7CB7F34C14B0}" xr6:coauthVersionLast="47" xr6:coauthVersionMax="47" xr10:uidLastSave="{00000000-0000-0000-0000-000000000000}"/>
  <bookViews>
    <workbookView xWindow="-120" yWindow="-120" windowWidth="24240" windowHeight="13740" tabRatio="233" xr2:uid="{F67479F1-451D-48F1-B9A5-3D1FD5B76843}"/>
  </bookViews>
  <sheets>
    <sheet name="xls type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" i="2" l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K5" i="2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K6" i="2"/>
  <c r="L6" i="2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K7" i="2"/>
  <c r="L7" i="2"/>
  <c r="M7" i="2"/>
  <c r="N7" i="2" s="1"/>
  <c r="O7" i="2" s="1"/>
  <c r="P7" i="2" s="1"/>
  <c r="Q7" i="2" s="1"/>
  <c r="R7" i="2" s="1"/>
  <c r="S7" i="2" s="1"/>
  <c r="T7" i="2" s="1"/>
  <c r="U7" i="2" s="1"/>
  <c r="V7" i="2" s="1"/>
  <c r="W7" i="2" s="1"/>
  <c r="K8" i="2"/>
  <c r="L8" i="2" s="1"/>
  <c r="M8" i="2" s="1"/>
  <c r="K9" i="2"/>
  <c r="L9" i="2" s="1"/>
  <c r="M9" i="2" s="1"/>
  <c r="K10" i="2"/>
  <c r="L10" i="2"/>
  <c r="M10" i="2" s="1"/>
  <c r="K11" i="2"/>
  <c r="L11" i="2" s="1"/>
  <c r="M11" i="2" s="1"/>
  <c r="N11" i="2" s="1"/>
  <c r="O11" i="2" s="1"/>
  <c r="P11" i="2" s="1"/>
  <c r="Q11" i="2" s="1"/>
  <c r="R11" i="2" s="1"/>
  <c r="S11" i="2" s="1"/>
  <c r="T11" i="2" s="1"/>
  <c r="U11" i="2" s="1"/>
  <c r="V11" i="2" s="1"/>
  <c r="W11" i="2" s="1"/>
  <c r="K12" i="2"/>
  <c r="L12" i="2" s="1"/>
  <c r="M12" i="2" s="1"/>
  <c r="N12" i="2" s="1"/>
  <c r="O12" i="2" s="1"/>
  <c r="P12" i="2" s="1"/>
  <c r="Q12" i="2" s="1"/>
  <c r="R12" i="2" s="1"/>
  <c r="S12" i="2" s="1"/>
  <c r="T12" i="2" s="1"/>
  <c r="U12" i="2" s="1"/>
  <c r="V12" i="2" s="1"/>
  <c r="W12" i="2" s="1"/>
  <c r="K13" i="2"/>
  <c r="L13" i="2" s="1"/>
  <c r="M13" i="2" s="1"/>
  <c r="K14" i="2"/>
  <c r="L14" i="2"/>
  <c r="M14" i="2" s="1"/>
  <c r="K15" i="2"/>
  <c r="L15" i="2" s="1"/>
  <c r="M15" i="2" s="1"/>
  <c r="K16" i="2"/>
  <c r="L16" i="2" s="1"/>
  <c r="M16" i="2" s="1"/>
  <c r="N16" i="2" s="1"/>
  <c r="O16" i="2" s="1"/>
  <c r="P16" i="2" s="1"/>
  <c r="Q16" i="2" s="1"/>
  <c r="R16" i="2" s="1"/>
  <c r="S16" i="2" s="1"/>
  <c r="T16" i="2" s="1"/>
  <c r="U16" i="2" s="1"/>
  <c r="V16" i="2" s="1"/>
  <c r="W16" i="2" s="1"/>
  <c r="K17" i="2"/>
  <c r="L17" i="2" s="1"/>
  <c r="M17" i="2" s="1"/>
  <c r="N17" i="2" s="1"/>
  <c r="O17" i="2" s="1"/>
  <c r="P17" i="2" s="1"/>
  <c r="Q17" i="2" s="1"/>
  <c r="R17" i="2" s="1"/>
  <c r="S17" i="2" s="1"/>
  <c r="T17" i="2" s="1"/>
  <c r="U17" i="2" s="1"/>
  <c r="V17" i="2" s="1"/>
  <c r="W17" i="2" s="1"/>
  <c r="K18" i="2"/>
  <c r="L18" i="2"/>
  <c r="M18" i="2" s="1"/>
  <c r="K19" i="2"/>
  <c r="L19" i="2"/>
  <c r="M19" i="2"/>
  <c r="K20" i="2"/>
  <c r="L20" i="2" s="1"/>
  <c r="M20" i="2" s="1"/>
  <c r="N20" i="2" s="1"/>
  <c r="O20" i="2" s="1"/>
  <c r="P20" i="2" s="1"/>
  <c r="Q20" i="2" s="1"/>
  <c r="R20" i="2" s="1"/>
  <c r="S20" i="2" s="1"/>
  <c r="T20" i="2" s="1"/>
  <c r="U20" i="2" s="1"/>
  <c r="V20" i="2" s="1"/>
  <c r="W20" i="2" s="1"/>
  <c r="K21" i="2"/>
  <c r="L21" i="2" s="1"/>
  <c r="M21" i="2" s="1"/>
  <c r="N21" i="2" s="1"/>
  <c r="O21" i="2" s="1"/>
  <c r="P21" i="2" s="1"/>
  <c r="Q21" i="2" s="1"/>
  <c r="R21" i="2" s="1"/>
  <c r="S21" i="2" s="1"/>
  <c r="T21" i="2" s="1"/>
  <c r="U21" i="2" s="1"/>
  <c r="V21" i="2" s="1"/>
  <c r="W21" i="2" s="1"/>
  <c r="K22" i="2"/>
  <c r="L22" i="2"/>
  <c r="M22" i="2" s="1"/>
  <c r="K23" i="2"/>
  <c r="L23" i="2"/>
  <c r="M23" i="2"/>
  <c r="K24" i="2"/>
  <c r="L24" i="2" s="1"/>
  <c r="M24" i="2" s="1"/>
  <c r="N24" i="2" s="1"/>
  <c r="O24" i="2" s="1"/>
  <c r="P24" i="2" s="1"/>
  <c r="Q24" i="2" s="1"/>
  <c r="R24" i="2" s="1"/>
  <c r="S24" i="2" s="1"/>
  <c r="T24" i="2" s="1"/>
  <c r="U24" i="2" s="1"/>
  <c r="V24" i="2" s="1"/>
  <c r="W24" i="2" s="1"/>
  <c r="K25" i="2"/>
  <c r="L25" i="2" s="1"/>
  <c r="M25" i="2" s="1"/>
  <c r="N25" i="2" s="1"/>
  <c r="O25" i="2" s="1"/>
  <c r="P25" i="2" s="1"/>
  <c r="Q25" i="2" s="1"/>
  <c r="R25" i="2" s="1"/>
  <c r="S25" i="2" s="1"/>
  <c r="T25" i="2" s="1"/>
  <c r="U25" i="2" s="1"/>
  <c r="V25" i="2" s="1"/>
  <c r="W25" i="2" s="1"/>
  <c r="K26" i="2"/>
  <c r="L26" i="2"/>
  <c r="M26" i="2" s="1"/>
  <c r="N26" i="2" s="1"/>
  <c r="O26" i="2" s="1"/>
  <c r="P26" i="2" s="1"/>
  <c r="Q26" i="2" s="1"/>
  <c r="R26" i="2" s="1"/>
  <c r="S26" i="2" s="1"/>
  <c r="T26" i="2" s="1"/>
  <c r="U26" i="2" s="1"/>
  <c r="V26" i="2" s="1"/>
  <c r="W26" i="2" s="1"/>
  <c r="K27" i="2"/>
  <c r="L27" i="2"/>
  <c r="M27" i="2"/>
  <c r="N27" i="2" s="1"/>
  <c r="O27" i="2" s="1"/>
  <c r="P27" i="2" s="1"/>
  <c r="Q27" i="2" s="1"/>
  <c r="R27" i="2" s="1"/>
  <c r="S27" i="2" s="1"/>
  <c r="T27" i="2" s="1"/>
  <c r="U27" i="2" s="1"/>
  <c r="V27" i="2" s="1"/>
  <c r="W27" i="2" s="1"/>
  <c r="K28" i="2"/>
  <c r="L28" i="2"/>
  <c r="M28" i="2"/>
  <c r="K29" i="2"/>
  <c r="L29" i="2" s="1"/>
  <c r="M29" i="2" s="1"/>
  <c r="K30" i="2"/>
  <c r="L30" i="2"/>
  <c r="M30" i="2" s="1"/>
  <c r="K31" i="2"/>
  <c r="L31" i="2"/>
  <c r="M31" i="2"/>
  <c r="K32" i="2"/>
  <c r="L32" i="2"/>
  <c r="M32" i="2"/>
  <c r="K33" i="2"/>
  <c r="L33" i="2" s="1"/>
  <c r="M33" i="2" s="1"/>
  <c r="K34" i="2"/>
  <c r="L34" i="2"/>
  <c r="M34" i="2" s="1"/>
  <c r="N34" i="2" s="1"/>
  <c r="O34" i="2" s="1"/>
  <c r="P34" i="2" s="1"/>
  <c r="Q34" i="2" s="1"/>
  <c r="R34" i="2" s="1"/>
  <c r="S34" i="2" s="1"/>
  <c r="T34" i="2" s="1"/>
  <c r="U34" i="2" s="1"/>
  <c r="V34" i="2" s="1"/>
  <c r="W34" i="2" s="1"/>
  <c r="K35" i="2"/>
  <c r="L35" i="2"/>
  <c r="M35" i="2"/>
  <c r="K36" i="2"/>
  <c r="L36" i="2"/>
  <c r="M36" i="2"/>
  <c r="K37" i="2"/>
  <c r="L37" i="2" s="1"/>
  <c r="M37" i="2" s="1"/>
  <c r="N37" i="2" s="1"/>
  <c r="O37" i="2" s="1"/>
  <c r="P37" i="2" s="1"/>
  <c r="Q37" i="2" s="1"/>
  <c r="R37" i="2" s="1"/>
  <c r="S37" i="2" s="1"/>
  <c r="T37" i="2" s="1"/>
  <c r="U37" i="2" s="1"/>
  <c r="V37" i="2" s="1"/>
  <c r="W37" i="2" s="1"/>
  <c r="K38" i="2"/>
  <c r="L38" i="2"/>
  <c r="M38" i="2" s="1"/>
  <c r="K39" i="2"/>
  <c r="L39" i="2"/>
  <c r="M39" i="2"/>
  <c r="K40" i="2"/>
  <c r="L40" i="2"/>
  <c r="M40" i="2"/>
  <c r="K41" i="2"/>
  <c r="L41" i="2" s="1"/>
  <c r="M41" i="2" s="1"/>
  <c r="N41" i="2" s="1"/>
  <c r="O41" i="2" s="1"/>
  <c r="P41" i="2" s="1"/>
  <c r="Q41" i="2" s="1"/>
  <c r="R41" i="2" s="1"/>
  <c r="S41" i="2" s="1"/>
  <c r="T41" i="2" s="1"/>
  <c r="U41" i="2" s="1"/>
  <c r="V41" i="2" s="1"/>
  <c r="W41" i="2" s="1"/>
  <c r="K42" i="2"/>
  <c r="L42" i="2"/>
  <c r="M42" i="2" s="1"/>
  <c r="K43" i="2"/>
  <c r="L43" i="2"/>
  <c r="M43" i="2"/>
  <c r="K44" i="2"/>
  <c r="L44" i="2"/>
  <c r="M44" i="2"/>
  <c r="K45" i="2"/>
  <c r="L45" i="2" s="1"/>
  <c r="M45" i="2" s="1"/>
  <c r="N45" i="2" s="1"/>
  <c r="O45" i="2" s="1"/>
  <c r="P45" i="2" s="1"/>
  <c r="Q45" i="2" s="1"/>
  <c r="R45" i="2" s="1"/>
  <c r="S45" i="2" s="1"/>
  <c r="T45" i="2" s="1"/>
  <c r="U45" i="2" s="1"/>
  <c r="V45" i="2" s="1"/>
  <c r="W45" i="2" s="1"/>
  <c r="K46" i="2"/>
  <c r="L46" i="2"/>
  <c r="M46" i="2" s="1"/>
  <c r="N46" i="2" s="1"/>
  <c r="O46" i="2" s="1"/>
  <c r="P46" i="2" s="1"/>
  <c r="Q46" i="2" s="1"/>
  <c r="R46" i="2" s="1"/>
  <c r="S46" i="2" s="1"/>
  <c r="T46" i="2" s="1"/>
  <c r="U46" i="2" s="1"/>
  <c r="V46" i="2" s="1"/>
  <c r="W46" i="2" s="1"/>
  <c r="K47" i="2"/>
  <c r="L47" i="2"/>
  <c r="M47" i="2"/>
  <c r="N47" i="2" s="1"/>
  <c r="O47" i="2" s="1"/>
  <c r="P47" i="2" s="1"/>
  <c r="Q47" i="2" s="1"/>
  <c r="R47" i="2" s="1"/>
  <c r="S47" i="2" s="1"/>
  <c r="T47" i="2" s="1"/>
  <c r="U47" i="2" s="1"/>
  <c r="V47" i="2" s="1"/>
  <c r="W47" i="2" s="1"/>
  <c r="K48" i="2"/>
  <c r="L48" i="2"/>
  <c r="M48" i="2"/>
  <c r="K49" i="2"/>
  <c r="L49" i="2" s="1"/>
  <c r="M49" i="2" s="1"/>
  <c r="K50" i="2"/>
  <c r="L50" i="2"/>
  <c r="M50" i="2" s="1"/>
  <c r="N50" i="2" s="1"/>
  <c r="O50" i="2" s="1"/>
  <c r="P50" i="2" s="1"/>
  <c r="Q50" i="2" s="1"/>
  <c r="R50" i="2" s="1"/>
  <c r="S50" i="2" s="1"/>
  <c r="T50" i="2" s="1"/>
  <c r="U50" i="2" s="1"/>
  <c r="V50" i="2" s="1"/>
  <c r="W50" i="2" s="1"/>
  <c r="K51" i="2"/>
  <c r="L51" i="2" s="1"/>
  <c r="M51" i="2" s="1"/>
  <c r="K52" i="2"/>
  <c r="L52" i="2"/>
  <c r="M52" i="2" s="1"/>
  <c r="K53" i="2"/>
  <c r="L53" i="2" s="1"/>
  <c r="M53" i="2" s="1"/>
  <c r="K54" i="2"/>
  <c r="L54" i="2"/>
  <c r="M54" i="2" s="1"/>
  <c r="N54" i="2" s="1"/>
  <c r="O54" i="2" s="1"/>
  <c r="P54" i="2" s="1"/>
  <c r="Q54" i="2" s="1"/>
  <c r="R54" i="2" s="1"/>
  <c r="S54" i="2" s="1"/>
  <c r="T54" i="2" s="1"/>
  <c r="U54" i="2" s="1"/>
  <c r="V54" i="2" s="1"/>
  <c r="W54" i="2" s="1"/>
  <c r="K55" i="2"/>
  <c r="L55" i="2" s="1"/>
  <c r="M55" i="2" s="1"/>
  <c r="K56" i="2"/>
  <c r="L56" i="2"/>
  <c r="M56" i="2" s="1"/>
  <c r="K57" i="2"/>
  <c r="L57" i="2" s="1"/>
  <c r="M57" i="2" s="1"/>
  <c r="K58" i="2"/>
  <c r="L58" i="2"/>
  <c r="M58" i="2" s="1"/>
  <c r="K59" i="2"/>
  <c r="L59" i="2" s="1"/>
  <c r="M59" i="2" s="1"/>
  <c r="K60" i="2"/>
  <c r="L60" i="2"/>
  <c r="M60" i="2" s="1"/>
  <c r="N60" i="2" s="1"/>
  <c r="O60" i="2" s="1"/>
  <c r="P60" i="2" s="1"/>
  <c r="Q60" i="2" s="1"/>
  <c r="R60" i="2" s="1"/>
  <c r="S60" i="2" s="1"/>
  <c r="T60" i="2" s="1"/>
  <c r="U60" i="2" s="1"/>
  <c r="V60" i="2" s="1"/>
  <c r="W60" i="2" s="1"/>
  <c r="K61" i="2"/>
  <c r="L61" i="2" s="1"/>
  <c r="M61" i="2" s="1"/>
  <c r="N61" i="2" s="1"/>
  <c r="O61" i="2" s="1"/>
  <c r="P61" i="2" s="1"/>
  <c r="Q61" i="2" s="1"/>
  <c r="R61" i="2" s="1"/>
  <c r="S61" i="2" s="1"/>
  <c r="T61" i="2" s="1"/>
  <c r="U61" i="2" s="1"/>
  <c r="V61" i="2" s="1"/>
  <c r="W61" i="2" s="1"/>
  <c r="K62" i="2"/>
  <c r="L62" i="2"/>
  <c r="M62" i="2" s="1"/>
  <c r="K63" i="2"/>
  <c r="L63" i="2" s="1"/>
  <c r="M63" i="2" s="1"/>
  <c r="N63" i="2" s="1"/>
  <c r="O63" i="2" s="1"/>
  <c r="P63" i="2" s="1"/>
  <c r="Q63" i="2" s="1"/>
  <c r="K64" i="2"/>
  <c r="L64" i="2"/>
  <c r="M64" i="2" s="1"/>
  <c r="N64" i="2" s="1"/>
  <c r="O64" i="2" s="1"/>
  <c r="P64" i="2" s="1"/>
  <c r="Q64" i="2" s="1"/>
  <c r="K3" i="2"/>
  <c r="L3" i="2"/>
  <c r="M3" i="2" s="1"/>
  <c r="I3" i="2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I43" i="2"/>
  <c r="J43" i="2"/>
  <c r="I44" i="2"/>
  <c r="J44" i="2"/>
  <c r="I45" i="2"/>
  <c r="J45" i="2"/>
  <c r="I46" i="2"/>
  <c r="J46" i="2"/>
  <c r="I47" i="2"/>
  <c r="J47" i="2"/>
  <c r="I48" i="2"/>
  <c r="J48" i="2"/>
  <c r="I49" i="2"/>
  <c r="J49" i="2"/>
  <c r="I50" i="2"/>
  <c r="J50" i="2"/>
  <c r="I51" i="2"/>
  <c r="J51" i="2"/>
  <c r="I52" i="2"/>
  <c r="J52" i="2"/>
  <c r="I53" i="2"/>
  <c r="J53" i="2"/>
  <c r="I54" i="2"/>
  <c r="J54" i="2"/>
  <c r="I55" i="2"/>
  <c r="J55" i="2"/>
  <c r="I56" i="2"/>
  <c r="J56" i="2"/>
  <c r="I57" i="2"/>
  <c r="J57" i="2"/>
  <c r="I58" i="2"/>
  <c r="J58" i="2"/>
  <c r="I59" i="2"/>
  <c r="J59" i="2"/>
  <c r="I60" i="2"/>
  <c r="J60" i="2"/>
  <c r="I61" i="2"/>
  <c r="J61" i="2"/>
  <c r="I62" i="2"/>
  <c r="J62" i="2"/>
  <c r="I63" i="2"/>
  <c r="J63" i="2"/>
  <c r="I64" i="2"/>
  <c r="J64" i="2"/>
  <c r="J2" i="2"/>
  <c r="I2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3" i="2"/>
  <c r="H2" i="2"/>
  <c r="C3" i="2"/>
  <c r="C4" i="2"/>
  <c r="C5" i="2"/>
  <c r="C6" i="2"/>
  <c r="E6" i="2" s="1"/>
  <c r="C7" i="2"/>
  <c r="C8" i="2"/>
  <c r="C9" i="2"/>
  <c r="C10" i="2"/>
  <c r="E10" i="2" s="1"/>
  <c r="G10" i="2" s="1"/>
  <c r="C11" i="2"/>
  <c r="C12" i="2"/>
  <c r="C13" i="2"/>
  <c r="C14" i="2"/>
  <c r="E14" i="2" s="1"/>
  <c r="G14" i="2" s="1"/>
  <c r="C15" i="2"/>
  <c r="C16" i="2"/>
  <c r="C17" i="2"/>
  <c r="C18" i="2"/>
  <c r="E18" i="2" s="1"/>
  <c r="C19" i="2"/>
  <c r="C20" i="2"/>
  <c r="C21" i="2"/>
  <c r="C22" i="2"/>
  <c r="C23" i="2"/>
  <c r="C24" i="2"/>
  <c r="C25" i="2"/>
  <c r="C26" i="2"/>
  <c r="E26" i="2" s="1"/>
  <c r="C27" i="2"/>
  <c r="C28" i="2"/>
  <c r="C29" i="2"/>
  <c r="C30" i="2"/>
  <c r="E30" i="2" s="1"/>
  <c r="G30" i="2" s="1"/>
  <c r="C31" i="2"/>
  <c r="C32" i="2"/>
  <c r="C33" i="2"/>
  <c r="C34" i="2"/>
  <c r="C35" i="2"/>
  <c r="C36" i="2"/>
  <c r="C37" i="2"/>
  <c r="C38" i="2"/>
  <c r="E38" i="2" s="1"/>
  <c r="G38" i="2" s="1"/>
  <c r="C39" i="2"/>
  <c r="C40" i="2"/>
  <c r="C41" i="2"/>
  <c r="C42" i="2"/>
  <c r="C43" i="2"/>
  <c r="C44" i="2"/>
  <c r="C45" i="2"/>
  <c r="C46" i="2"/>
  <c r="E46" i="2" s="1"/>
  <c r="C47" i="2"/>
  <c r="C48" i="2"/>
  <c r="C49" i="2"/>
  <c r="C50" i="2"/>
  <c r="E50" i="2" s="1"/>
  <c r="C51" i="2"/>
  <c r="C52" i="2"/>
  <c r="C53" i="2"/>
  <c r="C54" i="2"/>
  <c r="E54" i="2" s="1"/>
  <c r="C55" i="2"/>
  <c r="C56" i="2"/>
  <c r="C57" i="2"/>
  <c r="C58" i="2"/>
  <c r="E58" i="2" s="1"/>
  <c r="C59" i="2"/>
  <c r="C60" i="2"/>
  <c r="C61" i="2"/>
  <c r="C62" i="2"/>
  <c r="E62" i="2" s="1"/>
  <c r="G62" i="2" s="1"/>
  <c r="C63" i="2"/>
  <c r="C64" i="2"/>
  <c r="C2" i="2"/>
  <c r="E22" i="2"/>
  <c r="G22" i="2" s="1"/>
  <c r="E42" i="2"/>
  <c r="G4" i="2"/>
  <c r="G5" i="2"/>
  <c r="G6" i="2"/>
  <c r="G7" i="2"/>
  <c r="G11" i="2"/>
  <c r="G12" i="2"/>
  <c r="G17" i="2"/>
  <c r="G18" i="2"/>
  <c r="G19" i="2"/>
  <c r="G20" i="2"/>
  <c r="G21" i="2"/>
  <c r="G25" i="2"/>
  <c r="G26" i="2"/>
  <c r="G27" i="2"/>
  <c r="G28" i="2"/>
  <c r="G37" i="2"/>
  <c r="G42" i="2"/>
  <c r="G43" i="2"/>
  <c r="G44" i="2"/>
  <c r="G45" i="2"/>
  <c r="G46" i="2"/>
  <c r="G47" i="2"/>
  <c r="G48" i="2"/>
  <c r="G50" i="2"/>
  <c r="G51" i="2"/>
  <c r="G54" i="2"/>
  <c r="G55" i="2"/>
  <c r="G58" i="2"/>
  <c r="G60" i="2"/>
  <c r="G61" i="2"/>
  <c r="P3" i="2"/>
  <c r="Q3" i="2"/>
  <c r="R3" i="2"/>
  <c r="S3" i="2"/>
  <c r="T3" i="2"/>
  <c r="U3" i="2"/>
  <c r="V3" i="2"/>
  <c r="W3" i="2"/>
  <c r="S13" i="2"/>
  <c r="T13" i="2"/>
  <c r="U13" i="2"/>
  <c r="V13" i="2"/>
  <c r="W13" i="2"/>
  <c r="W30" i="2"/>
  <c r="V38" i="2"/>
  <c r="W38" i="2"/>
  <c r="V39" i="2"/>
  <c r="W39" i="2"/>
  <c r="S49" i="2"/>
  <c r="T49" i="2"/>
  <c r="U49" i="2"/>
  <c r="V49" i="2"/>
  <c r="W49" i="2"/>
  <c r="S53" i="2"/>
  <c r="T53" i="2"/>
  <c r="U53" i="2"/>
  <c r="V53" i="2"/>
  <c r="W53" i="2"/>
  <c r="P55" i="2"/>
  <c r="Q55" i="2"/>
  <c r="R55" i="2"/>
  <c r="S55" i="2"/>
  <c r="T55" i="2"/>
  <c r="U55" i="2"/>
  <c r="V55" i="2"/>
  <c r="W55" i="2"/>
  <c r="P56" i="2"/>
  <c r="Q56" i="2"/>
  <c r="R56" i="2"/>
  <c r="S56" i="2"/>
  <c r="T56" i="2"/>
  <c r="U56" i="2"/>
  <c r="V56" i="2"/>
  <c r="W56" i="2"/>
  <c r="P57" i="2"/>
  <c r="Q57" i="2"/>
  <c r="R57" i="2"/>
  <c r="S57" i="2"/>
  <c r="T57" i="2"/>
  <c r="U57" i="2"/>
  <c r="V57" i="2"/>
  <c r="W57" i="2"/>
  <c r="W59" i="2"/>
  <c r="R62" i="2"/>
  <c r="S62" i="2"/>
  <c r="T62" i="2"/>
  <c r="U62" i="2"/>
  <c r="V62" i="2"/>
  <c r="W62" i="2"/>
  <c r="R63" i="2"/>
  <c r="S63" i="2"/>
  <c r="T63" i="2"/>
  <c r="U63" i="2"/>
  <c r="V63" i="2"/>
  <c r="W63" i="2"/>
  <c r="R64" i="2"/>
  <c r="S64" i="2"/>
  <c r="T64" i="2"/>
  <c r="U64" i="2"/>
  <c r="V64" i="2"/>
  <c r="W64" i="2"/>
  <c r="N28" i="2"/>
  <c r="O28" i="2" s="1"/>
  <c r="P28" i="2" s="1"/>
  <c r="Q28" i="2" s="1"/>
  <c r="R28" i="2" s="1"/>
  <c r="S28" i="2" s="1"/>
  <c r="T28" i="2" s="1"/>
  <c r="U28" i="2" s="1"/>
  <c r="V28" i="2" s="1"/>
  <c r="W28" i="2" s="1"/>
  <c r="N36" i="2"/>
  <c r="O36" i="2" s="1"/>
  <c r="P36" i="2" s="1"/>
  <c r="Q36" i="2" s="1"/>
  <c r="R36" i="2" s="1"/>
  <c r="S36" i="2" s="1"/>
  <c r="T36" i="2" s="1"/>
  <c r="U36" i="2" s="1"/>
  <c r="V36" i="2" s="1"/>
  <c r="W36" i="2" s="1"/>
  <c r="N39" i="2"/>
  <c r="O39" i="2" s="1"/>
  <c r="P39" i="2" s="1"/>
  <c r="Q39" i="2" s="1"/>
  <c r="R39" i="2" s="1"/>
  <c r="S39" i="2" s="1"/>
  <c r="T39" i="2" s="1"/>
  <c r="U39" i="2" s="1"/>
  <c r="N44" i="2"/>
  <c r="O44" i="2" s="1"/>
  <c r="P44" i="2" s="1"/>
  <c r="Q44" i="2" s="1"/>
  <c r="R44" i="2" s="1"/>
  <c r="S44" i="2" s="1"/>
  <c r="T44" i="2" s="1"/>
  <c r="U44" i="2" s="1"/>
  <c r="V44" i="2" s="1"/>
  <c r="W44" i="2" s="1"/>
  <c r="N48" i="2"/>
  <c r="O48" i="2" s="1"/>
  <c r="P48" i="2" s="1"/>
  <c r="Q48" i="2" s="1"/>
  <c r="R48" i="2" s="1"/>
  <c r="S48" i="2" s="1"/>
  <c r="T48" i="2" s="1"/>
  <c r="U48" i="2" s="1"/>
  <c r="V48" i="2" s="1"/>
  <c r="W48" i="2" s="1"/>
  <c r="E64" i="2"/>
  <c r="G64" i="2" s="1"/>
  <c r="E63" i="2"/>
  <c r="G63" i="2" s="1"/>
  <c r="E61" i="2"/>
  <c r="E60" i="2"/>
  <c r="E59" i="2"/>
  <c r="G59" i="2" s="1"/>
  <c r="E57" i="2"/>
  <c r="G57" i="2" s="1"/>
  <c r="E56" i="2"/>
  <c r="E55" i="2"/>
  <c r="E53" i="2"/>
  <c r="G53" i="2" s="1"/>
  <c r="E52" i="2"/>
  <c r="G52" i="2" s="1"/>
  <c r="E51" i="2"/>
  <c r="E49" i="2"/>
  <c r="G49" i="2" s="1"/>
  <c r="E48" i="2"/>
  <c r="E47" i="2"/>
  <c r="E45" i="2"/>
  <c r="E43" i="2"/>
  <c r="E41" i="2"/>
  <c r="G41" i="2" s="1"/>
  <c r="E40" i="2"/>
  <c r="G40" i="2" s="1"/>
  <c r="E39" i="2"/>
  <c r="G39" i="2" s="1"/>
  <c r="E37" i="2"/>
  <c r="E36" i="2"/>
  <c r="G36" i="2" s="1"/>
  <c r="E35" i="2"/>
  <c r="G35" i="2" s="1"/>
  <c r="E33" i="2"/>
  <c r="G33" i="2" s="1"/>
  <c r="E32" i="2"/>
  <c r="G32" i="2" s="1"/>
  <c r="E31" i="2"/>
  <c r="G31" i="2" s="1"/>
  <c r="E29" i="2"/>
  <c r="G29" i="2" s="1"/>
  <c r="E28" i="2"/>
  <c r="E27" i="2"/>
  <c r="E25" i="2"/>
  <c r="E24" i="2"/>
  <c r="G24" i="2" s="1"/>
  <c r="E23" i="2"/>
  <c r="G23" i="2" s="1"/>
  <c r="E21" i="2"/>
  <c r="E19" i="2"/>
  <c r="E17" i="2"/>
  <c r="E15" i="2"/>
  <c r="G15" i="2" s="1"/>
  <c r="E13" i="2"/>
  <c r="G13" i="2" s="1"/>
  <c r="E12" i="2"/>
  <c r="E11" i="2"/>
  <c r="E9" i="2"/>
  <c r="G9" i="2" s="1"/>
  <c r="E8" i="2"/>
  <c r="G8" i="2" s="1"/>
  <c r="E7" i="2"/>
  <c r="E5" i="2"/>
  <c r="E4" i="2"/>
  <c r="E3" i="2"/>
  <c r="G3" i="2" s="1"/>
  <c r="E2" i="2"/>
  <c r="G2" i="2" s="1"/>
  <c r="N19" i="2" l="1"/>
  <c r="O19" i="2" s="1"/>
  <c r="P19" i="2" s="1"/>
  <c r="Q19" i="2" s="1"/>
  <c r="R19" i="2" s="1"/>
  <c r="S19" i="2" s="1"/>
  <c r="T19" i="2" s="1"/>
  <c r="U19" i="2" s="1"/>
  <c r="V19" i="2" s="1"/>
  <c r="W19" i="2" s="1"/>
  <c r="N58" i="2"/>
  <c r="O58" i="2" s="1"/>
  <c r="P58" i="2" s="1"/>
  <c r="Q58" i="2" s="1"/>
  <c r="R58" i="2" s="1"/>
  <c r="S58" i="2" s="1"/>
  <c r="T58" i="2" s="1"/>
  <c r="U58" i="2" s="1"/>
  <c r="V58" i="2" s="1"/>
  <c r="W58" i="2" s="1"/>
  <c r="N56" i="2"/>
  <c r="O56" i="2" s="1"/>
  <c r="G56" i="2"/>
  <c r="N59" i="2"/>
  <c r="O59" i="2" s="1"/>
  <c r="P59" i="2" s="1"/>
  <c r="Q59" i="2" s="1"/>
  <c r="R59" i="2" s="1"/>
  <c r="S59" i="2" s="1"/>
  <c r="T59" i="2" s="1"/>
  <c r="U59" i="2" s="1"/>
  <c r="V59" i="2" s="1"/>
  <c r="N23" i="2"/>
  <c r="O23" i="2" s="1"/>
  <c r="P23" i="2" s="1"/>
  <c r="Q23" i="2" s="1"/>
  <c r="R23" i="2" s="1"/>
  <c r="S23" i="2" s="1"/>
  <c r="T23" i="2" s="1"/>
  <c r="U23" i="2" s="1"/>
  <c r="V23" i="2" s="1"/>
  <c r="W23" i="2" s="1"/>
  <c r="N57" i="2"/>
  <c r="O57" i="2" s="1"/>
  <c r="N18" i="2"/>
  <c r="O18" i="2" s="1"/>
  <c r="P18" i="2" s="1"/>
  <c r="Q18" i="2" s="1"/>
  <c r="R18" i="2" s="1"/>
  <c r="S18" i="2" s="1"/>
  <c r="T18" i="2" s="1"/>
  <c r="U18" i="2" s="1"/>
  <c r="V18" i="2" s="1"/>
  <c r="W18" i="2" s="1"/>
  <c r="K2" i="2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N22" i="2"/>
  <c r="O22" i="2" s="1"/>
  <c r="P22" i="2" s="1"/>
  <c r="Q22" i="2" s="1"/>
  <c r="R22" i="2" s="1"/>
  <c r="S22" i="2" s="1"/>
  <c r="T22" i="2" s="1"/>
  <c r="U22" i="2" s="1"/>
  <c r="V22" i="2" s="1"/>
  <c r="W22" i="2" s="1"/>
  <c r="N40" i="2"/>
  <c r="O40" i="2" s="1"/>
  <c r="P40" i="2" s="1"/>
  <c r="Q40" i="2" s="1"/>
  <c r="R40" i="2" s="1"/>
  <c r="S40" i="2" s="1"/>
  <c r="T40" i="2" s="1"/>
  <c r="U40" i="2" s="1"/>
  <c r="V40" i="2" s="1"/>
  <c r="W40" i="2" s="1"/>
  <c r="N3" i="2"/>
  <c r="O3" i="2" s="1"/>
  <c r="N38" i="2"/>
  <c r="O38" i="2" s="1"/>
  <c r="P38" i="2" s="1"/>
  <c r="Q38" i="2" s="1"/>
  <c r="R38" i="2" s="1"/>
  <c r="S38" i="2" s="1"/>
  <c r="T38" i="2" s="1"/>
  <c r="U38" i="2" s="1"/>
  <c r="N49" i="2"/>
  <c r="O49" i="2" s="1"/>
  <c r="P49" i="2" s="1"/>
  <c r="Q49" i="2" s="1"/>
  <c r="R49" i="2" s="1"/>
  <c r="N53" i="2"/>
  <c r="O53" i="2" s="1"/>
  <c r="P53" i="2" s="1"/>
  <c r="Q53" i="2" s="1"/>
  <c r="R53" i="2" s="1"/>
  <c r="N42" i="2"/>
  <c r="O42" i="2" s="1"/>
  <c r="P42" i="2" s="1"/>
  <c r="Q42" i="2" s="1"/>
  <c r="R42" i="2" s="1"/>
  <c r="S42" i="2" s="1"/>
  <c r="T42" i="2" s="1"/>
  <c r="U42" i="2" s="1"/>
  <c r="V42" i="2" s="1"/>
  <c r="W42" i="2" s="1"/>
  <c r="N43" i="2"/>
  <c r="O43" i="2" s="1"/>
  <c r="P43" i="2" s="1"/>
  <c r="Q43" i="2" s="1"/>
  <c r="R43" i="2" s="1"/>
  <c r="S43" i="2" s="1"/>
  <c r="T43" i="2" s="1"/>
  <c r="U43" i="2" s="1"/>
  <c r="V43" i="2" s="1"/>
  <c r="W43" i="2" s="1"/>
  <c r="N51" i="2"/>
  <c r="O51" i="2" s="1"/>
  <c r="P51" i="2" s="1"/>
  <c r="Q51" i="2" s="1"/>
  <c r="R51" i="2" s="1"/>
  <c r="S51" i="2" s="1"/>
  <c r="T51" i="2" s="1"/>
  <c r="U51" i="2" s="1"/>
  <c r="V51" i="2" s="1"/>
  <c r="W51" i="2" s="1"/>
  <c r="N55" i="2"/>
  <c r="O55" i="2" s="1"/>
  <c r="E34" i="2"/>
  <c r="G34" i="2" s="1"/>
  <c r="E44" i="2"/>
  <c r="E20" i="2"/>
  <c r="E16" i="2"/>
  <c r="G16" i="2" s="1"/>
  <c r="N14" i="2"/>
  <c r="O14" i="2" s="1"/>
  <c r="P14" i="2" s="1"/>
  <c r="Q14" i="2" s="1"/>
  <c r="R14" i="2" s="1"/>
  <c r="S14" i="2" s="1"/>
  <c r="T14" i="2" s="1"/>
  <c r="U14" i="2" s="1"/>
  <c r="V14" i="2" s="1"/>
  <c r="W14" i="2" s="1"/>
  <c r="N8" i="2"/>
  <c r="O8" i="2" s="1"/>
  <c r="P8" i="2" s="1"/>
  <c r="Q8" i="2" s="1"/>
  <c r="R8" i="2" s="1"/>
  <c r="S8" i="2" s="1"/>
  <c r="T8" i="2" s="1"/>
  <c r="U8" i="2" s="1"/>
  <c r="V8" i="2" s="1"/>
  <c r="W8" i="2" s="1"/>
  <c r="N35" i="2"/>
  <c r="O35" i="2" s="1"/>
  <c r="P35" i="2" s="1"/>
  <c r="Q35" i="2" s="1"/>
  <c r="R35" i="2" s="1"/>
  <c r="S35" i="2" s="1"/>
  <c r="T35" i="2" s="1"/>
  <c r="U35" i="2" s="1"/>
  <c r="V35" i="2" s="1"/>
  <c r="W35" i="2" s="1"/>
  <c r="N15" i="2"/>
  <c r="O15" i="2" s="1"/>
  <c r="P15" i="2" s="1"/>
  <c r="Q15" i="2" s="1"/>
  <c r="R15" i="2" s="1"/>
  <c r="S15" i="2" s="1"/>
  <c r="T15" i="2" s="1"/>
  <c r="U15" i="2" s="1"/>
  <c r="V15" i="2" s="1"/>
  <c r="W15" i="2" s="1"/>
  <c r="N13" i="2" l="1"/>
  <c r="O13" i="2" s="1"/>
  <c r="P13" i="2" s="1"/>
  <c r="Q13" i="2" s="1"/>
  <c r="R13" i="2" s="1"/>
  <c r="N52" i="2"/>
  <c r="O52" i="2" s="1"/>
  <c r="P52" i="2" s="1"/>
  <c r="Q52" i="2" s="1"/>
  <c r="R52" i="2" s="1"/>
  <c r="S52" i="2" s="1"/>
  <c r="T52" i="2" s="1"/>
  <c r="U52" i="2" s="1"/>
  <c r="V52" i="2" s="1"/>
  <c r="W52" i="2" s="1"/>
  <c r="N10" i="2"/>
  <c r="O10" i="2" s="1"/>
  <c r="P10" i="2" s="1"/>
  <c r="Q10" i="2" s="1"/>
  <c r="R10" i="2" s="1"/>
  <c r="S10" i="2" s="1"/>
  <c r="T10" i="2" s="1"/>
  <c r="U10" i="2" s="1"/>
  <c r="V10" i="2" s="1"/>
  <c r="W10" i="2" s="1"/>
  <c r="N62" i="2"/>
  <c r="O62" i="2" s="1"/>
  <c r="P62" i="2" s="1"/>
  <c r="Q62" i="2" s="1"/>
  <c r="N32" i="2"/>
  <c r="O32" i="2" s="1"/>
  <c r="P32" i="2" s="1"/>
  <c r="Q32" i="2" s="1"/>
  <c r="R32" i="2" s="1"/>
  <c r="S32" i="2" s="1"/>
  <c r="T32" i="2" s="1"/>
  <c r="U32" i="2" s="1"/>
  <c r="V32" i="2" s="1"/>
  <c r="W32" i="2" s="1"/>
  <c r="N31" i="2"/>
  <c r="O31" i="2" s="1"/>
  <c r="P31" i="2" s="1"/>
  <c r="Q31" i="2" s="1"/>
  <c r="R31" i="2" s="1"/>
  <c r="S31" i="2" s="1"/>
  <c r="T31" i="2" s="1"/>
  <c r="U31" i="2" s="1"/>
  <c r="V31" i="2" s="1"/>
  <c r="W31" i="2" s="1"/>
  <c r="N30" i="2"/>
  <c r="O30" i="2" s="1"/>
  <c r="P30" i="2" s="1"/>
  <c r="Q30" i="2" s="1"/>
  <c r="R30" i="2" s="1"/>
  <c r="S30" i="2" s="1"/>
  <c r="T30" i="2" s="1"/>
  <c r="U30" i="2" s="1"/>
  <c r="V30" i="2" s="1"/>
  <c r="N9" i="2"/>
  <c r="O9" i="2" s="1"/>
  <c r="P9" i="2" s="1"/>
  <c r="Q9" i="2" s="1"/>
  <c r="R9" i="2" s="1"/>
  <c r="S9" i="2" s="1"/>
  <c r="T9" i="2" s="1"/>
  <c r="U9" i="2" s="1"/>
  <c r="V9" i="2" s="1"/>
  <c r="W9" i="2" s="1"/>
  <c r="N33" i="2"/>
  <c r="O33" i="2" s="1"/>
  <c r="P33" i="2" s="1"/>
  <c r="Q33" i="2" s="1"/>
  <c r="R33" i="2" s="1"/>
  <c r="S33" i="2" s="1"/>
  <c r="T33" i="2" s="1"/>
  <c r="U33" i="2" s="1"/>
  <c r="V33" i="2" s="1"/>
  <c r="W33" i="2" s="1"/>
  <c r="N29" i="2"/>
  <c r="O29" i="2" s="1"/>
  <c r="P29" i="2" s="1"/>
  <c r="Q29" i="2" s="1"/>
  <c r="R29" i="2" s="1"/>
  <c r="S29" i="2" s="1"/>
  <c r="T29" i="2" s="1"/>
  <c r="U29" i="2" s="1"/>
  <c r="V29" i="2" s="1"/>
  <c r="W29" i="2" s="1"/>
</calcChain>
</file>

<file path=xl/sharedStrings.xml><?xml version="1.0" encoding="utf-8"?>
<sst xmlns="http://schemas.openxmlformats.org/spreadsheetml/2006/main" count="91" uniqueCount="87">
  <si>
    <t>NB U</t>
  </si>
  <si>
    <t>PU</t>
  </si>
  <si>
    <t>PU Mensuel</t>
  </si>
  <si>
    <t>janv-20</t>
  </si>
  <si>
    <t>fev20</t>
  </si>
  <si>
    <t>mars-20</t>
  </si>
  <si>
    <t>avr-20</t>
  </si>
  <si>
    <t>mai-20</t>
  </si>
  <si>
    <t>juin-20</t>
  </si>
  <si>
    <t>juil-20</t>
  </si>
  <si>
    <t>août-20</t>
  </si>
  <si>
    <t>sept-20</t>
  </si>
  <si>
    <t>oct-20</t>
  </si>
  <si>
    <t>nov-20</t>
  </si>
  <si>
    <t>déc-20</t>
  </si>
  <si>
    <t>janv-21</t>
  </si>
  <si>
    <t>févr-21</t>
  </si>
  <si>
    <t>mars-21</t>
  </si>
  <si>
    <t>avr-21</t>
  </si>
  <si>
    <t>mai-21</t>
  </si>
  <si>
    <t/>
  </si>
  <si>
    <t>Exp</t>
  </si>
  <si>
    <t>lcn10</t>
  </si>
  <si>
    <t>lcn11</t>
  </si>
  <si>
    <t>lcn12</t>
  </si>
  <si>
    <t>lcn13</t>
  </si>
  <si>
    <t>lcn14</t>
  </si>
  <si>
    <t>lcn15</t>
  </si>
  <si>
    <t>lcn16</t>
  </si>
  <si>
    <t>lcn17</t>
  </si>
  <si>
    <t>lcn18</t>
  </si>
  <si>
    <t>lcn19</t>
  </si>
  <si>
    <t>lcn20</t>
  </si>
  <si>
    <t>lcn21</t>
  </si>
  <si>
    <t>lcn22</t>
  </si>
  <si>
    <t>lcn23</t>
  </si>
  <si>
    <t>lcn24</t>
  </si>
  <si>
    <t>lcn25</t>
  </si>
  <si>
    <t>lcn26</t>
  </si>
  <si>
    <t>lcn27</t>
  </si>
  <si>
    <t>lcn28</t>
  </si>
  <si>
    <t>lcn29</t>
  </si>
  <si>
    <t>lcn30</t>
  </si>
  <si>
    <t>lcn31</t>
  </si>
  <si>
    <t>lcn32</t>
  </si>
  <si>
    <t>lcn33</t>
  </si>
  <si>
    <t>lcn34</t>
  </si>
  <si>
    <t>lcn35</t>
  </si>
  <si>
    <t>lcn36</t>
  </si>
  <si>
    <t>lcn37</t>
  </si>
  <si>
    <t>lcn38</t>
  </si>
  <si>
    <t>lcn39</t>
  </si>
  <si>
    <t>lcn40</t>
  </si>
  <si>
    <t>lcn41</t>
  </si>
  <si>
    <t>lcn42</t>
  </si>
  <si>
    <t>lcn43</t>
  </si>
  <si>
    <t>lcn44</t>
  </si>
  <si>
    <t>lcn45</t>
  </si>
  <si>
    <t>lcn46</t>
  </si>
  <si>
    <t>lcn47</t>
  </si>
  <si>
    <t>lcn48</t>
  </si>
  <si>
    <t>lcn49</t>
  </si>
  <si>
    <t>lcn50</t>
  </si>
  <si>
    <t>lcn51</t>
  </si>
  <si>
    <t>lcn52</t>
  </si>
  <si>
    <t>lcn53</t>
  </si>
  <si>
    <t>lcn54</t>
  </si>
  <si>
    <t>lcn55</t>
  </si>
  <si>
    <t>lcn56</t>
  </si>
  <si>
    <t>lcn57</t>
  </si>
  <si>
    <t>lcn58</t>
  </si>
  <si>
    <t>lcn59</t>
  </si>
  <si>
    <t>lcn60</t>
  </si>
  <si>
    <t>lcn61</t>
  </si>
  <si>
    <t>lcn62</t>
  </si>
  <si>
    <t>lcn63</t>
  </si>
  <si>
    <t>SalesR</t>
  </si>
  <si>
    <t>lcn1</t>
  </si>
  <si>
    <t>lcn2</t>
  </si>
  <si>
    <t>lcn3</t>
  </si>
  <si>
    <t>lcn4</t>
  </si>
  <si>
    <t>lcn5</t>
  </si>
  <si>
    <t>lcn6</t>
  </si>
  <si>
    <t>lcn7</t>
  </si>
  <si>
    <t>lcn8</t>
  </si>
  <si>
    <t>lcn9</t>
  </si>
  <si>
    <t>Nb Uinitial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</si>
</sst>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0"/>
      <name val="Arial"/>
      <family val="2"/>
    </font>
    <font>
      <b/>
      <sz val="9"/>
      <color theme="0"/>
      <name val="Calibri"/>
      <family val="2"/>
      <scheme val="minor"/>
    </font>
    <font>
      <sz val="9"/>
      <color theme="1"/>
      <name val="Calibri Light"/>
      <family val="2"/>
      <scheme val="major"/>
    </font>
    <font>
      <sz val="9"/>
      <name val="Calibri"/>
      <family val="2"/>
      <scheme val="minor"/>
    </font>
    <font>
      <i/>
      <sz val="9"/>
      <color theme="1"/>
      <name val="Calibri Light"/>
      <family val="2"/>
      <scheme val="major"/>
    </font>
    <font>
      <sz val="9"/>
      <color rgb="FFC00000"/>
      <name val="Calibri"/>
      <family val="2"/>
      <scheme val="minor"/>
    </font>
    <font>
      <sz val="8"/>
      <name val="Arial"/>
      <family val="2"/>
    </font>
    <font>
      <b/>
      <sz val="9"/>
      <name val="Calibri"/>
      <family val="2"/>
      <scheme val="minor"/>
    </font>
    <font>
      <sz val="9"/>
      <name val="Calibri Light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44" fontId="3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horizontal="center" vertical="center" wrapText="1"/>
    </xf>
    <xf numFmtId="4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44" fontId="4" fillId="0" borderId="1" xfId="0" applyNumberFormat="1" applyFont="1" applyFill="1" applyBorder="1" applyAlignment="1">
      <alignment vertical="center"/>
    </xf>
    <xf numFmtId="14" fontId="1" fillId="0" borderId="0" xfId="0" applyNumberFormat="1" applyFont="1" applyFill="1" applyAlignment="1">
      <alignment horizontal="center" vertical="center" wrapText="1"/>
    </xf>
    <xf numFmtId="17" fontId="7" fillId="0" borderId="0" xfId="0" applyNumberFormat="1" applyFont="1" applyFill="1" applyBorder="1" applyAlignment="1">
      <alignment horizontal="center" vertical="center" wrapText="1"/>
    </xf>
    <xf numFmtId="17" fontId="1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44" fontId="2" fillId="0" borderId="1" xfId="0" applyNumberFormat="1" applyFont="1" applyFill="1" applyBorder="1" applyAlignment="1">
      <alignment vertical="center"/>
    </xf>
    <xf numFmtId="14" fontId="5" fillId="0" borderId="0" xfId="0" applyNumberFormat="1" applyFont="1" applyFill="1" applyAlignment="1">
      <alignment vertical="center"/>
    </xf>
    <xf numFmtId="14" fontId="8" fillId="0" borderId="0" xfId="0" applyNumberFormat="1" applyFont="1"/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9"/>
        <color auto="1"/>
        <name val="Calibri Light"/>
        <family val="2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164" formatCode="mmm\-\y\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C00000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numFmt numFmtId="22" formatCode="mmm\-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FAB81C-EE92-4E8F-9AD7-FA2144006784}" name="Tableau1" displayName="Tableau1" ref="A1:W64" totalsRowShown="0" headerRowDxfId="25" dataDxfId="3" tableBorderDxfId="24">
  <autoFilter ref="A1:W64" xr:uid="{4FFAB81C-EE92-4E8F-9AD7-FA2144006784}"/>
  <tableColumns count="23">
    <tableColumn id="5" xr3:uid="{7046DD97-A962-449E-8D9B-4BA5B738647C}" name="SalesR" dataDxfId="23"/>
    <tableColumn id="15" xr3:uid="{993CA619-3C27-41B6-A2D9-CDAA036E4CF5}" name="Nb Uinitial" dataDxfId="22"/>
    <tableColumn id="16" xr3:uid="{FB67BD5C-B587-426D-9284-7B7D3F4B397B}" name="NB U" dataDxfId="21">
      <calculatedColumnFormula>Tableau1[[#This Row],[Nb Uinitial]]</calculatedColumnFormula>
    </tableColumn>
    <tableColumn id="17" xr3:uid="{FBCCE976-8DBF-4358-9182-8801FCA5E41F}" name="PU" dataDxfId="20"/>
    <tableColumn id="18" xr3:uid="{EFDDEEA9-DF95-4992-8FF0-4E8A7E690DFB}" name="PU Mensuel" dataDxfId="2">
      <calculatedColumnFormula>D2*C2</calculatedColumnFormula>
    </tableColumn>
    <tableColumn id="20" xr3:uid="{F44072CC-BE34-45B8-B428-131DDD8C07EE}" name="Exp" dataDxfId="0" dataCellStyle="Normal"/>
    <tableColumn id="95" xr3:uid="{7AE4F4DD-4F4F-4E0D-9179-2F9ADE66F46D}" name="janv-20" dataDxfId="1">
      <calculatedColumnFormula>IF(Tableau1[[#This Row],[Exp]]="",0,Tableau1[[#This Row],[PU Mensuel]])</calculatedColumnFormula>
    </tableColumn>
    <tableColumn id="96" xr3:uid="{F8549C9E-E9DB-4BD5-AE2D-6F1828F460AC}" name="fev20" dataDxfId="19">
      <calculatedColumnFormula>IF(Tableau1[[#This Row],[Exp]]="",0,Tableau1[[#This Row],[janv-20]])</calculatedColumnFormula>
    </tableColumn>
    <tableColumn id="97" xr3:uid="{7868D95F-DEAF-4158-BF92-451FDA9AB9CC}" name="mars-20" dataDxfId="18">
      <calculatedColumnFormula>IF(Tableau1[[#This Row],[Exp]]="",0,Tableau1[[#This Row],[fev20]])</calculatedColumnFormula>
    </tableColumn>
    <tableColumn id="21" xr3:uid="{0427A955-A05D-4728-B906-0CB31E5607B0}" name="avr-20" dataDxfId="17">
      <calculatedColumnFormula>IF(Tableau1[[#This Row],[Exp]]="",0,Tableau1[[#This Row],[PU Mensuel]])</calculatedColumnFormula>
    </tableColumn>
    <tableColumn id="22" xr3:uid="{14B88953-4071-4ACC-B820-505D792EA9A1}" name="mai-20" dataDxfId="16">
      <calculatedColumnFormula>IF($F2="",J2,IF($F2-K$1&lt;0,0,J2))</calculatedColumnFormula>
    </tableColumn>
    <tableColumn id="23" xr3:uid="{5683E07F-BBCF-4B18-BF3C-2A3BA56B8700}" name="juin-20" dataDxfId="15">
      <calculatedColumnFormula>IF($F2="",K2,IF($F2-L$1&lt;0,0,K2))</calculatedColumnFormula>
    </tableColumn>
    <tableColumn id="24" xr3:uid="{864E144F-76B8-4696-8AED-5F9C726DA7C9}" name="juil-20" dataDxfId="14">
      <calculatedColumnFormula>IF($F2="",L2,IF($F2-M$1&lt;0,0,L2))</calculatedColumnFormula>
    </tableColumn>
    <tableColumn id="25" xr3:uid="{B9E21C0D-3C6D-4DD2-95EB-BB6D433AEB50}" name="août-20" dataDxfId="13">
      <calculatedColumnFormula>IF($F2="",M2,IF($F2-N$1&lt;0,0,M2))</calculatedColumnFormula>
    </tableColumn>
    <tableColumn id="26" xr3:uid="{ECB19E45-C9BC-498B-AB80-E0C3DB0E7DB2}" name="sept-20" dataDxfId="12">
      <calculatedColumnFormula>IF($F2="",N2,IF($F2-O$1&lt;0,0,N2))</calculatedColumnFormula>
    </tableColumn>
    <tableColumn id="27" xr3:uid="{CD4851DE-02E4-43AB-A81E-1A0817997EF3}" name="oct-20" dataDxfId="11">
      <calculatedColumnFormula>IF($F2="",O2,IF($F2-P$1&lt;0,0,O2))</calculatedColumnFormula>
    </tableColumn>
    <tableColumn id="28" xr3:uid="{E6A546B1-7F73-4B2F-89AF-5076D9F9372A}" name="nov-20" dataDxfId="10">
      <calculatedColumnFormula>IF($F2="",P2,IF($F2-Q$1&lt;0,0,P2))</calculatedColumnFormula>
    </tableColumn>
    <tableColumn id="29" xr3:uid="{457BF458-D07D-4FC6-9065-2051CC71AA49}" name="déc-20" dataDxfId="9">
      <calculatedColumnFormula>IF($F2="",Q2,IF($F2-R$1&lt;0,0,Q2))</calculatedColumnFormula>
    </tableColumn>
    <tableColumn id="30" xr3:uid="{409214AF-041F-40CB-B2E0-4D9793A1FD43}" name="janv-21" dataDxfId="8">
      <calculatedColumnFormula>IF($F2="",R2,IF($F2-S$1&lt;0,0,R2))</calculatedColumnFormula>
    </tableColumn>
    <tableColumn id="31" xr3:uid="{7726CC33-0F12-4957-8B8B-85F147BA148C}" name="févr-21" dataDxfId="7">
      <calculatedColumnFormula>IF($F2="",S2,IF($F2-T$1&lt;0,0,S2))</calculatedColumnFormula>
    </tableColumn>
    <tableColumn id="32" xr3:uid="{7A422E8E-251E-4C30-9156-59C25490493F}" name="mars-21" dataDxfId="6">
      <calculatedColumnFormula>IF($F2="",T2,IF($F2-U$1&lt;0,0,T2))</calculatedColumnFormula>
    </tableColumn>
    <tableColumn id="33" xr3:uid="{82CA95FB-112D-43A9-BB27-54C22F65CD7E}" name="avr-21" dataDxfId="5">
      <calculatedColumnFormula>IF($F2="",U2,IF($F2-V$1&lt;0,0,U2))</calculatedColumnFormula>
    </tableColumn>
    <tableColumn id="34" xr3:uid="{D4851757-DEC3-4A8C-A313-1F6C71E1D63E}" name="mai-21" dataDxfId="4">
      <calculatedColumnFormula>IF($F2="",V2,IF($F2-W$1&lt;0,0,V2))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3EAE2-A843-42DA-907A-D6C9C590009C}">
  <sheetPr codeName="Feuil1">
    <tabColor theme="1"/>
  </sheetPr>
  <dimension ref="A1:W64"/>
  <sheetViews>
    <sheetView tabSelected="1" zoomScale="110" zoomScaleNormal="110" workbookViewId="0">
      <selection activeCell="E4" sqref="E4"/>
    </sheetView>
  </sheetViews>
  <sheetFormatPr baseColWidth="10" defaultColWidth="11.42578125" defaultRowHeight="12.75" x14ac:dyDescent="0.2"/>
  <cols>
    <col min="1" max="1" width="11.28515625" style="12" customWidth="1"/>
    <col min="2" max="2" width="13.140625" style="12" bestFit="1" customWidth="1"/>
    <col min="3" max="3" width="11.28515625" style="4" customWidth="1"/>
    <col min="4" max="4" width="9.140625" style="5" customWidth="1"/>
    <col min="5" max="5" width="11.5703125" style="5" bestFit="1" customWidth="1"/>
    <col min="6" max="6" width="9.42578125" style="1" bestFit="1" customWidth="1"/>
    <col min="7" max="10" width="13.5703125" style="1" customWidth="1"/>
    <col min="11" max="11" width="11.7109375" style="14" customWidth="1"/>
    <col min="12" max="18" width="13" style="1" customWidth="1"/>
    <col min="19" max="23" width="13" style="1" bestFit="1" customWidth="1"/>
    <col min="24" max="16384" width="11.42578125" style="12"/>
  </cols>
  <sheetData>
    <row r="1" spans="1:23" s="10" customFormat="1" ht="12" x14ac:dyDescent="0.2">
      <c r="A1" s="2" t="s">
        <v>76</v>
      </c>
      <c r="B1" s="2" t="s">
        <v>86</v>
      </c>
      <c r="C1" s="2" t="s">
        <v>0</v>
      </c>
      <c r="D1" s="3" t="s">
        <v>1</v>
      </c>
      <c r="E1" s="3" t="s">
        <v>2</v>
      </c>
      <c r="F1" s="7" t="s">
        <v>21</v>
      </c>
      <c r="G1" s="8" t="s">
        <v>3</v>
      </c>
      <c r="H1" s="8" t="s">
        <v>4</v>
      </c>
      <c r="I1" s="8" t="s">
        <v>5</v>
      </c>
      <c r="J1" s="9" t="s">
        <v>6</v>
      </c>
      <c r="K1" s="9" t="s">
        <v>7</v>
      </c>
      <c r="L1" s="9" t="s">
        <v>8</v>
      </c>
      <c r="M1" s="9" t="s">
        <v>9</v>
      </c>
      <c r="N1" s="9" t="s">
        <v>10</v>
      </c>
      <c r="O1" s="9" t="s">
        <v>11</v>
      </c>
      <c r="P1" s="9" t="s">
        <v>12</v>
      </c>
      <c r="Q1" s="9" t="s">
        <v>13</v>
      </c>
      <c r="R1" s="9" t="s">
        <v>14</v>
      </c>
      <c r="S1" s="9" t="s">
        <v>15</v>
      </c>
      <c r="T1" s="9" t="s">
        <v>16</v>
      </c>
      <c r="U1" s="9" t="s">
        <v>17</v>
      </c>
      <c r="V1" s="9" t="s">
        <v>18</v>
      </c>
      <c r="W1" s="9" t="s">
        <v>19</v>
      </c>
    </row>
    <row r="2" spans="1:23" ht="12" x14ac:dyDescent="0.2">
      <c r="A2" s="11" t="s">
        <v>77</v>
      </c>
      <c r="B2" s="11">
        <v>1</v>
      </c>
      <c r="C2" s="11">
        <f>Tableau1[[#This Row],[Nb Uinitial]]</f>
        <v>1</v>
      </c>
      <c r="D2" s="13">
        <v>1</v>
      </c>
      <c r="E2" s="13">
        <f t="shared" ref="E2:E64" si="0">D2*C2</f>
        <v>1</v>
      </c>
      <c r="F2" s="15">
        <v>44618</v>
      </c>
      <c r="G2" s="6">
        <f>IF(Tableau1[[#This Row],[Exp]]="",0,Tableau1[[#This Row],[PU Mensuel]])</f>
        <v>1</v>
      </c>
      <c r="H2" s="6">
        <f>IF(Tableau1[[#This Row],[Exp]]="",0,Tableau1[[#This Row],[janv-20]])</f>
        <v>1</v>
      </c>
      <c r="I2" s="6">
        <f>IF(Tableau1[[#This Row],[Exp]]="",0,Tableau1[[#This Row],[fev20]])</f>
        <v>1</v>
      </c>
      <c r="J2" s="13">
        <f>IF(Tableau1[[#This Row],[Exp]]="",0,Tableau1[[#This Row],[PU Mensuel]])</f>
        <v>1</v>
      </c>
      <c r="K2" s="13">
        <f t="shared" ref="K2:W3" si="1">IF($F2="",J2,IF($F2-K$1&lt;0,0,J2))</f>
        <v>1</v>
      </c>
      <c r="L2" s="13">
        <f t="shared" si="1"/>
        <v>1</v>
      </c>
      <c r="M2" s="13">
        <f t="shared" si="1"/>
        <v>1</v>
      </c>
      <c r="N2" s="13">
        <f t="shared" si="1"/>
        <v>1</v>
      </c>
      <c r="O2" s="13">
        <f t="shared" si="1"/>
        <v>1</v>
      </c>
      <c r="P2" s="13">
        <f t="shared" si="1"/>
        <v>1</v>
      </c>
      <c r="Q2" s="13">
        <f t="shared" si="1"/>
        <v>1</v>
      </c>
      <c r="R2" s="13">
        <f t="shared" si="1"/>
        <v>1</v>
      </c>
      <c r="S2" s="13">
        <f t="shared" si="1"/>
        <v>1</v>
      </c>
      <c r="T2" s="13">
        <f t="shared" si="1"/>
        <v>1</v>
      </c>
      <c r="U2" s="13">
        <f t="shared" si="1"/>
        <v>1</v>
      </c>
      <c r="V2" s="13">
        <f t="shared" si="1"/>
        <v>1</v>
      </c>
      <c r="W2" s="13">
        <f t="shared" si="1"/>
        <v>1</v>
      </c>
    </row>
    <row r="3" spans="1:23" ht="12" x14ac:dyDescent="0.2">
      <c r="A3" s="11" t="s">
        <v>78</v>
      </c>
      <c r="B3" s="11">
        <v>2</v>
      </c>
      <c r="C3" s="11">
        <f>Tableau1[[#This Row],[Nb Uinitial]]</f>
        <v>2</v>
      </c>
      <c r="D3" s="13">
        <v>1</v>
      </c>
      <c r="E3" s="13">
        <f t="shared" si="0"/>
        <v>2</v>
      </c>
      <c r="F3" s="15">
        <v>44104</v>
      </c>
      <c r="G3" s="6">
        <f>IF(Tableau1[[#This Row],[Exp]]="",0,Tableau1[[#This Row],[PU Mensuel]])</f>
        <v>2</v>
      </c>
      <c r="H3" s="6">
        <f>IF(Tableau1[[#This Row],[Exp]]="",0,Tableau1[[#This Row],[janv-20]])</f>
        <v>2</v>
      </c>
      <c r="I3" s="6">
        <f>IF(Tableau1[[#This Row],[Exp]]="",0,Tableau1[[#This Row],[fev20]])</f>
        <v>2</v>
      </c>
      <c r="J3" s="13">
        <f>IF(Tableau1[[#This Row],[Exp]]="",0,Tableau1[[#This Row],[PU Mensuel]])</f>
        <v>2</v>
      </c>
      <c r="K3" s="13">
        <f t="shared" si="1"/>
        <v>2</v>
      </c>
      <c r="L3" s="13">
        <f t="shared" si="1"/>
        <v>2</v>
      </c>
      <c r="M3" s="13">
        <f t="shared" si="1"/>
        <v>2</v>
      </c>
      <c r="N3" s="13">
        <f t="shared" ref="K3:W3" si="2">IF($F3="",M3,IF($F3-N$1&lt;0,0,M3))</f>
        <v>2</v>
      </c>
      <c r="O3" s="13">
        <f t="shared" si="2"/>
        <v>2</v>
      </c>
      <c r="P3" s="13">
        <f t="shared" si="2"/>
        <v>0</v>
      </c>
      <c r="Q3" s="13">
        <f t="shared" si="2"/>
        <v>0</v>
      </c>
      <c r="R3" s="13">
        <f t="shared" si="2"/>
        <v>0</v>
      </c>
      <c r="S3" s="13">
        <f t="shared" si="2"/>
        <v>0</v>
      </c>
      <c r="T3" s="13">
        <f t="shared" si="2"/>
        <v>0</v>
      </c>
      <c r="U3" s="13">
        <f t="shared" si="2"/>
        <v>0</v>
      </c>
      <c r="V3" s="13">
        <f t="shared" si="2"/>
        <v>0</v>
      </c>
      <c r="W3" s="13">
        <f t="shared" si="2"/>
        <v>0</v>
      </c>
    </row>
    <row r="4" spans="1:23" ht="12" x14ac:dyDescent="0.2">
      <c r="A4" s="11" t="s">
        <v>79</v>
      </c>
      <c r="B4" s="11">
        <v>3</v>
      </c>
      <c r="C4" s="11">
        <f>Tableau1[[#This Row],[Nb Uinitial]]</f>
        <v>3</v>
      </c>
      <c r="D4" s="13">
        <v>1</v>
      </c>
      <c r="E4" s="13">
        <f t="shared" si="0"/>
        <v>3</v>
      </c>
      <c r="F4" s="15"/>
      <c r="G4" s="6">
        <f>IF(Tableau1[[#This Row],[Exp]]="",0,Tableau1[[#This Row],[PU Mensuel]])</f>
        <v>0</v>
      </c>
      <c r="H4" s="6">
        <f>IF(Tableau1[[#This Row],[Exp]]="",0,Tableau1[[#This Row],[janv-20]])</f>
        <v>0</v>
      </c>
      <c r="I4" s="6">
        <f>IF(Tableau1[[#This Row],[Exp]]="",0,Tableau1[[#This Row],[fev20]])</f>
        <v>0</v>
      </c>
      <c r="J4" s="13">
        <f>IF(Tableau1[[#This Row],[Exp]]="",0,Tableau1[[#This Row],[PU Mensuel]])</f>
        <v>0</v>
      </c>
      <c r="K4" s="13">
        <f t="shared" ref="K4:M4" si="3">IF($F4="",J4,IF($F4-K$1&lt;0,0,J4))</f>
        <v>0</v>
      </c>
      <c r="L4" s="13">
        <f t="shared" si="3"/>
        <v>0</v>
      </c>
      <c r="M4" s="13">
        <f t="shared" si="3"/>
        <v>0</v>
      </c>
      <c r="N4" s="13">
        <f t="shared" ref="M4:W4" si="4">IF($F4="",M4,IF($F4-N$1&lt;0,0,M4))</f>
        <v>0</v>
      </c>
      <c r="O4" s="13">
        <f t="shared" si="4"/>
        <v>0</v>
      </c>
      <c r="P4" s="13">
        <f t="shared" si="4"/>
        <v>0</v>
      </c>
      <c r="Q4" s="13">
        <f t="shared" si="4"/>
        <v>0</v>
      </c>
      <c r="R4" s="13">
        <f t="shared" si="4"/>
        <v>0</v>
      </c>
      <c r="S4" s="13">
        <f t="shared" si="4"/>
        <v>0</v>
      </c>
      <c r="T4" s="13">
        <f t="shared" si="4"/>
        <v>0</v>
      </c>
      <c r="U4" s="13">
        <f t="shared" si="4"/>
        <v>0</v>
      </c>
      <c r="V4" s="13">
        <f t="shared" si="4"/>
        <v>0</v>
      </c>
      <c r="W4" s="13">
        <f t="shared" si="4"/>
        <v>0</v>
      </c>
    </row>
    <row r="5" spans="1:23" ht="12" x14ac:dyDescent="0.2">
      <c r="A5" s="11" t="s">
        <v>80</v>
      </c>
      <c r="B5" s="11">
        <v>4</v>
      </c>
      <c r="C5" s="11">
        <f>Tableau1[[#This Row],[Nb Uinitial]]</f>
        <v>4</v>
      </c>
      <c r="D5" s="13">
        <v>1</v>
      </c>
      <c r="E5" s="13">
        <f t="shared" si="0"/>
        <v>4</v>
      </c>
      <c r="F5" s="15"/>
      <c r="G5" s="6">
        <f>IF(Tableau1[[#This Row],[Exp]]="",0,Tableau1[[#This Row],[PU Mensuel]])</f>
        <v>0</v>
      </c>
      <c r="H5" s="6">
        <f>IF(Tableau1[[#This Row],[Exp]]="",0,Tableau1[[#This Row],[janv-20]])</f>
        <v>0</v>
      </c>
      <c r="I5" s="6">
        <f>IF(Tableau1[[#This Row],[Exp]]="",0,Tableau1[[#This Row],[fev20]])</f>
        <v>0</v>
      </c>
      <c r="J5" s="13">
        <f>IF(Tableau1[[#This Row],[Exp]]="",0,Tableau1[[#This Row],[PU Mensuel]])</f>
        <v>0</v>
      </c>
      <c r="K5" s="13">
        <f t="shared" ref="K5:M5" si="5">IF($F5="",J5,IF($F5-K$1&lt;0,0,J5))</f>
        <v>0</v>
      </c>
      <c r="L5" s="13">
        <f t="shared" si="5"/>
        <v>0</v>
      </c>
      <c r="M5" s="13">
        <f t="shared" si="5"/>
        <v>0</v>
      </c>
      <c r="N5" s="13">
        <f t="shared" ref="M5:W5" si="6">IF($F5="",M5,IF($F5-N$1&lt;0,0,M5))</f>
        <v>0</v>
      </c>
      <c r="O5" s="13">
        <f t="shared" si="6"/>
        <v>0</v>
      </c>
      <c r="P5" s="13">
        <f t="shared" si="6"/>
        <v>0</v>
      </c>
      <c r="Q5" s="13">
        <f t="shared" si="6"/>
        <v>0</v>
      </c>
      <c r="R5" s="13">
        <f t="shared" si="6"/>
        <v>0</v>
      </c>
      <c r="S5" s="13">
        <f t="shared" si="6"/>
        <v>0</v>
      </c>
      <c r="T5" s="13">
        <f t="shared" si="6"/>
        <v>0</v>
      </c>
      <c r="U5" s="13">
        <f t="shared" si="6"/>
        <v>0</v>
      </c>
      <c r="V5" s="13">
        <f t="shared" si="6"/>
        <v>0</v>
      </c>
      <c r="W5" s="13">
        <f t="shared" si="6"/>
        <v>0</v>
      </c>
    </row>
    <row r="6" spans="1:23" ht="12" x14ac:dyDescent="0.2">
      <c r="A6" s="11" t="s">
        <v>81</v>
      </c>
      <c r="B6" s="11">
        <v>5</v>
      </c>
      <c r="C6" s="11">
        <f>Tableau1[[#This Row],[Nb Uinitial]]</f>
        <v>5</v>
      </c>
      <c r="D6" s="13">
        <v>1</v>
      </c>
      <c r="E6" s="13">
        <f t="shared" si="0"/>
        <v>5</v>
      </c>
      <c r="F6" s="15"/>
      <c r="G6" s="6">
        <f>IF(Tableau1[[#This Row],[Exp]]="",0,Tableau1[[#This Row],[PU Mensuel]])</f>
        <v>0</v>
      </c>
      <c r="H6" s="6">
        <f>IF(Tableau1[[#This Row],[Exp]]="",0,Tableau1[[#This Row],[janv-20]])</f>
        <v>0</v>
      </c>
      <c r="I6" s="6">
        <f>IF(Tableau1[[#This Row],[Exp]]="",0,Tableau1[[#This Row],[fev20]])</f>
        <v>0</v>
      </c>
      <c r="J6" s="13">
        <f>IF(Tableau1[[#This Row],[Exp]]="",0,Tableau1[[#This Row],[PU Mensuel]])</f>
        <v>0</v>
      </c>
      <c r="K6" s="13">
        <f t="shared" ref="K6:M6" si="7">IF($F6="",J6,IF($F6-K$1&lt;0,0,J6))</f>
        <v>0</v>
      </c>
      <c r="L6" s="13">
        <f t="shared" si="7"/>
        <v>0</v>
      </c>
      <c r="M6" s="13">
        <f t="shared" si="7"/>
        <v>0</v>
      </c>
      <c r="N6" s="13">
        <f t="shared" ref="M6:W6" si="8">IF($F6="",M6,IF($F6-N$1&lt;0,0,M6))</f>
        <v>0</v>
      </c>
      <c r="O6" s="13">
        <f t="shared" si="8"/>
        <v>0</v>
      </c>
      <c r="P6" s="13">
        <f t="shared" si="8"/>
        <v>0</v>
      </c>
      <c r="Q6" s="13">
        <f t="shared" si="8"/>
        <v>0</v>
      </c>
      <c r="R6" s="13">
        <f t="shared" si="8"/>
        <v>0</v>
      </c>
      <c r="S6" s="13">
        <f t="shared" si="8"/>
        <v>0</v>
      </c>
      <c r="T6" s="13">
        <f t="shared" si="8"/>
        <v>0</v>
      </c>
      <c r="U6" s="13">
        <f t="shared" si="8"/>
        <v>0</v>
      </c>
      <c r="V6" s="13">
        <f t="shared" si="8"/>
        <v>0</v>
      </c>
      <c r="W6" s="13">
        <f t="shared" si="8"/>
        <v>0</v>
      </c>
    </row>
    <row r="7" spans="1:23" ht="12" x14ac:dyDescent="0.2">
      <c r="A7" s="11" t="s">
        <v>82</v>
      </c>
      <c r="B7" s="11">
        <v>6</v>
      </c>
      <c r="C7" s="11">
        <f>Tableau1[[#This Row],[Nb Uinitial]]</f>
        <v>6</v>
      </c>
      <c r="D7" s="13">
        <v>1</v>
      </c>
      <c r="E7" s="13">
        <f t="shared" si="0"/>
        <v>6</v>
      </c>
      <c r="F7" s="15"/>
      <c r="G7" s="6">
        <f>IF(Tableau1[[#This Row],[Exp]]="",0,Tableau1[[#This Row],[PU Mensuel]])</f>
        <v>0</v>
      </c>
      <c r="H7" s="6">
        <f>IF(Tableau1[[#This Row],[Exp]]="",0,Tableau1[[#This Row],[janv-20]])</f>
        <v>0</v>
      </c>
      <c r="I7" s="6">
        <f>IF(Tableau1[[#This Row],[Exp]]="",0,Tableau1[[#This Row],[fev20]])</f>
        <v>0</v>
      </c>
      <c r="J7" s="13">
        <f>IF(Tableau1[[#This Row],[Exp]]="",0,Tableau1[[#This Row],[PU Mensuel]])</f>
        <v>0</v>
      </c>
      <c r="K7" s="13">
        <f t="shared" ref="K7:M7" si="9">IF($F7="",J7,IF($F7-K$1&lt;0,0,J7))</f>
        <v>0</v>
      </c>
      <c r="L7" s="13">
        <f t="shared" si="9"/>
        <v>0</v>
      </c>
      <c r="M7" s="13">
        <f t="shared" si="9"/>
        <v>0</v>
      </c>
      <c r="N7" s="13">
        <f t="shared" ref="M7:W7" si="10">IF($F7="",M7,IF($F7-N$1&lt;0,0,M7))</f>
        <v>0</v>
      </c>
      <c r="O7" s="13">
        <f t="shared" si="10"/>
        <v>0</v>
      </c>
      <c r="P7" s="13">
        <f t="shared" si="10"/>
        <v>0</v>
      </c>
      <c r="Q7" s="13">
        <f t="shared" si="10"/>
        <v>0</v>
      </c>
      <c r="R7" s="13">
        <f t="shared" si="10"/>
        <v>0</v>
      </c>
      <c r="S7" s="13">
        <f t="shared" si="10"/>
        <v>0</v>
      </c>
      <c r="T7" s="13">
        <f t="shared" si="10"/>
        <v>0</v>
      </c>
      <c r="U7" s="13">
        <f t="shared" si="10"/>
        <v>0</v>
      </c>
      <c r="V7" s="13">
        <f t="shared" si="10"/>
        <v>0</v>
      </c>
      <c r="W7" s="13">
        <f t="shared" si="10"/>
        <v>0</v>
      </c>
    </row>
    <row r="8" spans="1:23" ht="12" x14ac:dyDescent="0.2">
      <c r="A8" s="11" t="s">
        <v>83</v>
      </c>
      <c r="B8" s="11">
        <v>7</v>
      </c>
      <c r="C8" s="11">
        <f>Tableau1[[#This Row],[Nb Uinitial]]</f>
        <v>7</v>
      </c>
      <c r="D8" s="13">
        <v>1</v>
      </c>
      <c r="E8" s="13">
        <f t="shared" si="0"/>
        <v>7</v>
      </c>
      <c r="F8" s="15">
        <v>44561</v>
      </c>
      <c r="G8" s="6">
        <f>IF(Tableau1[[#This Row],[Exp]]="",0,Tableau1[[#This Row],[PU Mensuel]])</f>
        <v>7</v>
      </c>
      <c r="H8" s="6">
        <f>IF(Tableau1[[#This Row],[Exp]]="",0,Tableau1[[#This Row],[janv-20]])</f>
        <v>7</v>
      </c>
      <c r="I8" s="6">
        <f>IF(Tableau1[[#This Row],[Exp]]="",0,Tableau1[[#This Row],[fev20]])</f>
        <v>7</v>
      </c>
      <c r="J8" s="13">
        <f>IF(Tableau1[[#This Row],[Exp]]="",0,Tableau1[[#This Row],[PU Mensuel]])</f>
        <v>7</v>
      </c>
      <c r="K8" s="13">
        <f t="shared" ref="K8:M8" si="11">IF($F8="",J8,IF($F8-K$1&lt;0,0,J8))</f>
        <v>7</v>
      </c>
      <c r="L8" s="13">
        <f t="shared" si="11"/>
        <v>7</v>
      </c>
      <c r="M8" s="13">
        <f t="shared" si="11"/>
        <v>7</v>
      </c>
      <c r="N8" s="13">
        <f t="shared" ref="K8:W10" si="12">IF($F8="",M8,IF($F8-N$1&lt;0,0,M8))</f>
        <v>7</v>
      </c>
      <c r="O8" s="13">
        <f t="shared" si="12"/>
        <v>7</v>
      </c>
      <c r="P8" s="13">
        <f t="shared" si="12"/>
        <v>7</v>
      </c>
      <c r="Q8" s="13">
        <f t="shared" si="12"/>
        <v>7</v>
      </c>
      <c r="R8" s="13">
        <f t="shared" si="12"/>
        <v>7</v>
      </c>
      <c r="S8" s="13">
        <f t="shared" si="12"/>
        <v>7</v>
      </c>
      <c r="T8" s="13">
        <f t="shared" si="12"/>
        <v>7</v>
      </c>
      <c r="U8" s="13">
        <f t="shared" si="12"/>
        <v>7</v>
      </c>
      <c r="V8" s="13">
        <f t="shared" si="12"/>
        <v>7</v>
      </c>
      <c r="W8" s="13">
        <f t="shared" si="12"/>
        <v>7</v>
      </c>
    </row>
    <row r="9" spans="1:23" ht="12" x14ac:dyDescent="0.2">
      <c r="A9" s="11" t="s">
        <v>84</v>
      </c>
      <c r="B9" s="11">
        <v>8</v>
      </c>
      <c r="C9" s="11">
        <f>Tableau1[[#This Row],[Nb Uinitial]]</f>
        <v>8</v>
      </c>
      <c r="D9" s="13">
        <v>1</v>
      </c>
      <c r="E9" s="13">
        <f t="shared" si="0"/>
        <v>8</v>
      </c>
      <c r="F9" s="15">
        <v>44620</v>
      </c>
      <c r="G9" s="6">
        <f>IF(Tableau1[[#This Row],[Exp]]="",0,Tableau1[[#This Row],[PU Mensuel]])</f>
        <v>8</v>
      </c>
      <c r="H9" s="6">
        <f>IF(Tableau1[[#This Row],[Exp]]="",0,Tableau1[[#This Row],[janv-20]])</f>
        <v>8</v>
      </c>
      <c r="I9" s="6">
        <f>IF(Tableau1[[#This Row],[Exp]]="",0,Tableau1[[#This Row],[fev20]])</f>
        <v>8</v>
      </c>
      <c r="J9" s="13">
        <f>IF(Tableau1[[#This Row],[Exp]]="",0,Tableau1[[#This Row],[PU Mensuel]])</f>
        <v>8</v>
      </c>
      <c r="K9" s="13">
        <f t="shared" ref="K9:M9" si="13">IF($F9="",J9,IF($F9-K$1&lt;0,0,J9))</f>
        <v>8</v>
      </c>
      <c r="L9" s="13">
        <f t="shared" si="13"/>
        <v>8</v>
      </c>
      <c r="M9" s="13">
        <f t="shared" si="13"/>
        <v>8</v>
      </c>
      <c r="N9" s="13">
        <f t="shared" si="12"/>
        <v>8</v>
      </c>
      <c r="O9" s="13">
        <f t="shared" si="12"/>
        <v>8</v>
      </c>
      <c r="P9" s="13">
        <f t="shared" si="12"/>
        <v>8</v>
      </c>
      <c r="Q9" s="13">
        <f t="shared" si="12"/>
        <v>8</v>
      </c>
      <c r="R9" s="13">
        <f t="shared" si="12"/>
        <v>8</v>
      </c>
      <c r="S9" s="13">
        <f t="shared" si="12"/>
        <v>8</v>
      </c>
      <c r="T9" s="13">
        <f t="shared" si="12"/>
        <v>8</v>
      </c>
      <c r="U9" s="13">
        <f t="shared" si="12"/>
        <v>8</v>
      </c>
      <c r="V9" s="13">
        <f t="shared" si="12"/>
        <v>8</v>
      </c>
      <c r="W9" s="13">
        <f t="shared" si="12"/>
        <v>8</v>
      </c>
    </row>
    <row r="10" spans="1:23" ht="12" x14ac:dyDescent="0.2">
      <c r="A10" s="11" t="s">
        <v>85</v>
      </c>
      <c r="B10" s="11">
        <v>9</v>
      </c>
      <c r="C10" s="11">
        <f>Tableau1[[#This Row],[Nb Uinitial]]</f>
        <v>9</v>
      </c>
      <c r="D10" s="13">
        <v>1</v>
      </c>
      <c r="E10" s="13">
        <f t="shared" si="0"/>
        <v>9</v>
      </c>
      <c r="F10" s="15">
        <v>44620</v>
      </c>
      <c r="G10" s="6">
        <f>IF(Tableau1[[#This Row],[Exp]]="",0,Tableau1[[#This Row],[PU Mensuel]])</f>
        <v>9</v>
      </c>
      <c r="H10" s="6">
        <f>IF(Tableau1[[#This Row],[Exp]]="",0,Tableau1[[#This Row],[janv-20]])</f>
        <v>9</v>
      </c>
      <c r="I10" s="6">
        <f>IF(Tableau1[[#This Row],[Exp]]="",0,Tableau1[[#This Row],[fev20]])</f>
        <v>9</v>
      </c>
      <c r="J10" s="13">
        <f>IF(Tableau1[[#This Row],[Exp]]="",0,Tableau1[[#This Row],[PU Mensuel]])</f>
        <v>9</v>
      </c>
      <c r="K10" s="13">
        <f t="shared" ref="K10:M10" si="14">IF($F10="",J10,IF($F10-K$1&lt;0,0,J10))</f>
        <v>9</v>
      </c>
      <c r="L10" s="13">
        <f t="shared" si="14"/>
        <v>9</v>
      </c>
      <c r="M10" s="13">
        <f t="shared" si="14"/>
        <v>9</v>
      </c>
      <c r="N10" s="13">
        <f t="shared" si="12"/>
        <v>9</v>
      </c>
      <c r="O10" s="13">
        <f t="shared" si="12"/>
        <v>9</v>
      </c>
      <c r="P10" s="13">
        <f t="shared" si="12"/>
        <v>9</v>
      </c>
      <c r="Q10" s="13">
        <f t="shared" si="12"/>
        <v>9</v>
      </c>
      <c r="R10" s="13">
        <f t="shared" si="12"/>
        <v>9</v>
      </c>
      <c r="S10" s="13">
        <f t="shared" si="12"/>
        <v>9</v>
      </c>
      <c r="T10" s="13">
        <f t="shared" si="12"/>
        <v>9</v>
      </c>
      <c r="U10" s="13">
        <f t="shared" si="12"/>
        <v>9</v>
      </c>
      <c r="V10" s="13">
        <f t="shared" si="12"/>
        <v>9</v>
      </c>
      <c r="W10" s="13">
        <f t="shared" si="12"/>
        <v>9</v>
      </c>
    </row>
    <row r="11" spans="1:23" ht="12" x14ac:dyDescent="0.2">
      <c r="A11" s="11" t="s">
        <v>22</v>
      </c>
      <c r="B11" s="11">
        <v>10</v>
      </c>
      <c r="C11" s="11">
        <f>Tableau1[[#This Row],[Nb Uinitial]]</f>
        <v>10</v>
      </c>
      <c r="D11" s="13">
        <v>1</v>
      </c>
      <c r="E11" s="13">
        <f t="shared" si="0"/>
        <v>10</v>
      </c>
      <c r="F11" s="15"/>
      <c r="G11" s="6">
        <f>IF(Tableau1[[#This Row],[Exp]]="",0,Tableau1[[#This Row],[PU Mensuel]])</f>
        <v>0</v>
      </c>
      <c r="H11" s="6">
        <f>IF(Tableau1[[#This Row],[Exp]]="",0,Tableau1[[#This Row],[janv-20]])</f>
        <v>0</v>
      </c>
      <c r="I11" s="6">
        <f>IF(Tableau1[[#This Row],[Exp]]="",0,Tableau1[[#This Row],[fev20]])</f>
        <v>0</v>
      </c>
      <c r="J11" s="13">
        <f>IF(Tableau1[[#This Row],[Exp]]="",0,Tableau1[[#This Row],[PU Mensuel]])</f>
        <v>0</v>
      </c>
      <c r="K11" s="13">
        <f t="shared" ref="K11:M11" si="15">IF($F11="",J11,IF($F11-K$1&lt;0,0,J11))</f>
        <v>0</v>
      </c>
      <c r="L11" s="13">
        <f t="shared" si="15"/>
        <v>0</v>
      </c>
      <c r="M11" s="13">
        <f t="shared" si="15"/>
        <v>0</v>
      </c>
      <c r="N11" s="13">
        <f t="shared" ref="M11:W11" si="16">IF($F11="",M11,IF($F11-N$1&lt;0,0,M11))</f>
        <v>0</v>
      </c>
      <c r="O11" s="13">
        <f t="shared" si="16"/>
        <v>0</v>
      </c>
      <c r="P11" s="13">
        <f t="shared" si="16"/>
        <v>0</v>
      </c>
      <c r="Q11" s="13">
        <f t="shared" si="16"/>
        <v>0</v>
      </c>
      <c r="R11" s="13">
        <f t="shared" si="16"/>
        <v>0</v>
      </c>
      <c r="S11" s="13">
        <f t="shared" si="16"/>
        <v>0</v>
      </c>
      <c r="T11" s="13">
        <f t="shared" si="16"/>
        <v>0</v>
      </c>
      <c r="U11" s="13">
        <f t="shared" si="16"/>
        <v>0</v>
      </c>
      <c r="V11" s="13">
        <f t="shared" si="16"/>
        <v>0</v>
      </c>
      <c r="W11" s="13">
        <f t="shared" si="16"/>
        <v>0</v>
      </c>
    </row>
    <row r="12" spans="1:23" ht="12" x14ac:dyDescent="0.2">
      <c r="A12" s="11" t="s">
        <v>23</v>
      </c>
      <c r="B12" s="11">
        <v>11</v>
      </c>
      <c r="C12" s="11">
        <f>Tableau1[[#This Row],[Nb Uinitial]]</f>
        <v>11</v>
      </c>
      <c r="D12" s="13">
        <v>1</v>
      </c>
      <c r="E12" s="13">
        <f t="shared" si="0"/>
        <v>11</v>
      </c>
      <c r="F12" s="15"/>
      <c r="G12" s="6">
        <f>IF(Tableau1[[#This Row],[Exp]]="",0,Tableau1[[#This Row],[PU Mensuel]])</f>
        <v>0</v>
      </c>
      <c r="H12" s="6">
        <f>IF(Tableau1[[#This Row],[Exp]]="",0,Tableau1[[#This Row],[janv-20]])</f>
        <v>0</v>
      </c>
      <c r="I12" s="6">
        <f>IF(Tableau1[[#This Row],[Exp]]="",0,Tableau1[[#This Row],[fev20]])</f>
        <v>0</v>
      </c>
      <c r="J12" s="13">
        <f>IF(Tableau1[[#This Row],[Exp]]="",0,Tableau1[[#This Row],[PU Mensuel]])</f>
        <v>0</v>
      </c>
      <c r="K12" s="13">
        <f t="shared" ref="K12:M12" si="17">IF($F12="",J12,IF($F12-K$1&lt;0,0,J12))</f>
        <v>0</v>
      </c>
      <c r="L12" s="13">
        <f t="shared" si="17"/>
        <v>0</v>
      </c>
      <c r="M12" s="13">
        <f t="shared" si="17"/>
        <v>0</v>
      </c>
      <c r="N12" s="13">
        <f t="shared" ref="M12:W12" si="18">IF($F12="",M12,IF($F12-N$1&lt;0,0,M12))</f>
        <v>0</v>
      </c>
      <c r="O12" s="13">
        <f t="shared" si="18"/>
        <v>0</v>
      </c>
      <c r="P12" s="13">
        <f t="shared" si="18"/>
        <v>0</v>
      </c>
      <c r="Q12" s="13">
        <f t="shared" si="18"/>
        <v>0</v>
      </c>
      <c r="R12" s="13">
        <f t="shared" si="18"/>
        <v>0</v>
      </c>
      <c r="S12" s="13">
        <f t="shared" si="18"/>
        <v>0</v>
      </c>
      <c r="T12" s="13">
        <f t="shared" si="18"/>
        <v>0</v>
      </c>
      <c r="U12" s="13">
        <f t="shared" si="18"/>
        <v>0</v>
      </c>
      <c r="V12" s="13">
        <f t="shared" si="18"/>
        <v>0</v>
      </c>
      <c r="W12" s="13">
        <f t="shared" si="18"/>
        <v>0</v>
      </c>
    </row>
    <row r="13" spans="1:23" ht="12" x14ac:dyDescent="0.2">
      <c r="A13" s="11" t="s">
        <v>24</v>
      </c>
      <c r="B13" s="11">
        <v>12</v>
      </c>
      <c r="C13" s="11">
        <f>Tableau1[[#This Row],[Nb Uinitial]]</f>
        <v>12</v>
      </c>
      <c r="D13" s="13">
        <v>1</v>
      </c>
      <c r="E13" s="13">
        <f t="shared" si="0"/>
        <v>12</v>
      </c>
      <c r="F13" s="15">
        <v>44196</v>
      </c>
      <c r="G13" s="6">
        <f>IF(Tableau1[[#This Row],[Exp]]="",0,Tableau1[[#This Row],[PU Mensuel]])</f>
        <v>12</v>
      </c>
      <c r="H13" s="6">
        <f>IF(Tableau1[[#This Row],[Exp]]="",0,Tableau1[[#This Row],[janv-20]])</f>
        <v>12</v>
      </c>
      <c r="I13" s="6">
        <f>IF(Tableau1[[#This Row],[Exp]]="",0,Tableau1[[#This Row],[fev20]])</f>
        <v>12</v>
      </c>
      <c r="J13" s="13">
        <f>IF(Tableau1[[#This Row],[Exp]]="",0,Tableau1[[#This Row],[PU Mensuel]])</f>
        <v>12</v>
      </c>
      <c r="K13" s="13">
        <f t="shared" ref="K13:M13" si="19">IF($F13="",J13,IF($F13-K$1&lt;0,0,J13))</f>
        <v>12</v>
      </c>
      <c r="L13" s="13">
        <f t="shared" si="19"/>
        <v>12</v>
      </c>
      <c r="M13" s="13">
        <f t="shared" si="19"/>
        <v>12</v>
      </c>
      <c r="N13" s="13">
        <f t="shared" ref="K13:W16" si="20">IF($F13="",M13,IF($F13-N$1&lt;0,0,M13))</f>
        <v>12</v>
      </c>
      <c r="O13" s="13">
        <f t="shared" si="20"/>
        <v>12</v>
      </c>
      <c r="P13" s="13">
        <f t="shared" si="20"/>
        <v>12</v>
      </c>
      <c r="Q13" s="13">
        <f t="shared" si="20"/>
        <v>12</v>
      </c>
      <c r="R13" s="13">
        <f t="shared" si="20"/>
        <v>12</v>
      </c>
      <c r="S13" s="13">
        <f t="shared" si="20"/>
        <v>0</v>
      </c>
      <c r="T13" s="13">
        <f t="shared" si="20"/>
        <v>0</v>
      </c>
      <c r="U13" s="13">
        <f t="shared" si="20"/>
        <v>0</v>
      </c>
      <c r="V13" s="13">
        <f t="shared" si="20"/>
        <v>0</v>
      </c>
      <c r="W13" s="13">
        <f t="shared" si="20"/>
        <v>0</v>
      </c>
    </row>
    <row r="14" spans="1:23" ht="12" x14ac:dyDescent="0.2">
      <c r="A14" s="11" t="s">
        <v>25</v>
      </c>
      <c r="B14" s="11">
        <v>13</v>
      </c>
      <c r="C14" s="11">
        <f>Tableau1[[#This Row],[Nb Uinitial]]</f>
        <v>13</v>
      </c>
      <c r="D14" s="13">
        <v>1</v>
      </c>
      <c r="E14" s="13">
        <f t="shared" si="0"/>
        <v>13</v>
      </c>
      <c r="F14" s="15">
        <v>44773</v>
      </c>
      <c r="G14" s="6">
        <f>IF(Tableau1[[#This Row],[Exp]]="",0,Tableau1[[#This Row],[PU Mensuel]])</f>
        <v>13</v>
      </c>
      <c r="H14" s="6">
        <f>IF(Tableau1[[#This Row],[Exp]]="",0,Tableau1[[#This Row],[janv-20]])</f>
        <v>13</v>
      </c>
      <c r="I14" s="6">
        <f>IF(Tableau1[[#This Row],[Exp]]="",0,Tableau1[[#This Row],[fev20]])</f>
        <v>13</v>
      </c>
      <c r="J14" s="13">
        <f>IF(Tableau1[[#This Row],[Exp]]="",0,Tableau1[[#This Row],[PU Mensuel]])</f>
        <v>13</v>
      </c>
      <c r="K14" s="13">
        <f t="shared" ref="K14:M14" si="21">IF($F14="",J14,IF($F14-K$1&lt;0,0,J14))</f>
        <v>13</v>
      </c>
      <c r="L14" s="13">
        <f t="shared" si="21"/>
        <v>13</v>
      </c>
      <c r="M14" s="13">
        <f t="shared" si="21"/>
        <v>13</v>
      </c>
      <c r="N14" s="13">
        <f t="shared" si="20"/>
        <v>13</v>
      </c>
      <c r="O14" s="13">
        <f t="shared" si="20"/>
        <v>13</v>
      </c>
      <c r="P14" s="13">
        <f t="shared" si="20"/>
        <v>13</v>
      </c>
      <c r="Q14" s="13">
        <f t="shared" si="20"/>
        <v>13</v>
      </c>
      <c r="R14" s="13">
        <f t="shared" si="20"/>
        <v>13</v>
      </c>
      <c r="S14" s="13">
        <f t="shared" si="20"/>
        <v>13</v>
      </c>
      <c r="T14" s="13">
        <f t="shared" si="20"/>
        <v>13</v>
      </c>
      <c r="U14" s="13">
        <f t="shared" si="20"/>
        <v>13</v>
      </c>
      <c r="V14" s="13">
        <f t="shared" si="20"/>
        <v>13</v>
      </c>
      <c r="W14" s="13">
        <f t="shared" si="20"/>
        <v>13</v>
      </c>
    </row>
    <row r="15" spans="1:23" ht="12" x14ac:dyDescent="0.2">
      <c r="A15" s="11" t="s">
        <v>26</v>
      </c>
      <c r="B15" s="11">
        <v>14</v>
      </c>
      <c r="C15" s="11">
        <f>Tableau1[[#This Row],[Nb Uinitial]]</f>
        <v>14</v>
      </c>
      <c r="D15" s="13">
        <v>1</v>
      </c>
      <c r="E15" s="13">
        <f t="shared" si="0"/>
        <v>14</v>
      </c>
      <c r="F15" s="15">
        <v>44773</v>
      </c>
      <c r="G15" s="6">
        <f>IF(Tableau1[[#This Row],[Exp]]="",0,Tableau1[[#This Row],[PU Mensuel]])</f>
        <v>14</v>
      </c>
      <c r="H15" s="6">
        <f>IF(Tableau1[[#This Row],[Exp]]="",0,Tableau1[[#This Row],[janv-20]])</f>
        <v>14</v>
      </c>
      <c r="I15" s="6">
        <f>IF(Tableau1[[#This Row],[Exp]]="",0,Tableau1[[#This Row],[fev20]])</f>
        <v>14</v>
      </c>
      <c r="J15" s="13">
        <f>IF(Tableau1[[#This Row],[Exp]]="",0,Tableau1[[#This Row],[PU Mensuel]])</f>
        <v>14</v>
      </c>
      <c r="K15" s="13">
        <f t="shared" ref="K15:M15" si="22">IF($F15="",J15,IF($F15-K$1&lt;0,0,J15))</f>
        <v>14</v>
      </c>
      <c r="L15" s="13">
        <f t="shared" si="22"/>
        <v>14</v>
      </c>
      <c r="M15" s="13">
        <f t="shared" si="22"/>
        <v>14</v>
      </c>
      <c r="N15" s="13">
        <f t="shared" si="20"/>
        <v>14</v>
      </c>
      <c r="O15" s="13">
        <f t="shared" si="20"/>
        <v>14</v>
      </c>
      <c r="P15" s="13">
        <f t="shared" si="20"/>
        <v>14</v>
      </c>
      <c r="Q15" s="13">
        <f t="shared" si="20"/>
        <v>14</v>
      </c>
      <c r="R15" s="13">
        <f t="shared" si="20"/>
        <v>14</v>
      </c>
      <c r="S15" s="13">
        <f t="shared" si="20"/>
        <v>14</v>
      </c>
      <c r="T15" s="13">
        <f t="shared" si="20"/>
        <v>14</v>
      </c>
      <c r="U15" s="13">
        <f t="shared" si="20"/>
        <v>14</v>
      </c>
      <c r="V15" s="13">
        <f t="shared" si="20"/>
        <v>14</v>
      </c>
      <c r="W15" s="13">
        <f t="shared" si="20"/>
        <v>14</v>
      </c>
    </row>
    <row r="16" spans="1:23" ht="12" x14ac:dyDescent="0.2">
      <c r="A16" s="11" t="s">
        <v>27</v>
      </c>
      <c r="B16" s="11">
        <v>15</v>
      </c>
      <c r="C16" s="11">
        <f>Tableau1[[#This Row],[Nb Uinitial]]</f>
        <v>15</v>
      </c>
      <c r="D16" s="13">
        <v>1</v>
      </c>
      <c r="E16" s="13">
        <f t="shared" si="0"/>
        <v>15</v>
      </c>
      <c r="F16" s="15">
        <v>44773</v>
      </c>
      <c r="G16" s="6">
        <f>IF(Tableau1[[#This Row],[Exp]]="",0,Tableau1[[#This Row],[PU Mensuel]])</f>
        <v>15</v>
      </c>
      <c r="H16" s="6">
        <f>IF(Tableau1[[#This Row],[Exp]]="",0,Tableau1[[#This Row],[janv-20]])</f>
        <v>15</v>
      </c>
      <c r="I16" s="6">
        <f>IF(Tableau1[[#This Row],[Exp]]="",0,Tableau1[[#This Row],[fev20]])</f>
        <v>15</v>
      </c>
      <c r="J16" s="13">
        <f>IF(Tableau1[[#This Row],[Exp]]="",0,Tableau1[[#This Row],[PU Mensuel]])</f>
        <v>15</v>
      </c>
      <c r="K16" s="13">
        <f t="shared" ref="K16:M16" si="23">IF($F16="",J16,IF($F16-K$1&lt;0,0,J16))</f>
        <v>15</v>
      </c>
      <c r="L16" s="13">
        <f t="shared" si="23"/>
        <v>15</v>
      </c>
      <c r="M16" s="13">
        <f t="shared" si="23"/>
        <v>15</v>
      </c>
      <c r="N16" s="13">
        <f t="shared" ref="M16:W16" si="24">IF($F16="",M16,IF($F16-N$1&lt;0,0,M16))</f>
        <v>15</v>
      </c>
      <c r="O16" s="13">
        <f t="shared" si="24"/>
        <v>15</v>
      </c>
      <c r="P16" s="13">
        <f t="shared" si="24"/>
        <v>15</v>
      </c>
      <c r="Q16" s="13">
        <f t="shared" si="24"/>
        <v>15</v>
      </c>
      <c r="R16" s="13">
        <f t="shared" si="24"/>
        <v>15</v>
      </c>
      <c r="S16" s="13">
        <f t="shared" si="24"/>
        <v>15</v>
      </c>
      <c r="T16" s="13">
        <f t="shared" si="24"/>
        <v>15</v>
      </c>
      <c r="U16" s="13">
        <f t="shared" si="24"/>
        <v>15</v>
      </c>
      <c r="V16" s="13">
        <f t="shared" si="24"/>
        <v>15</v>
      </c>
      <c r="W16" s="13">
        <f t="shared" si="24"/>
        <v>15</v>
      </c>
    </row>
    <row r="17" spans="1:23" ht="12" x14ac:dyDescent="0.2">
      <c r="A17" s="11" t="s">
        <v>28</v>
      </c>
      <c r="B17" s="11">
        <v>16</v>
      </c>
      <c r="C17" s="11">
        <f>Tableau1[[#This Row],[Nb Uinitial]]</f>
        <v>16</v>
      </c>
      <c r="D17" s="13">
        <v>1</v>
      </c>
      <c r="E17" s="13">
        <f t="shared" si="0"/>
        <v>16</v>
      </c>
      <c r="F17" s="15"/>
      <c r="G17" s="6">
        <f>IF(Tableau1[[#This Row],[Exp]]="",0,Tableau1[[#This Row],[PU Mensuel]])</f>
        <v>0</v>
      </c>
      <c r="H17" s="6">
        <f>IF(Tableau1[[#This Row],[Exp]]="",0,Tableau1[[#This Row],[janv-20]])</f>
        <v>0</v>
      </c>
      <c r="I17" s="6">
        <f>IF(Tableau1[[#This Row],[Exp]]="",0,Tableau1[[#This Row],[fev20]])</f>
        <v>0</v>
      </c>
      <c r="J17" s="13">
        <f>IF(Tableau1[[#This Row],[Exp]]="",0,Tableau1[[#This Row],[PU Mensuel]])</f>
        <v>0</v>
      </c>
      <c r="K17" s="13">
        <f t="shared" ref="K17:M17" si="25">IF($F17="",J17,IF($F17-K$1&lt;0,0,J17))</f>
        <v>0</v>
      </c>
      <c r="L17" s="13">
        <f t="shared" si="25"/>
        <v>0</v>
      </c>
      <c r="M17" s="13">
        <f t="shared" si="25"/>
        <v>0</v>
      </c>
      <c r="N17" s="13">
        <f t="shared" ref="M17:W17" si="26">IF($F17="",M17,IF($F17-N$1&lt;0,0,M17))</f>
        <v>0</v>
      </c>
      <c r="O17" s="13">
        <f t="shared" si="26"/>
        <v>0</v>
      </c>
      <c r="P17" s="13">
        <f t="shared" si="26"/>
        <v>0</v>
      </c>
      <c r="Q17" s="13">
        <f t="shared" si="26"/>
        <v>0</v>
      </c>
      <c r="R17" s="13">
        <f t="shared" si="26"/>
        <v>0</v>
      </c>
      <c r="S17" s="13">
        <f t="shared" si="26"/>
        <v>0</v>
      </c>
      <c r="T17" s="13">
        <f t="shared" si="26"/>
        <v>0</v>
      </c>
      <c r="U17" s="13">
        <f t="shared" si="26"/>
        <v>0</v>
      </c>
      <c r="V17" s="13">
        <f t="shared" si="26"/>
        <v>0</v>
      </c>
      <c r="W17" s="13">
        <f t="shared" si="26"/>
        <v>0</v>
      </c>
    </row>
    <row r="18" spans="1:23" ht="12" x14ac:dyDescent="0.2">
      <c r="A18" s="11" t="s">
        <v>29</v>
      </c>
      <c r="B18" s="11">
        <v>17</v>
      </c>
      <c r="C18" s="11">
        <f>Tableau1[[#This Row],[Nb Uinitial]]</f>
        <v>17</v>
      </c>
      <c r="D18" s="13">
        <v>1</v>
      </c>
      <c r="E18" s="13">
        <f t="shared" si="0"/>
        <v>17</v>
      </c>
      <c r="F18" s="15" t="s">
        <v>20</v>
      </c>
      <c r="G18" s="6">
        <f>IF(Tableau1[[#This Row],[Exp]]="",0,Tableau1[[#This Row],[PU Mensuel]])</f>
        <v>0</v>
      </c>
      <c r="H18" s="6">
        <f>IF(Tableau1[[#This Row],[Exp]]="",0,Tableau1[[#This Row],[janv-20]])</f>
        <v>0</v>
      </c>
      <c r="I18" s="6">
        <f>IF(Tableau1[[#This Row],[Exp]]="",0,Tableau1[[#This Row],[fev20]])</f>
        <v>0</v>
      </c>
      <c r="J18" s="13">
        <f>IF(Tableau1[[#This Row],[Exp]]="",0,Tableau1[[#This Row],[PU Mensuel]])</f>
        <v>0</v>
      </c>
      <c r="K18" s="13">
        <f t="shared" ref="K18:M18" si="27">IF($F18="",J18,IF($F18-K$1&lt;0,0,J18))</f>
        <v>0</v>
      </c>
      <c r="L18" s="13">
        <f t="shared" si="27"/>
        <v>0</v>
      </c>
      <c r="M18" s="13">
        <f t="shared" si="27"/>
        <v>0</v>
      </c>
      <c r="N18" s="13">
        <f t="shared" ref="K18:W19" si="28">IF($F18="",M18,IF($F18-N$1&lt;0,0,M18))</f>
        <v>0</v>
      </c>
      <c r="O18" s="13">
        <f t="shared" si="28"/>
        <v>0</v>
      </c>
      <c r="P18" s="13">
        <f t="shared" si="28"/>
        <v>0</v>
      </c>
      <c r="Q18" s="13">
        <f t="shared" si="28"/>
        <v>0</v>
      </c>
      <c r="R18" s="13">
        <f t="shared" si="28"/>
        <v>0</v>
      </c>
      <c r="S18" s="13">
        <f t="shared" si="28"/>
        <v>0</v>
      </c>
      <c r="T18" s="13">
        <f t="shared" si="28"/>
        <v>0</v>
      </c>
      <c r="U18" s="13">
        <f t="shared" si="28"/>
        <v>0</v>
      </c>
      <c r="V18" s="13">
        <f t="shared" si="28"/>
        <v>0</v>
      </c>
      <c r="W18" s="13">
        <f t="shared" si="28"/>
        <v>0</v>
      </c>
    </row>
    <row r="19" spans="1:23" ht="12" x14ac:dyDescent="0.2">
      <c r="A19" s="11" t="s">
        <v>30</v>
      </c>
      <c r="B19" s="11">
        <v>18</v>
      </c>
      <c r="C19" s="11">
        <f>Tableau1[[#This Row],[Nb Uinitial]]</f>
        <v>18</v>
      </c>
      <c r="D19" s="13">
        <v>1</v>
      </c>
      <c r="E19" s="13">
        <f t="shared" si="0"/>
        <v>18</v>
      </c>
      <c r="F19" s="15" t="s">
        <v>20</v>
      </c>
      <c r="G19" s="6">
        <f>IF(Tableau1[[#This Row],[Exp]]="",0,Tableau1[[#This Row],[PU Mensuel]])</f>
        <v>0</v>
      </c>
      <c r="H19" s="6">
        <f>IF(Tableau1[[#This Row],[Exp]]="",0,Tableau1[[#This Row],[janv-20]])</f>
        <v>0</v>
      </c>
      <c r="I19" s="6">
        <f>IF(Tableau1[[#This Row],[Exp]]="",0,Tableau1[[#This Row],[fev20]])</f>
        <v>0</v>
      </c>
      <c r="J19" s="13">
        <f>IF(Tableau1[[#This Row],[Exp]]="",0,Tableau1[[#This Row],[PU Mensuel]])</f>
        <v>0</v>
      </c>
      <c r="K19" s="13">
        <f t="shared" ref="K19:M19" si="29">IF($F19="",J19,IF($F19-K$1&lt;0,0,J19))</f>
        <v>0</v>
      </c>
      <c r="L19" s="13">
        <f t="shared" si="29"/>
        <v>0</v>
      </c>
      <c r="M19" s="13">
        <f t="shared" si="29"/>
        <v>0</v>
      </c>
      <c r="N19" s="13">
        <f t="shared" si="28"/>
        <v>0</v>
      </c>
      <c r="O19" s="13">
        <f t="shared" si="28"/>
        <v>0</v>
      </c>
      <c r="P19" s="13">
        <f t="shared" si="28"/>
        <v>0</v>
      </c>
      <c r="Q19" s="13">
        <f t="shared" si="28"/>
        <v>0</v>
      </c>
      <c r="R19" s="13">
        <f t="shared" si="28"/>
        <v>0</v>
      </c>
      <c r="S19" s="13">
        <f t="shared" si="28"/>
        <v>0</v>
      </c>
      <c r="T19" s="13">
        <f t="shared" si="28"/>
        <v>0</v>
      </c>
      <c r="U19" s="13">
        <f t="shared" si="28"/>
        <v>0</v>
      </c>
      <c r="V19" s="13">
        <f t="shared" si="28"/>
        <v>0</v>
      </c>
      <c r="W19" s="13">
        <f t="shared" si="28"/>
        <v>0</v>
      </c>
    </row>
    <row r="20" spans="1:23" ht="12" x14ac:dyDescent="0.2">
      <c r="A20" s="11" t="s">
        <v>31</v>
      </c>
      <c r="B20" s="11">
        <v>19</v>
      </c>
      <c r="C20" s="11">
        <f>Tableau1[[#This Row],[Nb Uinitial]]</f>
        <v>19</v>
      </c>
      <c r="D20" s="13">
        <v>1</v>
      </c>
      <c r="E20" s="13">
        <f t="shared" si="0"/>
        <v>19</v>
      </c>
      <c r="F20" s="15"/>
      <c r="G20" s="6">
        <f>IF(Tableau1[[#This Row],[Exp]]="",0,Tableau1[[#This Row],[PU Mensuel]])</f>
        <v>0</v>
      </c>
      <c r="H20" s="6">
        <f>IF(Tableau1[[#This Row],[Exp]]="",0,Tableau1[[#This Row],[janv-20]])</f>
        <v>0</v>
      </c>
      <c r="I20" s="6">
        <f>IF(Tableau1[[#This Row],[Exp]]="",0,Tableau1[[#This Row],[fev20]])</f>
        <v>0</v>
      </c>
      <c r="J20" s="13">
        <f>IF(Tableau1[[#This Row],[Exp]]="",0,Tableau1[[#This Row],[PU Mensuel]])</f>
        <v>0</v>
      </c>
      <c r="K20" s="13">
        <f t="shared" ref="K20:M20" si="30">IF($F20="",J20,IF($F20-K$1&lt;0,0,J20))</f>
        <v>0</v>
      </c>
      <c r="L20" s="13">
        <f t="shared" si="30"/>
        <v>0</v>
      </c>
      <c r="M20" s="13">
        <f t="shared" si="30"/>
        <v>0</v>
      </c>
      <c r="N20" s="13">
        <f t="shared" ref="M20:W20" si="31">IF($F20="",M20,IF($F20-N$1&lt;0,0,M20))</f>
        <v>0</v>
      </c>
      <c r="O20" s="13">
        <f t="shared" si="31"/>
        <v>0</v>
      </c>
      <c r="P20" s="13">
        <f t="shared" si="31"/>
        <v>0</v>
      </c>
      <c r="Q20" s="13">
        <f t="shared" si="31"/>
        <v>0</v>
      </c>
      <c r="R20" s="13">
        <f t="shared" si="31"/>
        <v>0</v>
      </c>
      <c r="S20" s="13">
        <f t="shared" si="31"/>
        <v>0</v>
      </c>
      <c r="T20" s="13">
        <f t="shared" si="31"/>
        <v>0</v>
      </c>
      <c r="U20" s="13">
        <f t="shared" si="31"/>
        <v>0</v>
      </c>
      <c r="V20" s="13">
        <f t="shared" si="31"/>
        <v>0</v>
      </c>
      <c r="W20" s="13">
        <f t="shared" si="31"/>
        <v>0</v>
      </c>
    </row>
    <row r="21" spans="1:23" ht="12" x14ac:dyDescent="0.2">
      <c r="A21" s="11" t="s">
        <v>32</v>
      </c>
      <c r="B21" s="11">
        <v>20</v>
      </c>
      <c r="C21" s="11">
        <f>Tableau1[[#This Row],[Nb Uinitial]]</f>
        <v>20</v>
      </c>
      <c r="D21" s="13">
        <v>1</v>
      </c>
      <c r="E21" s="13">
        <f t="shared" si="0"/>
        <v>20</v>
      </c>
      <c r="F21" s="15"/>
      <c r="G21" s="6">
        <f>IF(Tableau1[[#This Row],[Exp]]="",0,Tableau1[[#This Row],[PU Mensuel]])</f>
        <v>0</v>
      </c>
      <c r="H21" s="6">
        <f>IF(Tableau1[[#This Row],[Exp]]="",0,Tableau1[[#This Row],[janv-20]])</f>
        <v>0</v>
      </c>
      <c r="I21" s="6">
        <f>IF(Tableau1[[#This Row],[Exp]]="",0,Tableau1[[#This Row],[fev20]])</f>
        <v>0</v>
      </c>
      <c r="J21" s="13">
        <f>IF(Tableau1[[#This Row],[Exp]]="",0,Tableau1[[#This Row],[PU Mensuel]])</f>
        <v>0</v>
      </c>
      <c r="K21" s="13">
        <f t="shared" ref="K21:M21" si="32">IF($F21="",J21,IF($F21-K$1&lt;0,0,J21))</f>
        <v>0</v>
      </c>
      <c r="L21" s="13">
        <f t="shared" si="32"/>
        <v>0</v>
      </c>
      <c r="M21" s="13">
        <f t="shared" si="32"/>
        <v>0</v>
      </c>
      <c r="N21" s="13">
        <f t="shared" ref="M21:W21" si="33">IF($F21="",M21,IF($F21-N$1&lt;0,0,M21))</f>
        <v>0</v>
      </c>
      <c r="O21" s="13">
        <f t="shared" si="33"/>
        <v>0</v>
      </c>
      <c r="P21" s="13">
        <f t="shared" si="33"/>
        <v>0</v>
      </c>
      <c r="Q21" s="13">
        <f t="shared" si="33"/>
        <v>0</v>
      </c>
      <c r="R21" s="13">
        <f t="shared" si="33"/>
        <v>0</v>
      </c>
      <c r="S21" s="13">
        <f t="shared" si="33"/>
        <v>0</v>
      </c>
      <c r="T21" s="13">
        <f t="shared" si="33"/>
        <v>0</v>
      </c>
      <c r="U21" s="13">
        <f t="shared" si="33"/>
        <v>0</v>
      </c>
      <c r="V21" s="13">
        <f t="shared" si="33"/>
        <v>0</v>
      </c>
      <c r="W21" s="13">
        <f t="shared" si="33"/>
        <v>0</v>
      </c>
    </row>
    <row r="22" spans="1:23" ht="12" x14ac:dyDescent="0.2">
      <c r="A22" s="11" t="s">
        <v>33</v>
      </c>
      <c r="B22" s="11">
        <v>21</v>
      </c>
      <c r="C22" s="11">
        <f>Tableau1[[#This Row],[Nb Uinitial]]</f>
        <v>21</v>
      </c>
      <c r="D22" s="13">
        <v>1</v>
      </c>
      <c r="E22" s="13">
        <f t="shared" si="0"/>
        <v>21</v>
      </c>
      <c r="F22" s="15">
        <v>44439</v>
      </c>
      <c r="G22" s="6">
        <f>IF(Tableau1[[#This Row],[Exp]]="",0,Tableau1[[#This Row],[PU Mensuel]])</f>
        <v>21</v>
      </c>
      <c r="H22" s="6">
        <f>IF(Tableau1[[#This Row],[Exp]]="",0,Tableau1[[#This Row],[janv-20]])</f>
        <v>21</v>
      </c>
      <c r="I22" s="6">
        <f>IF(Tableau1[[#This Row],[Exp]]="",0,Tableau1[[#This Row],[fev20]])</f>
        <v>21</v>
      </c>
      <c r="J22" s="13">
        <f>IF(Tableau1[[#This Row],[Exp]]="",0,Tableau1[[#This Row],[PU Mensuel]])</f>
        <v>21</v>
      </c>
      <c r="K22" s="13">
        <f t="shared" ref="K22:M22" si="34">IF($F22="",J22,IF($F22-K$1&lt;0,0,J22))</f>
        <v>21</v>
      </c>
      <c r="L22" s="13">
        <f t="shared" si="34"/>
        <v>21</v>
      </c>
      <c r="M22" s="13">
        <f t="shared" si="34"/>
        <v>21</v>
      </c>
      <c r="N22" s="13">
        <f t="shared" ref="K22:W24" si="35">IF($F22="",M22,IF($F22-N$1&lt;0,0,M22))</f>
        <v>21</v>
      </c>
      <c r="O22" s="13">
        <f t="shared" si="35"/>
        <v>21</v>
      </c>
      <c r="P22" s="13">
        <f t="shared" si="35"/>
        <v>21</v>
      </c>
      <c r="Q22" s="13">
        <f t="shared" si="35"/>
        <v>21</v>
      </c>
      <c r="R22" s="13">
        <f t="shared" si="35"/>
        <v>21</v>
      </c>
      <c r="S22" s="13">
        <f t="shared" si="35"/>
        <v>21</v>
      </c>
      <c r="T22" s="13">
        <f t="shared" si="35"/>
        <v>21</v>
      </c>
      <c r="U22" s="13">
        <f t="shared" si="35"/>
        <v>21</v>
      </c>
      <c r="V22" s="13">
        <f t="shared" si="35"/>
        <v>21</v>
      </c>
      <c r="W22" s="13">
        <f t="shared" si="35"/>
        <v>21</v>
      </c>
    </row>
    <row r="23" spans="1:23" ht="12" x14ac:dyDescent="0.2">
      <c r="A23" s="11" t="s">
        <v>34</v>
      </c>
      <c r="B23" s="11">
        <v>22</v>
      </c>
      <c r="C23" s="11">
        <f>Tableau1[[#This Row],[Nb Uinitial]]</f>
        <v>22</v>
      </c>
      <c r="D23" s="13">
        <v>1</v>
      </c>
      <c r="E23" s="13">
        <f t="shared" si="0"/>
        <v>22</v>
      </c>
      <c r="F23" s="15">
        <v>44439</v>
      </c>
      <c r="G23" s="6">
        <f>IF(Tableau1[[#This Row],[Exp]]="",0,Tableau1[[#This Row],[PU Mensuel]])</f>
        <v>22</v>
      </c>
      <c r="H23" s="6">
        <f>IF(Tableau1[[#This Row],[Exp]]="",0,Tableau1[[#This Row],[janv-20]])</f>
        <v>22</v>
      </c>
      <c r="I23" s="6">
        <f>IF(Tableau1[[#This Row],[Exp]]="",0,Tableau1[[#This Row],[fev20]])</f>
        <v>22</v>
      </c>
      <c r="J23" s="13">
        <f>IF(Tableau1[[#This Row],[Exp]]="",0,Tableau1[[#This Row],[PU Mensuel]])</f>
        <v>22</v>
      </c>
      <c r="K23" s="13">
        <f t="shared" ref="K23:M23" si="36">IF($F23="",J23,IF($F23-K$1&lt;0,0,J23))</f>
        <v>22</v>
      </c>
      <c r="L23" s="13">
        <f t="shared" si="36"/>
        <v>22</v>
      </c>
      <c r="M23" s="13">
        <f t="shared" si="36"/>
        <v>22</v>
      </c>
      <c r="N23" s="13">
        <f t="shared" si="35"/>
        <v>22</v>
      </c>
      <c r="O23" s="13">
        <f t="shared" si="35"/>
        <v>22</v>
      </c>
      <c r="P23" s="13">
        <f t="shared" si="35"/>
        <v>22</v>
      </c>
      <c r="Q23" s="13">
        <f t="shared" si="35"/>
        <v>22</v>
      </c>
      <c r="R23" s="13">
        <f t="shared" si="35"/>
        <v>22</v>
      </c>
      <c r="S23" s="13">
        <f t="shared" si="35"/>
        <v>22</v>
      </c>
      <c r="T23" s="13">
        <f t="shared" si="35"/>
        <v>22</v>
      </c>
      <c r="U23" s="13">
        <f t="shared" si="35"/>
        <v>22</v>
      </c>
      <c r="V23" s="13">
        <f t="shared" si="35"/>
        <v>22</v>
      </c>
      <c r="W23" s="13">
        <f t="shared" si="35"/>
        <v>22</v>
      </c>
    </row>
    <row r="24" spans="1:23" ht="12" x14ac:dyDescent="0.2">
      <c r="A24" s="11" t="s">
        <v>35</v>
      </c>
      <c r="B24" s="11">
        <v>23</v>
      </c>
      <c r="C24" s="11">
        <f>Tableau1[[#This Row],[Nb Uinitial]]</f>
        <v>23</v>
      </c>
      <c r="D24" s="13">
        <v>1</v>
      </c>
      <c r="E24" s="13">
        <f t="shared" si="0"/>
        <v>23</v>
      </c>
      <c r="F24" s="15">
        <v>44439</v>
      </c>
      <c r="G24" s="6">
        <f>IF(Tableau1[[#This Row],[Exp]]="",0,Tableau1[[#This Row],[PU Mensuel]])</f>
        <v>23</v>
      </c>
      <c r="H24" s="6">
        <f>IF(Tableau1[[#This Row],[Exp]]="",0,Tableau1[[#This Row],[janv-20]])</f>
        <v>23</v>
      </c>
      <c r="I24" s="6">
        <f>IF(Tableau1[[#This Row],[Exp]]="",0,Tableau1[[#This Row],[fev20]])</f>
        <v>23</v>
      </c>
      <c r="J24" s="13">
        <f>IF(Tableau1[[#This Row],[Exp]]="",0,Tableau1[[#This Row],[PU Mensuel]])</f>
        <v>23</v>
      </c>
      <c r="K24" s="13">
        <f t="shared" ref="K24:M24" si="37">IF($F24="",J24,IF($F24-K$1&lt;0,0,J24))</f>
        <v>23</v>
      </c>
      <c r="L24" s="13">
        <f t="shared" si="37"/>
        <v>23</v>
      </c>
      <c r="M24" s="13">
        <f t="shared" si="37"/>
        <v>23</v>
      </c>
      <c r="N24" s="13">
        <f t="shared" ref="M24:W24" si="38">IF($F24="",M24,IF($F24-N$1&lt;0,0,M24))</f>
        <v>23</v>
      </c>
      <c r="O24" s="13">
        <f t="shared" si="38"/>
        <v>23</v>
      </c>
      <c r="P24" s="13">
        <f t="shared" si="38"/>
        <v>23</v>
      </c>
      <c r="Q24" s="13">
        <f t="shared" si="38"/>
        <v>23</v>
      </c>
      <c r="R24" s="13">
        <f t="shared" si="38"/>
        <v>23</v>
      </c>
      <c r="S24" s="13">
        <f t="shared" si="38"/>
        <v>23</v>
      </c>
      <c r="T24" s="13">
        <f t="shared" si="38"/>
        <v>23</v>
      </c>
      <c r="U24" s="13">
        <f t="shared" si="38"/>
        <v>23</v>
      </c>
      <c r="V24" s="13">
        <f t="shared" si="38"/>
        <v>23</v>
      </c>
      <c r="W24" s="13">
        <f t="shared" si="38"/>
        <v>23</v>
      </c>
    </row>
    <row r="25" spans="1:23" ht="12" x14ac:dyDescent="0.2">
      <c r="A25" s="11" t="s">
        <v>36</v>
      </c>
      <c r="B25" s="11">
        <v>24</v>
      </c>
      <c r="C25" s="11">
        <f>Tableau1[[#This Row],[Nb Uinitial]]</f>
        <v>24</v>
      </c>
      <c r="D25" s="13">
        <v>1</v>
      </c>
      <c r="E25" s="13">
        <f t="shared" si="0"/>
        <v>24</v>
      </c>
      <c r="F25" s="15"/>
      <c r="G25" s="6">
        <f>IF(Tableau1[[#This Row],[Exp]]="",0,Tableau1[[#This Row],[PU Mensuel]])</f>
        <v>0</v>
      </c>
      <c r="H25" s="6">
        <f>IF(Tableau1[[#This Row],[Exp]]="",0,Tableau1[[#This Row],[janv-20]])</f>
        <v>0</v>
      </c>
      <c r="I25" s="6">
        <f>IF(Tableau1[[#This Row],[Exp]]="",0,Tableau1[[#This Row],[fev20]])</f>
        <v>0</v>
      </c>
      <c r="J25" s="13">
        <f>IF(Tableau1[[#This Row],[Exp]]="",0,Tableau1[[#This Row],[PU Mensuel]])</f>
        <v>0</v>
      </c>
      <c r="K25" s="13">
        <f t="shared" ref="K25:M25" si="39">IF($F25="",J25,IF($F25-K$1&lt;0,0,J25))</f>
        <v>0</v>
      </c>
      <c r="L25" s="13">
        <f t="shared" si="39"/>
        <v>0</v>
      </c>
      <c r="M25" s="13">
        <f t="shared" si="39"/>
        <v>0</v>
      </c>
      <c r="N25" s="13">
        <f t="shared" ref="M25:W25" si="40">IF($F25="",M25,IF($F25-N$1&lt;0,0,M25))</f>
        <v>0</v>
      </c>
      <c r="O25" s="13">
        <f t="shared" si="40"/>
        <v>0</v>
      </c>
      <c r="P25" s="13">
        <f t="shared" si="40"/>
        <v>0</v>
      </c>
      <c r="Q25" s="13">
        <f t="shared" si="40"/>
        <v>0</v>
      </c>
      <c r="R25" s="13">
        <f t="shared" si="40"/>
        <v>0</v>
      </c>
      <c r="S25" s="13">
        <f t="shared" si="40"/>
        <v>0</v>
      </c>
      <c r="T25" s="13">
        <f t="shared" si="40"/>
        <v>0</v>
      </c>
      <c r="U25" s="13">
        <f t="shared" si="40"/>
        <v>0</v>
      </c>
      <c r="V25" s="13">
        <f t="shared" si="40"/>
        <v>0</v>
      </c>
      <c r="W25" s="13">
        <f t="shared" si="40"/>
        <v>0</v>
      </c>
    </row>
    <row r="26" spans="1:23" ht="12" x14ac:dyDescent="0.2">
      <c r="A26" s="11" t="s">
        <v>37</v>
      </c>
      <c r="B26" s="11">
        <v>25</v>
      </c>
      <c r="C26" s="11">
        <f>Tableau1[[#This Row],[Nb Uinitial]]</f>
        <v>25</v>
      </c>
      <c r="D26" s="13">
        <v>1</v>
      </c>
      <c r="E26" s="13">
        <f t="shared" si="0"/>
        <v>25</v>
      </c>
      <c r="F26" s="15"/>
      <c r="G26" s="6">
        <f>IF(Tableau1[[#This Row],[Exp]]="",0,Tableau1[[#This Row],[PU Mensuel]])</f>
        <v>0</v>
      </c>
      <c r="H26" s="6">
        <f>IF(Tableau1[[#This Row],[Exp]]="",0,Tableau1[[#This Row],[janv-20]])</f>
        <v>0</v>
      </c>
      <c r="I26" s="6">
        <f>IF(Tableau1[[#This Row],[Exp]]="",0,Tableau1[[#This Row],[fev20]])</f>
        <v>0</v>
      </c>
      <c r="J26" s="13">
        <f>IF(Tableau1[[#This Row],[Exp]]="",0,Tableau1[[#This Row],[PU Mensuel]])</f>
        <v>0</v>
      </c>
      <c r="K26" s="13">
        <f t="shared" ref="K26:M26" si="41">IF($F26="",J26,IF($F26-K$1&lt;0,0,J26))</f>
        <v>0</v>
      </c>
      <c r="L26" s="13">
        <f t="shared" si="41"/>
        <v>0</v>
      </c>
      <c r="M26" s="13">
        <f t="shared" si="41"/>
        <v>0</v>
      </c>
      <c r="N26" s="13">
        <f t="shared" ref="M26:W26" si="42">IF($F26="",M26,IF($F26-N$1&lt;0,0,M26))</f>
        <v>0</v>
      </c>
      <c r="O26" s="13">
        <f t="shared" si="42"/>
        <v>0</v>
      </c>
      <c r="P26" s="13">
        <f t="shared" si="42"/>
        <v>0</v>
      </c>
      <c r="Q26" s="13">
        <f t="shared" si="42"/>
        <v>0</v>
      </c>
      <c r="R26" s="13">
        <f t="shared" si="42"/>
        <v>0</v>
      </c>
      <c r="S26" s="13">
        <f t="shared" si="42"/>
        <v>0</v>
      </c>
      <c r="T26" s="13">
        <f t="shared" si="42"/>
        <v>0</v>
      </c>
      <c r="U26" s="13">
        <f t="shared" si="42"/>
        <v>0</v>
      </c>
      <c r="V26" s="13">
        <f t="shared" si="42"/>
        <v>0</v>
      </c>
      <c r="W26" s="13">
        <f t="shared" si="42"/>
        <v>0</v>
      </c>
    </row>
    <row r="27" spans="1:23" ht="12" x14ac:dyDescent="0.2">
      <c r="A27" s="11" t="s">
        <v>38</v>
      </c>
      <c r="B27" s="11">
        <v>26</v>
      </c>
      <c r="C27" s="11">
        <f>Tableau1[[#This Row],[Nb Uinitial]]</f>
        <v>26</v>
      </c>
      <c r="D27" s="13">
        <v>1</v>
      </c>
      <c r="E27" s="13">
        <f t="shared" si="0"/>
        <v>26</v>
      </c>
      <c r="F27" s="15"/>
      <c r="G27" s="6">
        <f>IF(Tableau1[[#This Row],[Exp]]="",0,Tableau1[[#This Row],[PU Mensuel]])</f>
        <v>0</v>
      </c>
      <c r="H27" s="6">
        <f>IF(Tableau1[[#This Row],[Exp]]="",0,Tableau1[[#This Row],[janv-20]])</f>
        <v>0</v>
      </c>
      <c r="I27" s="6">
        <f>IF(Tableau1[[#This Row],[Exp]]="",0,Tableau1[[#This Row],[fev20]])</f>
        <v>0</v>
      </c>
      <c r="J27" s="13">
        <f>IF(Tableau1[[#This Row],[Exp]]="",0,Tableau1[[#This Row],[PU Mensuel]])</f>
        <v>0</v>
      </c>
      <c r="K27" s="13">
        <f t="shared" ref="K27:M27" si="43">IF($F27="",J27,IF($F27-K$1&lt;0,0,J27))</f>
        <v>0</v>
      </c>
      <c r="L27" s="13">
        <f t="shared" si="43"/>
        <v>0</v>
      </c>
      <c r="M27" s="13">
        <f t="shared" si="43"/>
        <v>0</v>
      </c>
      <c r="N27" s="13">
        <f t="shared" ref="M27:W27" si="44">IF($F27="",M27,IF($F27-N$1&lt;0,0,M27))</f>
        <v>0</v>
      </c>
      <c r="O27" s="13">
        <f t="shared" si="44"/>
        <v>0</v>
      </c>
      <c r="P27" s="13">
        <f t="shared" si="44"/>
        <v>0</v>
      </c>
      <c r="Q27" s="13">
        <f t="shared" si="44"/>
        <v>0</v>
      </c>
      <c r="R27" s="13">
        <f t="shared" si="44"/>
        <v>0</v>
      </c>
      <c r="S27" s="13">
        <f t="shared" si="44"/>
        <v>0</v>
      </c>
      <c r="T27" s="13">
        <f t="shared" si="44"/>
        <v>0</v>
      </c>
      <c r="U27" s="13">
        <f t="shared" si="44"/>
        <v>0</v>
      </c>
      <c r="V27" s="13">
        <f t="shared" si="44"/>
        <v>0</v>
      </c>
      <c r="W27" s="13">
        <f t="shared" si="44"/>
        <v>0</v>
      </c>
    </row>
    <row r="28" spans="1:23" ht="12" x14ac:dyDescent="0.2">
      <c r="A28" s="11" t="s">
        <v>39</v>
      </c>
      <c r="B28" s="11">
        <v>27</v>
      </c>
      <c r="C28" s="11">
        <f>Tableau1[[#This Row],[Nb Uinitial]]</f>
        <v>27</v>
      </c>
      <c r="D28" s="13">
        <v>1</v>
      </c>
      <c r="E28" s="13">
        <f t="shared" si="0"/>
        <v>27</v>
      </c>
      <c r="F28" s="15"/>
      <c r="G28" s="6">
        <f>IF(Tableau1[[#This Row],[Exp]]="",0,Tableau1[[#This Row],[PU Mensuel]])</f>
        <v>0</v>
      </c>
      <c r="H28" s="6">
        <f>IF(Tableau1[[#This Row],[Exp]]="",0,Tableau1[[#This Row],[janv-20]])</f>
        <v>0</v>
      </c>
      <c r="I28" s="6">
        <f>IF(Tableau1[[#This Row],[Exp]]="",0,Tableau1[[#This Row],[fev20]])</f>
        <v>0</v>
      </c>
      <c r="J28" s="13">
        <f>IF(Tableau1[[#This Row],[Exp]]="",0,Tableau1[[#This Row],[PU Mensuel]])</f>
        <v>0</v>
      </c>
      <c r="K28" s="13">
        <f t="shared" ref="K28:M28" si="45">IF($F28="",J28,IF($F28-K$1&lt;0,0,J28))</f>
        <v>0</v>
      </c>
      <c r="L28" s="13">
        <f t="shared" si="45"/>
        <v>0</v>
      </c>
      <c r="M28" s="13">
        <f t="shared" si="45"/>
        <v>0</v>
      </c>
      <c r="N28" s="13">
        <f t="shared" ref="M28:W28" si="46">IF($F28="",M28,IF($F28-N$1&lt;0,0,M28))</f>
        <v>0</v>
      </c>
      <c r="O28" s="13">
        <f t="shared" si="46"/>
        <v>0</v>
      </c>
      <c r="P28" s="13">
        <f t="shared" si="46"/>
        <v>0</v>
      </c>
      <c r="Q28" s="13">
        <f t="shared" si="46"/>
        <v>0</v>
      </c>
      <c r="R28" s="13">
        <f t="shared" si="46"/>
        <v>0</v>
      </c>
      <c r="S28" s="13">
        <f t="shared" si="46"/>
        <v>0</v>
      </c>
      <c r="T28" s="13">
        <f t="shared" si="46"/>
        <v>0</v>
      </c>
      <c r="U28" s="13">
        <f t="shared" si="46"/>
        <v>0</v>
      </c>
      <c r="V28" s="13">
        <f t="shared" si="46"/>
        <v>0</v>
      </c>
      <c r="W28" s="13">
        <f t="shared" si="46"/>
        <v>0</v>
      </c>
    </row>
    <row r="29" spans="1:23" ht="12" x14ac:dyDescent="0.2">
      <c r="A29" s="11" t="s">
        <v>40</v>
      </c>
      <c r="B29" s="11">
        <v>28</v>
      </c>
      <c r="C29" s="11">
        <f>Tableau1[[#This Row],[Nb Uinitial]]</f>
        <v>28</v>
      </c>
      <c r="D29" s="13">
        <v>1</v>
      </c>
      <c r="E29" s="13">
        <f t="shared" si="0"/>
        <v>28</v>
      </c>
      <c r="F29" s="15">
        <v>44773</v>
      </c>
      <c r="G29" s="6">
        <f>IF(Tableau1[[#This Row],[Exp]]="",0,Tableau1[[#This Row],[PU Mensuel]])</f>
        <v>28</v>
      </c>
      <c r="H29" s="6">
        <f>IF(Tableau1[[#This Row],[Exp]]="",0,Tableau1[[#This Row],[janv-20]])</f>
        <v>28</v>
      </c>
      <c r="I29" s="6">
        <f>IF(Tableau1[[#This Row],[Exp]]="",0,Tableau1[[#This Row],[fev20]])</f>
        <v>28</v>
      </c>
      <c r="J29" s="13">
        <f>IF(Tableau1[[#This Row],[Exp]]="",0,Tableau1[[#This Row],[PU Mensuel]])</f>
        <v>28</v>
      </c>
      <c r="K29" s="13">
        <f t="shared" ref="K29:M29" si="47">IF($F29="",J29,IF($F29-K$1&lt;0,0,J29))</f>
        <v>28</v>
      </c>
      <c r="L29" s="13">
        <f t="shared" si="47"/>
        <v>28</v>
      </c>
      <c r="M29" s="13">
        <f t="shared" si="47"/>
        <v>28</v>
      </c>
      <c r="N29" s="13">
        <f t="shared" ref="K29:W40" si="48">IF($F29="",M29,IF($F29-N$1&lt;0,0,M29))</f>
        <v>28</v>
      </c>
      <c r="O29" s="13">
        <f t="shared" si="48"/>
        <v>28</v>
      </c>
      <c r="P29" s="13">
        <f t="shared" si="48"/>
        <v>28</v>
      </c>
      <c r="Q29" s="13">
        <f t="shared" si="48"/>
        <v>28</v>
      </c>
      <c r="R29" s="13">
        <f t="shared" si="48"/>
        <v>28</v>
      </c>
      <c r="S29" s="13">
        <f t="shared" si="48"/>
        <v>28</v>
      </c>
      <c r="T29" s="13">
        <f t="shared" si="48"/>
        <v>28</v>
      </c>
      <c r="U29" s="13">
        <f t="shared" si="48"/>
        <v>28</v>
      </c>
      <c r="V29" s="13">
        <f t="shared" si="48"/>
        <v>28</v>
      </c>
      <c r="W29" s="13">
        <f t="shared" si="48"/>
        <v>28</v>
      </c>
    </row>
    <row r="30" spans="1:23" ht="12" x14ac:dyDescent="0.2">
      <c r="A30" s="11" t="s">
        <v>41</v>
      </c>
      <c r="B30" s="11">
        <v>29</v>
      </c>
      <c r="C30" s="11">
        <f>Tableau1[[#This Row],[Nb Uinitial]]</f>
        <v>29</v>
      </c>
      <c r="D30" s="13">
        <v>1</v>
      </c>
      <c r="E30" s="13">
        <f t="shared" si="0"/>
        <v>29</v>
      </c>
      <c r="F30" s="15">
        <v>44316</v>
      </c>
      <c r="G30" s="6">
        <f>IF(Tableau1[[#This Row],[Exp]]="",0,Tableau1[[#This Row],[PU Mensuel]])</f>
        <v>29</v>
      </c>
      <c r="H30" s="6">
        <f>IF(Tableau1[[#This Row],[Exp]]="",0,Tableau1[[#This Row],[janv-20]])</f>
        <v>29</v>
      </c>
      <c r="I30" s="6">
        <f>IF(Tableau1[[#This Row],[Exp]]="",0,Tableau1[[#This Row],[fev20]])</f>
        <v>29</v>
      </c>
      <c r="J30" s="13">
        <f>IF(Tableau1[[#This Row],[Exp]]="",0,Tableau1[[#This Row],[PU Mensuel]])</f>
        <v>29</v>
      </c>
      <c r="K30" s="13">
        <f t="shared" ref="K30:M30" si="49">IF($F30="",J30,IF($F30-K$1&lt;0,0,J30))</f>
        <v>29</v>
      </c>
      <c r="L30" s="13">
        <f t="shared" si="49"/>
        <v>29</v>
      </c>
      <c r="M30" s="13">
        <f t="shared" si="49"/>
        <v>29</v>
      </c>
      <c r="N30" s="13">
        <f t="shared" si="48"/>
        <v>29</v>
      </c>
      <c r="O30" s="13">
        <f t="shared" si="48"/>
        <v>29</v>
      </c>
      <c r="P30" s="13">
        <f t="shared" si="48"/>
        <v>29</v>
      </c>
      <c r="Q30" s="13">
        <f t="shared" si="48"/>
        <v>29</v>
      </c>
      <c r="R30" s="13">
        <f t="shared" si="48"/>
        <v>29</v>
      </c>
      <c r="S30" s="13">
        <f t="shared" si="48"/>
        <v>29</v>
      </c>
      <c r="T30" s="13">
        <f t="shared" si="48"/>
        <v>29</v>
      </c>
      <c r="U30" s="13">
        <f t="shared" si="48"/>
        <v>29</v>
      </c>
      <c r="V30" s="13">
        <f t="shared" si="48"/>
        <v>29</v>
      </c>
      <c r="W30" s="13">
        <f t="shared" si="48"/>
        <v>0</v>
      </c>
    </row>
    <row r="31" spans="1:23" ht="12" x14ac:dyDescent="0.2">
      <c r="A31" s="11" t="s">
        <v>42</v>
      </c>
      <c r="B31" s="11">
        <v>30</v>
      </c>
      <c r="C31" s="11">
        <f>Tableau1[[#This Row],[Nb Uinitial]]</f>
        <v>30</v>
      </c>
      <c r="D31" s="13">
        <v>1</v>
      </c>
      <c r="E31" s="13">
        <f t="shared" si="0"/>
        <v>30</v>
      </c>
      <c r="F31" s="15">
        <v>44511</v>
      </c>
      <c r="G31" s="6">
        <f>IF(Tableau1[[#This Row],[Exp]]="",0,Tableau1[[#This Row],[PU Mensuel]])</f>
        <v>30</v>
      </c>
      <c r="H31" s="6">
        <f>IF(Tableau1[[#This Row],[Exp]]="",0,Tableau1[[#This Row],[janv-20]])</f>
        <v>30</v>
      </c>
      <c r="I31" s="6">
        <f>IF(Tableau1[[#This Row],[Exp]]="",0,Tableau1[[#This Row],[fev20]])</f>
        <v>30</v>
      </c>
      <c r="J31" s="13">
        <f>IF(Tableau1[[#This Row],[Exp]]="",0,Tableau1[[#This Row],[PU Mensuel]])</f>
        <v>30</v>
      </c>
      <c r="K31" s="13">
        <f t="shared" ref="K31:M31" si="50">IF($F31="",J31,IF($F31-K$1&lt;0,0,J31))</f>
        <v>30</v>
      </c>
      <c r="L31" s="13">
        <f t="shared" si="50"/>
        <v>30</v>
      </c>
      <c r="M31" s="13">
        <f t="shared" si="50"/>
        <v>30</v>
      </c>
      <c r="N31" s="13">
        <f t="shared" si="48"/>
        <v>30</v>
      </c>
      <c r="O31" s="13">
        <f t="shared" si="48"/>
        <v>30</v>
      </c>
      <c r="P31" s="13">
        <f t="shared" si="48"/>
        <v>30</v>
      </c>
      <c r="Q31" s="13">
        <f t="shared" si="48"/>
        <v>30</v>
      </c>
      <c r="R31" s="13">
        <f t="shared" si="48"/>
        <v>30</v>
      </c>
      <c r="S31" s="13">
        <f t="shared" si="48"/>
        <v>30</v>
      </c>
      <c r="T31" s="13">
        <f t="shared" si="48"/>
        <v>30</v>
      </c>
      <c r="U31" s="13">
        <f t="shared" si="48"/>
        <v>30</v>
      </c>
      <c r="V31" s="13">
        <f t="shared" si="48"/>
        <v>30</v>
      </c>
      <c r="W31" s="13">
        <f t="shared" si="48"/>
        <v>30</v>
      </c>
    </row>
    <row r="32" spans="1:23" ht="12" x14ac:dyDescent="0.2">
      <c r="A32" s="11" t="s">
        <v>43</v>
      </c>
      <c r="B32" s="11">
        <v>31</v>
      </c>
      <c r="C32" s="11">
        <f>Tableau1[[#This Row],[Nb Uinitial]]</f>
        <v>31</v>
      </c>
      <c r="D32" s="13">
        <v>1</v>
      </c>
      <c r="E32" s="13">
        <f t="shared" si="0"/>
        <v>31</v>
      </c>
      <c r="F32" s="15">
        <v>44511</v>
      </c>
      <c r="G32" s="6">
        <f>IF(Tableau1[[#This Row],[Exp]]="",0,Tableau1[[#This Row],[PU Mensuel]])</f>
        <v>31</v>
      </c>
      <c r="H32" s="6">
        <f>IF(Tableau1[[#This Row],[Exp]]="",0,Tableau1[[#This Row],[janv-20]])</f>
        <v>31</v>
      </c>
      <c r="I32" s="6">
        <f>IF(Tableau1[[#This Row],[Exp]]="",0,Tableau1[[#This Row],[fev20]])</f>
        <v>31</v>
      </c>
      <c r="J32" s="13">
        <f>IF(Tableau1[[#This Row],[Exp]]="",0,Tableau1[[#This Row],[PU Mensuel]])</f>
        <v>31</v>
      </c>
      <c r="K32" s="13">
        <f t="shared" ref="K32:M32" si="51">IF($F32="",J32,IF($F32-K$1&lt;0,0,J32))</f>
        <v>31</v>
      </c>
      <c r="L32" s="13">
        <f t="shared" si="51"/>
        <v>31</v>
      </c>
      <c r="M32" s="13">
        <f t="shared" si="51"/>
        <v>31</v>
      </c>
      <c r="N32" s="13">
        <f t="shared" si="48"/>
        <v>31</v>
      </c>
      <c r="O32" s="13">
        <f t="shared" si="48"/>
        <v>31</v>
      </c>
      <c r="P32" s="13">
        <f t="shared" si="48"/>
        <v>31</v>
      </c>
      <c r="Q32" s="13">
        <f t="shared" si="48"/>
        <v>31</v>
      </c>
      <c r="R32" s="13">
        <f t="shared" si="48"/>
        <v>31</v>
      </c>
      <c r="S32" s="13">
        <f t="shared" si="48"/>
        <v>31</v>
      </c>
      <c r="T32" s="13">
        <f t="shared" si="48"/>
        <v>31</v>
      </c>
      <c r="U32" s="13">
        <f t="shared" si="48"/>
        <v>31</v>
      </c>
      <c r="V32" s="13">
        <f t="shared" si="48"/>
        <v>31</v>
      </c>
      <c r="W32" s="13">
        <f t="shared" si="48"/>
        <v>31</v>
      </c>
    </row>
    <row r="33" spans="1:23" ht="12" x14ac:dyDescent="0.2">
      <c r="A33" s="11" t="s">
        <v>44</v>
      </c>
      <c r="B33" s="11">
        <v>32</v>
      </c>
      <c r="C33" s="11">
        <f>Tableau1[[#This Row],[Nb Uinitial]]</f>
        <v>32</v>
      </c>
      <c r="D33" s="13">
        <v>1</v>
      </c>
      <c r="E33" s="13">
        <f t="shared" si="0"/>
        <v>32</v>
      </c>
      <c r="F33" s="15">
        <v>44511</v>
      </c>
      <c r="G33" s="6">
        <f>IF(Tableau1[[#This Row],[Exp]]="",0,Tableau1[[#This Row],[PU Mensuel]])</f>
        <v>32</v>
      </c>
      <c r="H33" s="6">
        <f>IF(Tableau1[[#This Row],[Exp]]="",0,Tableau1[[#This Row],[janv-20]])</f>
        <v>32</v>
      </c>
      <c r="I33" s="6">
        <f>IF(Tableau1[[#This Row],[Exp]]="",0,Tableau1[[#This Row],[fev20]])</f>
        <v>32</v>
      </c>
      <c r="J33" s="13">
        <f>IF(Tableau1[[#This Row],[Exp]]="",0,Tableau1[[#This Row],[PU Mensuel]])</f>
        <v>32</v>
      </c>
      <c r="K33" s="13">
        <f t="shared" ref="K33:M33" si="52">IF($F33="",J33,IF($F33-K$1&lt;0,0,J33))</f>
        <v>32</v>
      </c>
      <c r="L33" s="13">
        <f t="shared" si="52"/>
        <v>32</v>
      </c>
      <c r="M33" s="13">
        <f t="shared" si="52"/>
        <v>32</v>
      </c>
      <c r="N33" s="13">
        <f t="shared" si="48"/>
        <v>32</v>
      </c>
      <c r="O33" s="13">
        <f t="shared" si="48"/>
        <v>32</v>
      </c>
      <c r="P33" s="13">
        <f t="shared" si="48"/>
        <v>32</v>
      </c>
      <c r="Q33" s="13">
        <f t="shared" si="48"/>
        <v>32</v>
      </c>
      <c r="R33" s="13">
        <f t="shared" si="48"/>
        <v>32</v>
      </c>
      <c r="S33" s="13">
        <f t="shared" si="48"/>
        <v>32</v>
      </c>
      <c r="T33" s="13">
        <f t="shared" si="48"/>
        <v>32</v>
      </c>
      <c r="U33" s="13">
        <f t="shared" si="48"/>
        <v>32</v>
      </c>
      <c r="V33" s="13">
        <f t="shared" si="48"/>
        <v>32</v>
      </c>
      <c r="W33" s="13">
        <f t="shared" si="48"/>
        <v>32</v>
      </c>
    </row>
    <row r="34" spans="1:23" ht="12" x14ac:dyDescent="0.2">
      <c r="A34" s="11" t="s">
        <v>45</v>
      </c>
      <c r="B34" s="11">
        <v>33</v>
      </c>
      <c r="C34" s="11">
        <f>Tableau1[[#This Row],[Nb Uinitial]]</f>
        <v>33</v>
      </c>
      <c r="D34" s="13">
        <v>1</v>
      </c>
      <c r="E34" s="13">
        <f t="shared" si="0"/>
        <v>33</v>
      </c>
      <c r="F34" s="15">
        <v>44511</v>
      </c>
      <c r="G34" s="6">
        <f>IF(Tableau1[[#This Row],[Exp]]="",0,Tableau1[[#This Row],[PU Mensuel]])</f>
        <v>33</v>
      </c>
      <c r="H34" s="6">
        <f>IF(Tableau1[[#This Row],[Exp]]="",0,Tableau1[[#This Row],[janv-20]])</f>
        <v>33</v>
      </c>
      <c r="I34" s="6">
        <f>IF(Tableau1[[#This Row],[Exp]]="",0,Tableau1[[#This Row],[fev20]])</f>
        <v>33</v>
      </c>
      <c r="J34" s="13">
        <f>IF(Tableau1[[#This Row],[Exp]]="",0,Tableau1[[#This Row],[PU Mensuel]])</f>
        <v>33</v>
      </c>
      <c r="K34" s="13">
        <f t="shared" ref="K34:M34" si="53">IF($F34="",J34,IF($F34-K$1&lt;0,0,J34))</f>
        <v>33</v>
      </c>
      <c r="L34" s="13">
        <f t="shared" si="53"/>
        <v>33</v>
      </c>
      <c r="M34" s="13">
        <f t="shared" si="53"/>
        <v>33</v>
      </c>
      <c r="N34" s="13">
        <f t="shared" ref="M34:W34" si="54">IF($F34="",M34,IF($F34-N$1&lt;0,0,M34))</f>
        <v>33</v>
      </c>
      <c r="O34" s="13">
        <f t="shared" si="54"/>
        <v>33</v>
      </c>
      <c r="P34" s="13">
        <f t="shared" si="54"/>
        <v>33</v>
      </c>
      <c r="Q34" s="13">
        <f t="shared" si="54"/>
        <v>33</v>
      </c>
      <c r="R34" s="13">
        <f t="shared" si="54"/>
        <v>33</v>
      </c>
      <c r="S34" s="13">
        <f t="shared" si="54"/>
        <v>33</v>
      </c>
      <c r="T34" s="13">
        <f t="shared" si="54"/>
        <v>33</v>
      </c>
      <c r="U34" s="13">
        <f t="shared" si="54"/>
        <v>33</v>
      </c>
      <c r="V34" s="13">
        <f t="shared" si="54"/>
        <v>33</v>
      </c>
      <c r="W34" s="13">
        <f t="shared" si="54"/>
        <v>33</v>
      </c>
    </row>
    <row r="35" spans="1:23" ht="12" x14ac:dyDescent="0.2">
      <c r="A35" s="11" t="s">
        <v>46</v>
      </c>
      <c r="B35" s="11">
        <v>34</v>
      </c>
      <c r="C35" s="11">
        <f>Tableau1[[#This Row],[Nb Uinitial]]</f>
        <v>34</v>
      </c>
      <c r="D35" s="13">
        <v>1</v>
      </c>
      <c r="E35" s="13">
        <f t="shared" si="0"/>
        <v>34</v>
      </c>
      <c r="F35" s="15">
        <v>45174</v>
      </c>
      <c r="G35" s="6">
        <f>IF(Tableau1[[#This Row],[Exp]]="",0,Tableau1[[#This Row],[PU Mensuel]])</f>
        <v>34</v>
      </c>
      <c r="H35" s="6">
        <f>IF(Tableau1[[#This Row],[Exp]]="",0,Tableau1[[#This Row],[janv-20]])</f>
        <v>34</v>
      </c>
      <c r="I35" s="6">
        <f>IF(Tableau1[[#This Row],[Exp]]="",0,Tableau1[[#This Row],[fev20]])</f>
        <v>34</v>
      </c>
      <c r="J35" s="13">
        <f>IF(Tableau1[[#This Row],[Exp]]="",0,Tableau1[[#This Row],[PU Mensuel]])</f>
        <v>34</v>
      </c>
      <c r="K35" s="13">
        <f t="shared" ref="K35:M35" si="55">IF($F35="",J35,IF($F35-K$1&lt;0,0,J35))</f>
        <v>34</v>
      </c>
      <c r="L35" s="13">
        <f t="shared" si="55"/>
        <v>34</v>
      </c>
      <c r="M35" s="13">
        <f t="shared" si="55"/>
        <v>34</v>
      </c>
      <c r="N35" s="13">
        <f t="shared" ref="K35:W35" si="56">IF($F35="",M35,IF($F35-N$1&lt;0,0,M35))</f>
        <v>34</v>
      </c>
      <c r="O35" s="13">
        <f t="shared" si="56"/>
        <v>34</v>
      </c>
      <c r="P35" s="13">
        <f t="shared" si="56"/>
        <v>34</v>
      </c>
      <c r="Q35" s="13">
        <f t="shared" si="56"/>
        <v>34</v>
      </c>
      <c r="R35" s="13">
        <f t="shared" si="56"/>
        <v>34</v>
      </c>
      <c r="S35" s="13">
        <f t="shared" si="56"/>
        <v>34</v>
      </c>
      <c r="T35" s="13">
        <f t="shared" si="56"/>
        <v>34</v>
      </c>
      <c r="U35" s="13">
        <f t="shared" si="56"/>
        <v>34</v>
      </c>
      <c r="V35" s="13">
        <f t="shared" si="56"/>
        <v>34</v>
      </c>
      <c r="W35" s="13">
        <f t="shared" si="56"/>
        <v>34</v>
      </c>
    </row>
    <row r="36" spans="1:23" ht="12" x14ac:dyDescent="0.2">
      <c r="A36" s="11" t="s">
        <v>47</v>
      </c>
      <c r="B36" s="11">
        <v>35</v>
      </c>
      <c r="C36" s="11">
        <f>Tableau1[[#This Row],[Nb Uinitial]]</f>
        <v>35</v>
      </c>
      <c r="D36" s="13">
        <v>1</v>
      </c>
      <c r="E36" s="13">
        <f t="shared" si="0"/>
        <v>35</v>
      </c>
      <c r="F36" s="15">
        <v>45174</v>
      </c>
      <c r="G36" s="6">
        <f>IF(Tableau1[[#This Row],[Exp]]="",0,Tableau1[[#This Row],[PU Mensuel]])</f>
        <v>35</v>
      </c>
      <c r="H36" s="6">
        <f>IF(Tableau1[[#This Row],[Exp]]="",0,Tableau1[[#This Row],[janv-20]])</f>
        <v>35</v>
      </c>
      <c r="I36" s="6">
        <f>IF(Tableau1[[#This Row],[Exp]]="",0,Tableau1[[#This Row],[fev20]])</f>
        <v>35</v>
      </c>
      <c r="J36" s="13">
        <f>IF(Tableau1[[#This Row],[Exp]]="",0,Tableau1[[#This Row],[PU Mensuel]])</f>
        <v>35</v>
      </c>
      <c r="K36" s="13">
        <f t="shared" ref="K36:M36" si="57">IF($F36="",J36,IF($F36-K$1&lt;0,0,J36))</f>
        <v>35</v>
      </c>
      <c r="L36" s="13">
        <f t="shared" si="57"/>
        <v>35</v>
      </c>
      <c r="M36" s="13">
        <f t="shared" si="57"/>
        <v>35</v>
      </c>
      <c r="N36" s="13">
        <f t="shared" ref="M36:W36" si="58">IF($F36="",M36,IF($F36-N$1&lt;0,0,M36))</f>
        <v>35</v>
      </c>
      <c r="O36" s="13">
        <f t="shared" si="58"/>
        <v>35</v>
      </c>
      <c r="P36" s="13">
        <f t="shared" si="58"/>
        <v>35</v>
      </c>
      <c r="Q36" s="13">
        <f t="shared" si="58"/>
        <v>35</v>
      </c>
      <c r="R36" s="13">
        <f t="shared" si="58"/>
        <v>35</v>
      </c>
      <c r="S36" s="13">
        <f t="shared" si="58"/>
        <v>35</v>
      </c>
      <c r="T36" s="13">
        <f t="shared" si="58"/>
        <v>35</v>
      </c>
      <c r="U36" s="13">
        <f t="shared" si="58"/>
        <v>35</v>
      </c>
      <c r="V36" s="13">
        <f t="shared" si="58"/>
        <v>35</v>
      </c>
      <c r="W36" s="13">
        <f t="shared" si="58"/>
        <v>35</v>
      </c>
    </row>
    <row r="37" spans="1:23" ht="12" x14ac:dyDescent="0.2">
      <c r="A37" s="11" t="s">
        <v>48</v>
      </c>
      <c r="B37" s="11">
        <v>36</v>
      </c>
      <c r="C37" s="11">
        <f>Tableau1[[#This Row],[Nb Uinitial]]</f>
        <v>36</v>
      </c>
      <c r="D37" s="13">
        <v>1</v>
      </c>
      <c r="E37" s="13">
        <f t="shared" si="0"/>
        <v>36</v>
      </c>
      <c r="F37" s="15"/>
      <c r="G37" s="6">
        <f>IF(Tableau1[[#This Row],[Exp]]="",0,Tableau1[[#This Row],[PU Mensuel]])</f>
        <v>0</v>
      </c>
      <c r="H37" s="6">
        <f>IF(Tableau1[[#This Row],[Exp]]="",0,Tableau1[[#This Row],[janv-20]])</f>
        <v>0</v>
      </c>
      <c r="I37" s="6">
        <f>IF(Tableau1[[#This Row],[Exp]]="",0,Tableau1[[#This Row],[fev20]])</f>
        <v>0</v>
      </c>
      <c r="J37" s="13">
        <f>IF(Tableau1[[#This Row],[Exp]]="",0,Tableau1[[#This Row],[PU Mensuel]])</f>
        <v>0</v>
      </c>
      <c r="K37" s="13">
        <f t="shared" ref="K37:M37" si="59">IF($F37="",J37,IF($F37-K$1&lt;0,0,J37))</f>
        <v>0</v>
      </c>
      <c r="L37" s="13">
        <f t="shared" si="59"/>
        <v>0</v>
      </c>
      <c r="M37" s="13">
        <f t="shared" si="59"/>
        <v>0</v>
      </c>
      <c r="N37" s="13">
        <f t="shared" ref="M37:W37" si="60">IF($F37="",M37,IF($F37-N$1&lt;0,0,M37))</f>
        <v>0</v>
      </c>
      <c r="O37" s="13">
        <f t="shared" si="60"/>
        <v>0</v>
      </c>
      <c r="P37" s="13">
        <f t="shared" si="60"/>
        <v>0</v>
      </c>
      <c r="Q37" s="13">
        <f t="shared" si="60"/>
        <v>0</v>
      </c>
      <c r="R37" s="13">
        <f t="shared" si="60"/>
        <v>0</v>
      </c>
      <c r="S37" s="13">
        <f t="shared" si="60"/>
        <v>0</v>
      </c>
      <c r="T37" s="13">
        <f t="shared" si="60"/>
        <v>0</v>
      </c>
      <c r="U37" s="13">
        <f t="shared" si="60"/>
        <v>0</v>
      </c>
      <c r="V37" s="13">
        <f t="shared" si="60"/>
        <v>0</v>
      </c>
      <c r="W37" s="13">
        <f t="shared" si="60"/>
        <v>0</v>
      </c>
    </row>
    <row r="38" spans="1:23" ht="12" x14ac:dyDescent="0.2">
      <c r="A38" s="11" t="s">
        <v>49</v>
      </c>
      <c r="B38" s="11">
        <v>37</v>
      </c>
      <c r="C38" s="11">
        <f>Tableau1[[#This Row],[Nb Uinitial]]</f>
        <v>37</v>
      </c>
      <c r="D38" s="13">
        <v>1</v>
      </c>
      <c r="E38" s="13">
        <f t="shared" si="0"/>
        <v>37</v>
      </c>
      <c r="F38" s="15">
        <v>44286</v>
      </c>
      <c r="G38" s="6">
        <f>IF(Tableau1[[#This Row],[Exp]]="",0,Tableau1[[#This Row],[PU Mensuel]])</f>
        <v>37</v>
      </c>
      <c r="H38" s="6">
        <f>IF(Tableau1[[#This Row],[Exp]]="",0,Tableau1[[#This Row],[janv-20]])</f>
        <v>37</v>
      </c>
      <c r="I38" s="6">
        <f>IF(Tableau1[[#This Row],[Exp]]="",0,Tableau1[[#This Row],[fev20]])</f>
        <v>37</v>
      </c>
      <c r="J38" s="13">
        <f>IF(Tableau1[[#This Row],[Exp]]="",0,Tableau1[[#This Row],[PU Mensuel]])</f>
        <v>37</v>
      </c>
      <c r="K38" s="13">
        <f t="shared" ref="K38:M38" si="61">IF($F38="",J38,IF($F38-K$1&lt;0,0,J38))</f>
        <v>37</v>
      </c>
      <c r="L38" s="13">
        <f t="shared" si="61"/>
        <v>37</v>
      </c>
      <c r="M38" s="13">
        <f t="shared" si="61"/>
        <v>37</v>
      </c>
      <c r="N38" s="13">
        <f t="shared" ref="K38:W38" si="62">IF($F38="",M38,IF($F38-N$1&lt;0,0,M38))</f>
        <v>37</v>
      </c>
      <c r="O38" s="13">
        <f t="shared" si="62"/>
        <v>37</v>
      </c>
      <c r="P38" s="13">
        <f t="shared" si="62"/>
        <v>37</v>
      </c>
      <c r="Q38" s="13">
        <f t="shared" si="62"/>
        <v>37</v>
      </c>
      <c r="R38" s="13">
        <f t="shared" si="62"/>
        <v>37</v>
      </c>
      <c r="S38" s="13">
        <f t="shared" si="62"/>
        <v>37</v>
      </c>
      <c r="T38" s="13">
        <f t="shared" si="62"/>
        <v>37</v>
      </c>
      <c r="U38" s="13">
        <f t="shared" si="62"/>
        <v>37</v>
      </c>
      <c r="V38" s="13">
        <f t="shared" si="62"/>
        <v>0</v>
      </c>
      <c r="W38" s="13">
        <f t="shared" si="62"/>
        <v>0</v>
      </c>
    </row>
    <row r="39" spans="1:23" ht="12" x14ac:dyDescent="0.2">
      <c r="A39" s="11" t="s">
        <v>50</v>
      </c>
      <c r="B39" s="11">
        <v>38</v>
      </c>
      <c r="C39" s="11">
        <f>Tableau1[[#This Row],[Nb Uinitial]]</f>
        <v>38</v>
      </c>
      <c r="D39" s="13">
        <v>1</v>
      </c>
      <c r="E39" s="13">
        <f t="shared" si="0"/>
        <v>38</v>
      </c>
      <c r="F39" s="15">
        <v>44286</v>
      </c>
      <c r="G39" s="6">
        <f>IF(Tableau1[[#This Row],[Exp]]="",0,Tableau1[[#This Row],[PU Mensuel]])</f>
        <v>38</v>
      </c>
      <c r="H39" s="6">
        <f>IF(Tableau1[[#This Row],[Exp]]="",0,Tableau1[[#This Row],[janv-20]])</f>
        <v>38</v>
      </c>
      <c r="I39" s="6">
        <f>IF(Tableau1[[#This Row],[Exp]]="",0,Tableau1[[#This Row],[fev20]])</f>
        <v>38</v>
      </c>
      <c r="J39" s="13">
        <f>IF(Tableau1[[#This Row],[Exp]]="",0,Tableau1[[#This Row],[PU Mensuel]])</f>
        <v>38</v>
      </c>
      <c r="K39" s="13">
        <f t="shared" ref="K39:M39" si="63">IF($F39="",J39,IF($F39-K$1&lt;0,0,J39))</f>
        <v>38</v>
      </c>
      <c r="L39" s="13">
        <f t="shared" si="63"/>
        <v>38</v>
      </c>
      <c r="M39" s="13">
        <f t="shared" si="63"/>
        <v>38</v>
      </c>
      <c r="N39" s="13">
        <f t="shared" ref="M39:W39" si="64">IF($F39="",M39,IF($F39-N$1&lt;0,0,M39))</f>
        <v>38</v>
      </c>
      <c r="O39" s="13">
        <f t="shared" si="64"/>
        <v>38</v>
      </c>
      <c r="P39" s="13">
        <f t="shared" si="64"/>
        <v>38</v>
      </c>
      <c r="Q39" s="13">
        <f t="shared" si="64"/>
        <v>38</v>
      </c>
      <c r="R39" s="13">
        <f t="shared" si="64"/>
        <v>38</v>
      </c>
      <c r="S39" s="13">
        <f t="shared" si="64"/>
        <v>38</v>
      </c>
      <c r="T39" s="13">
        <f t="shared" si="64"/>
        <v>38</v>
      </c>
      <c r="U39" s="13">
        <f t="shared" si="64"/>
        <v>38</v>
      </c>
      <c r="V39" s="13">
        <f t="shared" si="64"/>
        <v>0</v>
      </c>
      <c r="W39" s="13">
        <f t="shared" si="64"/>
        <v>0</v>
      </c>
    </row>
    <row r="40" spans="1:23" ht="12" x14ac:dyDescent="0.2">
      <c r="A40" s="11" t="s">
        <v>51</v>
      </c>
      <c r="B40" s="11">
        <v>39</v>
      </c>
      <c r="C40" s="11">
        <f>Tableau1[[#This Row],[Nb Uinitial]]</f>
        <v>39</v>
      </c>
      <c r="D40" s="13">
        <v>1</v>
      </c>
      <c r="E40" s="13">
        <f t="shared" si="0"/>
        <v>39</v>
      </c>
      <c r="F40" s="15">
        <v>44469</v>
      </c>
      <c r="G40" s="6">
        <f>IF(Tableau1[[#This Row],[Exp]]="",0,Tableau1[[#This Row],[PU Mensuel]])</f>
        <v>39</v>
      </c>
      <c r="H40" s="6">
        <f>IF(Tableau1[[#This Row],[Exp]]="",0,Tableau1[[#This Row],[janv-20]])</f>
        <v>39</v>
      </c>
      <c r="I40" s="6">
        <f>IF(Tableau1[[#This Row],[Exp]]="",0,Tableau1[[#This Row],[fev20]])</f>
        <v>39</v>
      </c>
      <c r="J40" s="13">
        <f>IF(Tableau1[[#This Row],[Exp]]="",0,Tableau1[[#This Row],[PU Mensuel]])</f>
        <v>39</v>
      </c>
      <c r="K40" s="13">
        <f t="shared" ref="K40:M40" si="65">IF($F40="",J40,IF($F40-K$1&lt;0,0,J40))</f>
        <v>39</v>
      </c>
      <c r="L40" s="13">
        <f t="shared" si="65"/>
        <v>39</v>
      </c>
      <c r="M40" s="13">
        <f t="shared" si="65"/>
        <v>39</v>
      </c>
      <c r="N40" s="13">
        <f t="shared" ref="K40:W40" si="66">IF($F40="",M40,IF($F40-N$1&lt;0,0,M40))</f>
        <v>39</v>
      </c>
      <c r="O40" s="13">
        <f t="shared" si="66"/>
        <v>39</v>
      </c>
      <c r="P40" s="13">
        <f t="shared" si="66"/>
        <v>39</v>
      </c>
      <c r="Q40" s="13">
        <f t="shared" si="66"/>
        <v>39</v>
      </c>
      <c r="R40" s="13">
        <f t="shared" si="66"/>
        <v>39</v>
      </c>
      <c r="S40" s="13">
        <f t="shared" si="66"/>
        <v>39</v>
      </c>
      <c r="T40" s="13">
        <f t="shared" si="66"/>
        <v>39</v>
      </c>
      <c r="U40" s="13">
        <f t="shared" si="66"/>
        <v>39</v>
      </c>
      <c r="V40" s="13">
        <f t="shared" si="66"/>
        <v>39</v>
      </c>
      <c r="W40" s="13">
        <f t="shared" si="66"/>
        <v>39</v>
      </c>
    </row>
    <row r="41" spans="1:23" ht="12" x14ac:dyDescent="0.2">
      <c r="A41" s="11" t="s">
        <v>52</v>
      </c>
      <c r="B41" s="11">
        <v>40</v>
      </c>
      <c r="C41" s="11">
        <f>Tableau1[[#This Row],[Nb Uinitial]]</f>
        <v>40</v>
      </c>
      <c r="D41" s="13">
        <v>1</v>
      </c>
      <c r="E41" s="13">
        <f t="shared" si="0"/>
        <v>40</v>
      </c>
      <c r="F41" s="15">
        <v>44469</v>
      </c>
      <c r="G41" s="6">
        <f>IF(Tableau1[[#This Row],[Exp]]="",0,Tableau1[[#This Row],[PU Mensuel]])</f>
        <v>40</v>
      </c>
      <c r="H41" s="6">
        <f>IF(Tableau1[[#This Row],[Exp]]="",0,Tableau1[[#This Row],[janv-20]])</f>
        <v>40</v>
      </c>
      <c r="I41" s="6">
        <f>IF(Tableau1[[#This Row],[Exp]]="",0,Tableau1[[#This Row],[fev20]])</f>
        <v>40</v>
      </c>
      <c r="J41" s="13">
        <f>IF(Tableau1[[#This Row],[Exp]]="",0,Tableau1[[#This Row],[PU Mensuel]])</f>
        <v>40</v>
      </c>
      <c r="K41" s="13">
        <f t="shared" ref="K41:M41" si="67">IF($F41="",J41,IF($F41-K$1&lt;0,0,J41))</f>
        <v>40</v>
      </c>
      <c r="L41" s="13">
        <f t="shared" si="67"/>
        <v>40</v>
      </c>
      <c r="M41" s="13">
        <f t="shared" si="67"/>
        <v>40</v>
      </c>
      <c r="N41" s="13">
        <f t="shared" ref="M41:W41" si="68">IF($F41="",M41,IF($F41-N$1&lt;0,0,M41))</f>
        <v>40</v>
      </c>
      <c r="O41" s="13">
        <f t="shared" si="68"/>
        <v>40</v>
      </c>
      <c r="P41" s="13">
        <f t="shared" si="68"/>
        <v>40</v>
      </c>
      <c r="Q41" s="13">
        <f t="shared" si="68"/>
        <v>40</v>
      </c>
      <c r="R41" s="13">
        <f t="shared" si="68"/>
        <v>40</v>
      </c>
      <c r="S41" s="13">
        <f t="shared" si="68"/>
        <v>40</v>
      </c>
      <c r="T41" s="13">
        <f t="shared" si="68"/>
        <v>40</v>
      </c>
      <c r="U41" s="13">
        <f t="shared" si="68"/>
        <v>40</v>
      </c>
      <c r="V41" s="13">
        <f t="shared" si="68"/>
        <v>40</v>
      </c>
      <c r="W41" s="13">
        <f t="shared" si="68"/>
        <v>40</v>
      </c>
    </row>
    <row r="42" spans="1:23" ht="12" x14ac:dyDescent="0.2">
      <c r="A42" s="11" t="s">
        <v>53</v>
      </c>
      <c r="B42" s="11">
        <v>41</v>
      </c>
      <c r="C42" s="11">
        <f>Tableau1[[#This Row],[Nb Uinitial]]</f>
        <v>41</v>
      </c>
      <c r="D42" s="13">
        <v>1</v>
      </c>
      <c r="E42" s="13">
        <f t="shared" si="0"/>
        <v>41</v>
      </c>
      <c r="F42" s="15" t="s">
        <v>20</v>
      </c>
      <c r="G42" s="6">
        <f>IF(Tableau1[[#This Row],[Exp]]="",0,Tableau1[[#This Row],[PU Mensuel]])</f>
        <v>0</v>
      </c>
      <c r="H42" s="6">
        <f>IF(Tableau1[[#This Row],[Exp]]="",0,Tableau1[[#This Row],[janv-20]])</f>
        <v>0</v>
      </c>
      <c r="I42" s="6">
        <f>IF(Tableau1[[#This Row],[Exp]]="",0,Tableau1[[#This Row],[fev20]])</f>
        <v>0</v>
      </c>
      <c r="J42" s="13">
        <f>IF(Tableau1[[#This Row],[Exp]]="",0,Tableau1[[#This Row],[PU Mensuel]])</f>
        <v>0</v>
      </c>
      <c r="K42" s="13">
        <f t="shared" ref="K42:M42" si="69">IF($F42="",J42,IF($F42-K$1&lt;0,0,J42))</f>
        <v>0</v>
      </c>
      <c r="L42" s="13">
        <f t="shared" si="69"/>
        <v>0</v>
      </c>
      <c r="M42" s="13">
        <f t="shared" si="69"/>
        <v>0</v>
      </c>
      <c r="N42" s="13">
        <f t="shared" ref="K42:W45" si="70">IF($F42="",M42,IF($F42-N$1&lt;0,0,M42))</f>
        <v>0</v>
      </c>
      <c r="O42" s="13">
        <f t="shared" si="70"/>
        <v>0</v>
      </c>
      <c r="P42" s="13">
        <f t="shared" si="70"/>
        <v>0</v>
      </c>
      <c r="Q42" s="13">
        <f t="shared" si="70"/>
        <v>0</v>
      </c>
      <c r="R42" s="13">
        <f t="shared" si="70"/>
        <v>0</v>
      </c>
      <c r="S42" s="13">
        <f t="shared" si="70"/>
        <v>0</v>
      </c>
      <c r="T42" s="13">
        <f t="shared" si="70"/>
        <v>0</v>
      </c>
      <c r="U42" s="13">
        <f t="shared" si="70"/>
        <v>0</v>
      </c>
      <c r="V42" s="13">
        <f t="shared" si="70"/>
        <v>0</v>
      </c>
      <c r="W42" s="13">
        <f t="shared" si="70"/>
        <v>0</v>
      </c>
    </row>
    <row r="43" spans="1:23" ht="12" x14ac:dyDescent="0.2">
      <c r="A43" s="11" t="s">
        <v>54</v>
      </c>
      <c r="B43" s="11">
        <v>42</v>
      </c>
      <c r="C43" s="11">
        <f>Tableau1[[#This Row],[Nb Uinitial]]</f>
        <v>42</v>
      </c>
      <c r="D43" s="13">
        <v>1</v>
      </c>
      <c r="E43" s="13">
        <f t="shared" si="0"/>
        <v>42</v>
      </c>
      <c r="F43" s="15" t="s">
        <v>20</v>
      </c>
      <c r="G43" s="6">
        <f>IF(Tableau1[[#This Row],[Exp]]="",0,Tableau1[[#This Row],[PU Mensuel]])</f>
        <v>0</v>
      </c>
      <c r="H43" s="6">
        <f>IF(Tableau1[[#This Row],[Exp]]="",0,Tableau1[[#This Row],[janv-20]])</f>
        <v>0</v>
      </c>
      <c r="I43" s="6">
        <f>IF(Tableau1[[#This Row],[Exp]]="",0,Tableau1[[#This Row],[fev20]])</f>
        <v>0</v>
      </c>
      <c r="J43" s="13">
        <f>IF(Tableau1[[#This Row],[Exp]]="",0,Tableau1[[#This Row],[PU Mensuel]])</f>
        <v>0</v>
      </c>
      <c r="K43" s="13">
        <f t="shared" ref="K43:M43" si="71">IF($F43="",J43,IF($F43-K$1&lt;0,0,J43))</f>
        <v>0</v>
      </c>
      <c r="L43" s="13">
        <f t="shared" si="71"/>
        <v>0</v>
      </c>
      <c r="M43" s="13">
        <f t="shared" si="71"/>
        <v>0</v>
      </c>
      <c r="N43" s="13">
        <f t="shared" si="70"/>
        <v>0</v>
      </c>
      <c r="O43" s="13">
        <f t="shared" si="70"/>
        <v>0</v>
      </c>
      <c r="P43" s="13">
        <f t="shared" si="70"/>
        <v>0</v>
      </c>
      <c r="Q43" s="13">
        <f t="shared" si="70"/>
        <v>0</v>
      </c>
      <c r="R43" s="13">
        <f t="shared" si="70"/>
        <v>0</v>
      </c>
      <c r="S43" s="13">
        <f t="shared" si="70"/>
        <v>0</v>
      </c>
      <c r="T43" s="13">
        <f t="shared" si="70"/>
        <v>0</v>
      </c>
      <c r="U43" s="13">
        <f t="shared" si="70"/>
        <v>0</v>
      </c>
      <c r="V43" s="13">
        <f t="shared" si="70"/>
        <v>0</v>
      </c>
      <c r="W43" s="13">
        <f t="shared" si="70"/>
        <v>0</v>
      </c>
    </row>
    <row r="44" spans="1:23" ht="12" x14ac:dyDescent="0.2">
      <c r="A44" s="11" t="s">
        <v>55</v>
      </c>
      <c r="B44" s="11">
        <v>43</v>
      </c>
      <c r="C44" s="11">
        <f>Tableau1[[#This Row],[Nb Uinitial]]</f>
        <v>43</v>
      </c>
      <c r="D44" s="13">
        <v>1</v>
      </c>
      <c r="E44" s="13">
        <f t="shared" si="0"/>
        <v>43</v>
      </c>
      <c r="F44" s="15"/>
      <c r="G44" s="6">
        <f>IF(Tableau1[[#This Row],[Exp]]="",0,Tableau1[[#This Row],[PU Mensuel]])</f>
        <v>0</v>
      </c>
      <c r="H44" s="6">
        <f>IF(Tableau1[[#This Row],[Exp]]="",0,Tableau1[[#This Row],[janv-20]])</f>
        <v>0</v>
      </c>
      <c r="I44" s="6">
        <f>IF(Tableau1[[#This Row],[Exp]]="",0,Tableau1[[#This Row],[fev20]])</f>
        <v>0</v>
      </c>
      <c r="J44" s="13">
        <f>IF(Tableau1[[#This Row],[Exp]]="",0,Tableau1[[#This Row],[PU Mensuel]])</f>
        <v>0</v>
      </c>
      <c r="K44" s="13">
        <f t="shared" ref="K44:M44" si="72">IF($F44="",J44,IF($F44-K$1&lt;0,0,J44))</f>
        <v>0</v>
      </c>
      <c r="L44" s="13">
        <f t="shared" si="72"/>
        <v>0</v>
      </c>
      <c r="M44" s="13">
        <f t="shared" si="72"/>
        <v>0</v>
      </c>
      <c r="N44" s="13">
        <f t="shared" ref="M44:W44" si="73">IF($F44="",M44,IF($F44-N$1&lt;0,0,M44))</f>
        <v>0</v>
      </c>
      <c r="O44" s="13">
        <f t="shared" si="73"/>
        <v>0</v>
      </c>
      <c r="P44" s="13">
        <f t="shared" si="73"/>
        <v>0</v>
      </c>
      <c r="Q44" s="13">
        <f t="shared" si="73"/>
        <v>0</v>
      </c>
      <c r="R44" s="13">
        <f t="shared" si="73"/>
        <v>0</v>
      </c>
      <c r="S44" s="13">
        <f t="shared" si="73"/>
        <v>0</v>
      </c>
      <c r="T44" s="13">
        <f t="shared" si="73"/>
        <v>0</v>
      </c>
      <c r="U44" s="13">
        <f t="shared" si="73"/>
        <v>0</v>
      </c>
      <c r="V44" s="13">
        <f t="shared" si="73"/>
        <v>0</v>
      </c>
      <c r="W44" s="13">
        <f t="shared" si="73"/>
        <v>0</v>
      </c>
    </row>
    <row r="45" spans="1:23" ht="12" x14ac:dyDescent="0.2">
      <c r="A45" s="11" t="s">
        <v>56</v>
      </c>
      <c r="B45" s="11">
        <v>44</v>
      </c>
      <c r="C45" s="11">
        <f>Tableau1[[#This Row],[Nb Uinitial]]</f>
        <v>44</v>
      </c>
      <c r="D45" s="13">
        <v>1</v>
      </c>
      <c r="E45" s="13">
        <f t="shared" si="0"/>
        <v>44</v>
      </c>
      <c r="F45" s="15"/>
      <c r="G45" s="6">
        <f>IF(Tableau1[[#This Row],[Exp]]="",0,Tableau1[[#This Row],[PU Mensuel]])</f>
        <v>0</v>
      </c>
      <c r="H45" s="6">
        <f>IF(Tableau1[[#This Row],[Exp]]="",0,Tableau1[[#This Row],[janv-20]])</f>
        <v>0</v>
      </c>
      <c r="I45" s="6">
        <f>IF(Tableau1[[#This Row],[Exp]]="",0,Tableau1[[#This Row],[fev20]])</f>
        <v>0</v>
      </c>
      <c r="J45" s="13">
        <f>IF(Tableau1[[#This Row],[Exp]]="",0,Tableau1[[#This Row],[PU Mensuel]])</f>
        <v>0</v>
      </c>
      <c r="K45" s="13">
        <f t="shared" ref="K45:M45" si="74">IF($F45="",J45,IF($F45-K$1&lt;0,0,J45))</f>
        <v>0</v>
      </c>
      <c r="L45" s="13">
        <f t="shared" si="74"/>
        <v>0</v>
      </c>
      <c r="M45" s="13">
        <f t="shared" si="74"/>
        <v>0</v>
      </c>
      <c r="N45" s="13">
        <f t="shared" ref="M45:W45" si="75">IF($F45="",M45,IF($F45-N$1&lt;0,0,M45))</f>
        <v>0</v>
      </c>
      <c r="O45" s="13">
        <f t="shared" si="75"/>
        <v>0</v>
      </c>
      <c r="P45" s="13">
        <f t="shared" si="75"/>
        <v>0</v>
      </c>
      <c r="Q45" s="13">
        <f t="shared" si="75"/>
        <v>0</v>
      </c>
      <c r="R45" s="13">
        <f t="shared" si="75"/>
        <v>0</v>
      </c>
      <c r="S45" s="13">
        <f t="shared" si="75"/>
        <v>0</v>
      </c>
      <c r="T45" s="13">
        <f t="shared" si="75"/>
        <v>0</v>
      </c>
      <c r="U45" s="13">
        <f t="shared" si="75"/>
        <v>0</v>
      </c>
      <c r="V45" s="13">
        <f t="shared" si="75"/>
        <v>0</v>
      </c>
      <c r="W45" s="13">
        <f t="shared" si="75"/>
        <v>0</v>
      </c>
    </row>
    <row r="46" spans="1:23" ht="12" x14ac:dyDescent="0.2">
      <c r="A46" s="11" t="s">
        <v>57</v>
      </c>
      <c r="B46" s="11">
        <v>45</v>
      </c>
      <c r="C46" s="11">
        <f>Tableau1[[#This Row],[Nb Uinitial]]</f>
        <v>45</v>
      </c>
      <c r="D46" s="13">
        <v>1</v>
      </c>
      <c r="E46" s="13">
        <f t="shared" si="0"/>
        <v>45</v>
      </c>
      <c r="F46" s="15"/>
      <c r="G46" s="6">
        <f>IF(Tableau1[[#This Row],[Exp]]="",0,Tableau1[[#This Row],[PU Mensuel]])</f>
        <v>0</v>
      </c>
      <c r="H46" s="6">
        <f>IF(Tableau1[[#This Row],[Exp]]="",0,Tableau1[[#This Row],[janv-20]])</f>
        <v>0</v>
      </c>
      <c r="I46" s="6">
        <f>IF(Tableau1[[#This Row],[Exp]]="",0,Tableau1[[#This Row],[fev20]])</f>
        <v>0</v>
      </c>
      <c r="J46" s="13">
        <f>IF(Tableau1[[#This Row],[Exp]]="",0,Tableau1[[#This Row],[PU Mensuel]])</f>
        <v>0</v>
      </c>
      <c r="K46" s="13">
        <f t="shared" ref="K46:M46" si="76">IF($F46="",J46,IF($F46-K$1&lt;0,0,J46))</f>
        <v>0</v>
      </c>
      <c r="L46" s="13">
        <f t="shared" si="76"/>
        <v>0</v>
      </c>
      <c r="M46" s="13">
        <f t="shared" si="76"/>
        <v>0</v>
      </c>
      <c r="N46" s="13">
        <f t="shared" ref="M46:W46" si="77">IF($F46="",M46,IF($F46-N$1&lt;0,0,M46))</f>
        <v>0</v>
      </c>
      <c r="O46" s="13">
        <f t="shared" si="77"/>
        <v>0</v>
      </c>
      <c r="P46" s="13">
        <f t="shared" si="77"/>
        <v>0</v>
      </c>
      <c r="Q46" s="13">
        <f t="shared" si="77"/>
        <v>0</v>
      </c>
      <c r="R46" s="13">
        <f t="shared" si="77"/>
        <v>0</v>
      </c>
      <c r="S46" s="13">
        <f t="shared" si="77"/>
        <v>0</v>
      </c>
      <c r="T46" s="13">
        <f t="shared" si="77"/>
        <v>0</v>
      </c>
      <c r="U46" s="13">
        <f t="shared" si="77"/>
        <v>0</v>
      </c>
      <c r="V46" s="13">
        <f t="shared" si="77"/>
        <v>0</v>
      </c>
      <c r="W46" s="13">
        <f t="shared" si="77"/>
        <v>0</v>
      </c>
    </row>
    <row r="47" spans="1:23" ht="12" x14ac:dyDescent="0.2">
      <c r="A47" s="11" t="s">
        <v>58</v>
      </c>
      <c r="B47" s="11">
        <v>46</v>
      </c>
      <c r="C47" s="11">
        <f>Tableau1[[#This Row],[Nb Uinitial]]</f>
        <v>46</v>
      </c>
      <c r="D47" s="13">
        <v>1</v>
      </c>
      <c r="E47" s="13">
        <f t="shared" si="0"/>
        <v>46</v>
      </c>
      <c r="F47" s="15"/>
      <c r="G47" s="6">
        <f>IF(Tableau1[[#This Row],[Exp]]="",0,Tableau1[[#This Row],[PU Mensuel]])</f>
        <v>0</v>
      </c>
      <c r="H47" s="6">
        <f>IF(Tableau1[[#This Row],[Exp]]="",0,Tableau1[[#This Row],[janv-20]])</f>
        <v>0</v>
      </c>
      <c r="I47" s="6">
        <f>IF(Tableau1[[#This Row],[Exp]]="",0,Tableau1[[#This Row],[fev20]])</f>
        <v>0</v>
      </c>
      <c r="J47" s="13">
        <f>IF(Tableau1[[#This Row],[Exp]]="",0,Tableau1[[#This Row],[PU Mensuel]])</f>
        <v>0</v>
      </c>
      <c r="K47" s="13">
        <f t="shared" ref="K47:M47" si="78">IF($F47="",J47,IF($F47-K$1&lt;0,0,J47))</f>
        <v>0</v>
      </c>
      <c r="L47" s="13">
        <f t="shared" si="78"/>
        <v>0</v>
      </c>
      <c r="M47" s="13">
        <f t="shared" si="78"/>
        <v>0</v>
      </c>
      <c r="N47" s="13">
        <f t="shared" ref="M47:W47" si="79">IF($F47="",M47,IF($F47-N$1&lt;0,0,M47))</f>
        <v>0</v>
      </c>
      <c r="O47" s="13">
        <f t="shared" si="79"/>
        <v>0</v>
      </c>
      <c r="P47" s="13">
        <f t="shared" si="79"/>
        <v>0</v>
      </c>
      <c r="Q47" s="13">
        <f t="shared" si="79"/>
        <v>0</v>
      </c>
      <c r="R47" s="13">
        <f t="shared" si="79"/>
        <v>0</v>
      </c>
      <c r="S47" s="13">
        <f t="shared" si="79"/>
        <v>0</v>
      </c>
      <c r="T47" s="13">
        <f t="shared" si="79"/>
        <v>0</v>
      </c>
      <c r="U47" s="13">
        <f t="shared" si="79"/>
        <v>0</v>
      </c>
      <c r="V47" s="13">
        <f t="shared" si="79"/>
        <v>0</v>
      </c>
      <c r="W47" s="13">
        <f t="shared" si="79"/>
        <v>0</v>
      </c>
    </row>
    <row r="48" spans="1:23" ht="12" x14ac:dyDescent="0.2">
      <c r="A48" s="11" t="s">
        <v>59</v>
      </c>
      <c r="B48" s="11">
        <v>47</v>
      </c>
      <c r="C48" s="11">
        <f>Tableau1[[#This Row],[Nb Uinitial]]</f>
        <v>47</v>
      </c>
      <c r="D48" s="13">
        <v>1</v>
      </c>
      <c r="E48" s="13">
        <f t="shared" si="0"/>
        <v>47</v>
      </c>
      <c r="F48" s="15"/>
      <c r="G48" s="6">
        <f>IF(Tableau1[[#This Row],[Exp]]="",0,Tableau1[[#This Row],[PU Mensuel]])</f>
        <v>0</v>
      </c>
      <c r="H48" s="6">
        <f>IF(Tableau1[[#This Row],[Exp]]="",0,Tableau1[[#This Row],[janv-20]])</f>
        <v>0</v>
      </c>
      <c r="I48" s="6">
        <f>IF(Tableau1[[#This Row],[Exp]]="",0,Tableau1[[#This Row],[fev20]])</f>
        <v>0</v>
      </c>
      <c r="J48" s="13">
        <f>IF(Tableau1[[#This Row],[Exp]]="",0,Tableau1[[#This Row],[PU Mensuel]])</f>
        <v>0</v>
      </c>
      <c r="K48" s="13">
        <f t="shared" ref="K48:M48" si="80">IF($F48="",J48,IF($F48-K$1&lt;0,0,J48))</f>
        <v>0</v>
      </c>
      <c r="L48" s="13">
        <f t="shared" si="80"/>
        <v>0</v>
      </c>
      <c r="M48" s="13">
        <f t="shared" si="80"/>
        <v>0</v>
      </c>
      <c r="N48" s="13">
        <f t="shared" ref="M48:W48" si="81">IF($F48="",M48,IF($F48-N$1&lt;0,0,M48))</f>
        <v>0</v>
      </c>
      <c r="O48" s="13">
        <f t="shared" si="81"/>
        <v>0</v>
      </c>
      <c r="P48" s="13">
        <f t="shared" si="81"/>
        <v>0</v>
      </c>
      <c r="Q48" s="13">
        <f t="shared" si="81"/>
        <v>0</v>
      </c>
      <c r="R48" s="13">
        <f t="shared" si="81"/>
        <v>0</v>
      </c>
      <c r="S48" s="13">
        <f t="shared" si="81"/>
        <v>0</v>
      </c>
      <c r="T48" s="13">
        <f t="shared" si="81"/>
        <v>0</v>
      </c>
      <c r="U48" s="13">
        <f t="shared" si="81"/>
        <v>0</v>
      </c>
      <c r="V48" s="13">
        <f t="shared" si="81"/>
        <v>0</v>
      </c>
      <c r="W48" s="13">
        <f t="shared" si="81"/>
        <v>0</v>
      </c>
    </row>
    <row r="49" spans="1:23" ht="12" x14ac:dyDescent="0.2">
      <c r="A49" s="11" t="s">
        <v>60</v>
      </c>
      <c r="B49" s="11">
        <v>48</v>
      </c>
      <c r="C49" s="11">
        <f>Tableau1[[#This Row],[Nb Uinitial]]</f>
        <v>48</v>
      </c>
      <c r="D49" s="13">
        <v>1</v>
      </c>
      <c r="E49" s="13">
        <f t="shared" si="0"/>
        <v>48</v>
      </c>
      <c r="F49" s="15">
        <v>44196</v>
      </c>
      <c r="G49" s="6">
        <f>IF(Tableau1[[#This Row],[Exp]]="",0,Tableau1[[#This Row],[PU Mensuel]])</f>
        <v>48</v>
      </c>
      <c r="H49" s="6">
        <f>IF(Tableau1[[#This Row],[Exp]]="",0,Tableau1[[#This Row],[janv-20]])</f>
        <v>48</v>
      </c>
      <c r="I49" s="6">
        <f>IF(Tableau1[[#This Row],[Exp]]="",0,Tableau1[[#This Row],[fev20]])</f>
        <v>48</v>
      </c>
      <c r="J49" s="13">
        <f>IF(Tableau1[[#This Row],[Exp]]="",0,Tableau1[[#This Row],[PU Mensuel]])</f>
        <v>48</v>
      </c>
      <c r="K49" s="13">
        <f t="shared" ref="K49:M49" si="82">IF($F49="",J49,IF($F49-K$1&lt;0,0,J49))</f>
        <v>48</v>
      </c>
      <c r="L49" s="13">
        <f t="shared" si="82"/>
        <v>48</v>
      </c>
      <c r="M49" s="13">
        <f t="shared" si="82"/>
        <v>48</v>
      </c>
      <c r="N49" s="13">
        <f t="shared" ref="K49:W59" si="83">IF($F49="",M49,IF($F49-N$1&lt;0,0,M49))</f>
        <v>48</v>
      </c>
      <c r="O49" s="13">
        <f t="shared" si="83"/>
        <v>48</v>
      </c>
      <c r="P49" s="13">
        <f t="shared" si="83"/>
        <v>48</v>
      </c>
      <c r="Q49" s="13">
        <f t="shared" si="83"/>
        <v>48</v>
      </c>
      <c r="R49" s="13">
        <f t="shared" si="83"/>
        <v>48</v>
      </c>
      <c r="S49" s="13">
        <f t="shared" si="83"/>
        <v>0</v>
      </c>
      <c r="T49" s="13">
        <f t="shared" si="83"/>
        <v>0</v>
      </c>
      <c r="U49" s="13">
        <f t="shared" si="83"/>
        <v>0</v>
      </c>
      <c r="V49" s="13">
        <f t="shared" si="83"/>
        <v>0</v>
      </c>
      <c r="W49" s="13">
        <f t="shared" si="83"/>
        <v>0</v>
      </c>
    </row>
    <row r="50" spans="1:23" ht="12" x14ac:dyDescent="0.2">
      <c r="A50" s="11" t="s">
        <v>61</v>
      </c>
      <c r="B50" s="11">
        <v>49</v>
      </c>
      <c r="C50" s="11">
        <f>Tableau1[[#This Row],[Nb Uinitial]]</f>
        <v>49</v>
      </c>
      <c r="D50" s="13">
        <v>1</v>
      </c>
      <c r="E50" s="13">
        <f t="shared" si="0"/>
        <v>49</v>
      </c>
      <c r="F50" s="15"/>
      <c r="G50" s="6">
        <f>IF(Tableau1[[#This Row],[Exp]]="",0,Tableau1[[#This Row],[PU Mensuel]])</f>
        <v>0</v>
      </c>
      <c r="H50" s="6">
        <f>IF(Tableau1[[#This Row],[Exp]]="",0,Tableau1[[#This Row],[janv-20]])</f>
        <v>0</v>
      </c>
      <c r="I50" s="6">
        <f>IF(Tableau1[[#This Row],[Exp]]="",0,Tableau1[[#This Row],[fev20]])</f>
        <v>0</v>
      </c>
      <c r="J50" s="13">
        <f>IF(Tableau1[[#This Row],[Exp]]="",0,Tableau1[[#This Row],[PU Mensuel]])</f>
        <v>0</v>
      </c>
      <c r="K50" s="13">
        <f t="shared" ref="K50:M50" si="84">IF($F50="",J50,IF($F50-K$1&lt;0,0,J50))</f>
        <v>0</v>
      </c>
      <c r="L50" s="13">
        <f t="shared" si="84"/>
        <v>0</v>
      </c>
      <c r="M50" s="13">
        <f t="shared" si="84"/>
        <v>0</v>
      </c>
      <c r="N50" s="13">
        <f t="shared" ref="M50:W50" si="85">IF($F50="",M50,IF($F50-N$1&lt;0,0,M50))</f>
        <v>0</v>
      </c>
      <c r="O50" s="13">
        <f t="shared" si="85"/>
        <v>0</v>
      </c>
      <c r="P50" s="13">
        <f t="shared" si="85"/>
        <v>0</v>
      </c>
      <c r="Q50" s="13">
        <f t="shared" si="85"/>
        <v>0</v>
      </c>
      <c r="R50" s="13">
        <f t="shared" si="85"/>
        <v>0</v>
      </c>
      <c r="S50" s="13">
        <f t="shared" si="85"/>
        <v>0</v>
      </c>
      <c r="T50" s="13">
        <f t="shared" si="85"/>
        <v>0</v>
      </c>
      <c r="U50" s="13">
        <f t="shared" si="85"/>
        <v>0</v>
      </c>
      <c r="V50" s="13">
        <f t="shared" si="85"/>
        <v>0</v>
      </c>
      <c r="W50" s="13">
        <f t="shared" si="85"/>
        <v>0</v>
      </c>
    </row>
    <row r="51" spans="1:23" ht="12" x14ac:dyDescent="0.2">
      <c r="A51" s="11" t="s">
        <v>62</v>
      </c>
      <c r="B51" s="11">
        <v>50</v>
      </c>
      <c r="C51" s="11">
        <f>Tableau1[[#This Row],[Nb Uinitial]]</f>
        <v>50</v>
      </c>
      <c r="D51" s="13">
        <v>1</v>
      </c>
      <c r="E51" s="13">
        <f t="shared" si="0"/>
        <v>50</v>
      </c>
      <c r="F51" s="15" t="s">
        <v>20</v>
      </c>
      <c r="G51" s="6">
        <f>IF(Tableau1[[#This Row],[Exp]]="",0,Tableau1[[#This Row],[PU Mensuel]])</f>
        <v>0</v>
      </c>
      <c r="H51" s="6">
        <f>IF(Tableau1[[#This Row],[Exp]]="",0,Tableau1[[#This Row],[janv-20]])</f>
        <v>0</v>
      </c>
      <c r="I51" s="6">
        <f>IF(Tableau1[[#This Row],[Exp]]="",0,Tableau1[[#This Row],[fev20]])</f>
        <v>0</v>
      </c>
      <c r="J51" s="13">
        <f>IF(Tableau1[[#This Row],[Exp]]="",0,Tableau1[[#This Row],[PU Mensuel]])</f>
        <v>0</v>
      </c>
      <c r="K51" s="13">
        <f t="shared" ref="K51:M51" si="86">IF($F51="",J51,IF($F51-K$1&lt;0,0,J51))</f>
        <v>0</v>
      </c>
      <c r="L51" s="13">
        <f t="shared" si="86"/>
        <v>0</v>
      </c>
      <c r="M51" s="13">
        <f t="shared" si="86"/>
        <v>0</v>
      </c>
      <c r="N51" s="13">
        <f t="shared" ref="K51:W53" si="87">IF($F51="",M51,IF($F51-N$1&lt;0,0,M51))</f>
        <v>0</v>
      </c>
      <c r="O51" s="13">
        <f t="shared" si="87"/>
        <v>0</v>
      </c>
      <c r="P51" s="13">
        <f t="shared" si="87"/>
        <v>0</v>
      </c>
      <c r="Q51" s="13">
        <f t="shared" si="87"/>
        <v>0</v>
      </c>
      <c r="R51" s="13">
        <f t="shared" si="87"/>
        <v>0</v>
      </c>
      <c r="S51" s="13">
        <f t="shared" si="87"/>
        <v>0</v>
      </c>
      <c r="T51" s="13">
        <f t="shared" si="87"/>
        <v>0</v>
      </c>
      <c r="U51" s="13">
        <f t="shared" si="87"/>
        <v>0</v>
      </c>
      <c r="V51" s="13">
        <f t="shared" si="87"/>
        <v>0</v>
      </c>
      <c r="W51" s="13">
        <f t="shared" si="87"/>
        <v>0</v>
      </c>
    </row>
    <row r="52" spans="1:23" ht="12" x14ac:dyDescent="0.2">
      <c r="A52" s="11" t="s">
        <v>63</v>
      </c>
      <c r="B52" s="11">
        <v>51</v>
      </c>
      <c r="C52" s="11">
        <f>Tableau1[[#This Row],[Nb Uinitial]]</f>
        <v>51</v>
      </c>
      <c r="D52" s="13">
        <v>1</v>
      </c>
      <c r="E52" s="13">
        <f t="shared" si="0"/>
        <v>51</v>
      </c>
      <c r="F52" s="15">
        <v>44773</v>
      </c>
      <c r="G52" s="6">
        <f>IF(Tableau1[[#This Row],[Exp]]="",0,Tableau1[[#This Row],[PU Mensuel]])</f>
        <v>51</v>
      </c>
      <c r="H52" s="6">
        <f>IF(Tableau1[[#This Row],[Exp]]="",0,Tableau1[[#This Row],[janv-20]])</f>
        <v>51</v>
      </c>
      <c r="I52" s="6">
        <f>IF(Tableau1[[#This Row],[Exp]]="",0,Tableau1[[#This Row],[fev20]])</f>
        <v>51</v>
      </c>
      <c r="J52" s="13">
        <f>IF(Tableau1[[#This Row],[Exp]]="",0,Tableau1[[#This Row],[PU Mensuel]])</f>
        <v>51</v>
      </c>
      <c r="K52" s="13">
        <f t="shared" ref="K52:M52" si="88">IF($F52="",J52,IF($F52-K$1&lt;0,0,J52))</f>
        <v>51</v>
      </c>
      <c r="L52" s="13">
        <f t="shared" si="88"/>
        <v>51</v>
      </c>
      <c r="M52" s="13">
        <f t="shared" si="88"/>
        <v>51</v>
      </c>
      <c r="N52" s="13">
        <f t="shared" si="87"/>
        <v>51</v>
      </c>
      <c r="O52" s="13">
        <f t="shared" si="87"/>
        <v>51</v>
      </c>
      <c r="P52" s="13">
        <f t="shared" si="87"/>
        <v>51</v>
      </c>
      <c r="Q52" s="13">
        <f t="shared" si="87"/>
        <v>51</v>
      </c>
      <c r="R52" s="13">
        <f t="shared" si="87"/>
        <v>51</v>
      </c>
      <c r="S52" s="13">
        <f t="shared" si="87"/>
        <v>51</v>
      </c>
      <c r="T52" s="13">
        <f t="shared" si="87"/>
        <v>51</v>
      </c>
      <c r="U52" s="13">
        <f t="shared" si="87"/>
        <v>51</v>
      </c>
      <c r="V52" s="13">
        <f t="shared" si="87"/>
        <v>51</v>
      </c>
      <c r="W52" s="13">
        <f t="shared" si="87"/>
        <v>51</v>
      </c>
    </row>
    <row r="53" spans="1:23" ht="12" x14ac:dyDescent="0.2">
      <c r="A53" s="11" t="s">
        <v>64</v>
      </c>
      <c r="B53" s="11">
        <v>52</v>
      </c>
      <c r="C53" s="11">
        <f>Tableau1[[#This Row],[Nb Uinitial]]</f>
        <v>52</v>
      </c>
      <c r="D53" s="13">
        <v>1</v>
      </c>
      <c r="E53" s="13">
        <f t="shared" si="0"/>
        <v>52</v>
      </c>
      <c r="F53" s="15">
        <v>44196</v>
      </c>
      <c r="G53" s="6">
        <f>IF(Tableau1[[#This Row],[Exp]]="",0,Tableau1[[#This Row],[PU Mensuel]])</f>
        <v>52</v>
      </c>
      <c r="H53" s="6">
        <f>IF(Tableau1[[#This Row],[Exp]]="",0,Tableau1[[#This Row],[janv-20]])</f>
        <v>52</v>
      </c>
      <c r="I53" s="6">
        <f>IF(Tableau1[[#This Row],[Exp]]="",0,Tableau1[[#This Row],[fev20]])</f>
        <v>52</v>
      </c>
      <c r="J53" s="13">
        <f>IF(Tableau1[[#This Row],[Exp]]="",0,Tableau1[[#This Row],[PU Mensuel]])</f>
        <v>52</v>
      </c>
      <c r="K53" s="13">
        <f t="shared" ref="K53:M53" si="89">IF($F53="",J53,IF($F53-K$1&lt;0,0,J53))</f>
        <v>52</v>
      </c>
      <c r="L53" s="13">
        <f t="shared" si="89"/>
        <v>52</v>
      </c>
      <c r="M53" s="13">
        <f t="shared" si="89"/>
        <v>52</v>
      </c>
      <c r="N53" s="13">
        <f t="shared" si="87"/>
        <v>52</v>
      </c>
      <c r="O53" s="13">
        <f t="shared" si="87"/>
        <v>52</v>
      </c>
      <c r="P53" s="13">
        <f t="shared" si="87"/>
        <v>52</v>
      </c>
      <c r="Q53" s="13">
        <f t="shared" si="87"/>
        <v>52</v>
      </c>
      <c r="R53" s="13">
        <f t="shared" si="87"/>
        <v>52</v>
      </c>
      <c r="S53" s="13">
        <f t="shared" si="87"/>
        <v>0</v>
      </c>
      <c r="T53" s="13">
        <f t="shared" si="87"/>
        <v>0</v>
      </c>
      <c r="U53" s="13">
        <f t="shared" si="87"/>
        <v>0</v>
      </c>
      <c r="V53" s="13">
        <f t="shared" si="87"/>
        <v>0</v>
      </c>
      <c r="W53" s="13">
        <f t="shared" si="87"/>
        <v>0</v>
      </c>
    </row>
    <row r="54" spans="1:23" ht="12" x14ac:dyDescent="0.2">
      <c r="A54" s="11" t="s">
        <v>65</v>
      </c>
      <c r="B54" s="11">
        <v>53</v>
      </c>
      <c r="C54" s="11">
        <f>Tableau1[[#This Row],[Nb Uinitial]]</f>
        <v>53</v>
      </c>
      <c r="D54" s="13">
        <v>1</v>
      </c>
      <c r="E54" s="13">
        <f t="shared" si="0"/>
        <v>53</v>
      </c>
      <c r="F54" s="15"/>
      <c r="G54" s="6">
        <f>IF(Tableau1[[#This Row],[Exp]]="",0,Tableau1[[#This Row],[PU Mensuel]])</f>
        <v>0</v>
      </c>
      <c r="H54" s="6">
        <f>IF(Tableau1[[#This Row],[Exp]]="",0,Tableau1[[#This Row],[janv-20]])</f>
        <v>0</v>
      </c>
      <c r="I54" s="6">
        <f>IF(Tableau1[[#This Row],[Exp]]="",0,Tableau1[[#This Row],[fev20]])</f>
        <v>0</v>
      </c>
      <c r="J54" s="13">
        <f>IF(Tableau1[[#This Row],[Exp]]="",0,Tableau1[[#This Row],[PU Mensuel]])</f>
        <v>0</v>
      </c>
      <c r="K54" s="13">
        <f t="shared" ref="K54:M54" si="90">IF($F54="",J54,IF($F54-K$1&lt;0,0,J54))</f>
        <v>0</v>
      </c>
      <c r="L54" s="13">
        <f t="shared" si="90"/>
        <v>0</v>
      </c>
      <c r="M54" s="13">
        <f t="shared" si="90"/>
        <v>0</v>
      </c>
      <c r="N54" s="13">
        <f t="shared" ref="M54:W54" si="91">IF($F54="",M54,IF($F54-N$1&lt;0,0,M54))</f>
        <v>0</v>
      </c>
      <c r="O54" s="13">
        <f t="shared" si="91"/>
        <v>0</v>
      </c>
      <c r="P54" s="13">
        <f t="shared" si="91"/>
        <v>0</v>
      </c>
      <c r="Q54" s="13">
        <f t="shared" si="91"/>
        <v>0</v>
      </c>
      <c r="R54" s="13">
        <f t="shared" si="91"/>
        <v>0</v>
      </c>
      <c r="S54" s="13">
        <f t="shared" si="91"/>
        <v>0</v>
      </c>
      <c r="T54" s="13">
        <f t="shared" si="91"/>
        <v>0</v>
      </c>
      <c r="U54" s="13">
        <f t="shared" si="91"/>
        <v>0</v>
      </c>
      <c r="V54" s="13">
        <f t="shared" si="91"/>
        <v>0</v>
      </c>
      <c r="W54" s="13">
        <f t="shared" si="91"/>
        <v>0</v>
      </c>
    </row>
    <row r="55" spans="1:23" ht="12" x14ac:dyDescent="0.2">
      <c r="A55" s="11" t="s">
        <v>66</v>
      </c>
      <c r="B55" s="11">
        <v>54</v>
      </c>
      <c r="C55" s="11">
        <f>Tableau1[[#This Row],[Nb Uinitial]]</f>
        <v>54</v>
      </c>
      <c r="D55" s="13">
        <v>1</v>
      </c>
      <c r="E55" s="13">
        <f t="shared" si="0"/>
        <v>54</v>
      </c>
      <c r="F55" s="15">
        <v>44104</v>
      </c>
      <c r="G55" s="6">
        <f>IF(Tableau1[[#This Row],[Exp]]="",0,Tableau1[[#This Row],[PU Mensuel]])</f>
        <v>54</v>
      </c>
      <c r="H55" s="6">
        <f>IF(Tableau1[[#This Row],[Exp]]="",0,Tableau1[[#This Row],[janv-20]])</f>
        <v>54</v>
      </c>
      <c r="I55" s="6">
        <f>IF(Tableau1[[#This Row],[Exp]]="",0,Tableau1[[#This Row],[fev20]])</f>
        <v>54</v>
      </c>
      <c r="J55" s="13">
        <f>IF(Tableau1[[#This Row],[Exp]]="",0,Tableau1[[#This Row],[PU Mensuel]])</f>
        <v>54</v>
      </c>
      <c r="K55" s="13">
        <f t="shared" ref="K55:M55" si="92">IF($F55="",J55,IF($F55-K$1&lt;0,0,J55))</f>
        <v>54</v>
      </c>
      <c r="L55" s="13">
        <f t="shared" si="92"/>
        <v>54</v>
      </c>
      <c r="M55" s="13">
        <f t="shared" si="92"/>
        <v>54</v>
      </c>
      <c r="N55" s="13">
        <f t="shared" ref="K55:W59" si="93">IF($F55="",M55,IF($F55-N$1&lt;0,0,M55))</f>
        <v>54</v>
      </c>
      <c r="O55" s="13">
        <f t="shared" si="93"/>
        <v>54</v>
      </c>
      <c r="P55" s="13">
        <f t="shared" si="93"/>
        <v>0</v>
      </c>
      <c r="Q55" s="13">
        <f t="shared" si="93"/>
        <v>0</v>
      </c>
      <c r="R55" s="13">
        <f t="shared" si="93"/>
        <v>0</v>
      </c>
      <c r="S55" s="13">
        <f t="shared" si="93"/>
        <v>0</v>
      </c>
      <c r="T55" s="13">
        <f t="shared" si="93"/>
        <v>0</v>
      </c>
      <c r="U55" s="13">
        <f t="shared" si="93"/>
        <v>0</v>
      </c>
      <c r="V55" s="13">
        <f t="shared" si="93"/>
        <v>0</v>
      </c>
      <c r="W55" s="13">
        <f t="shared" si="93"/>
        <v>0</v>
      </c>
    </row>
    <row r="56" spans="1:23" ht="12" x14ac:dyDescent="0.2">
      <c r="A56" s="11" t="s">
        <v>67</v>
      </c>
      <c r="B56" s="11">
        <v>55</v>
      </c>
      <c r="C56" s="11">
        <f>Tableau1[[#This Row],[Nb Uinitial]]</f>
        <v>55</v>
      </c>
      <c r="D56" s="13">
        <v>1</v>
      </c>
      <c r="E56" s="13">
        <f t="shared" si="0"/>
        <v>55</v>
      </c>
      <c r="F56" s="15">
        <v>44104</v>
      </c>
      <c r="G56" s="6">
        <f>IF(Tableau1[[#This Row],[Exp]]="",0,Tableau1[[#This Row],[PU Mensuel]])</f>
        <v>55</v>
      </c>
      <c r="H56" s="6">
        <f>IF(Tableau1[[#This Row],[Exp]]="",0,Tableau1[[#This Row],[janv-20]])</f>
        <v>55</v>
      </c>
      <c r="I56" s="6">
        <f>IF(Tableau1[[#This Row],[Exp]]="",0,Tableau1[[#This Row],[fev20]])</f>
        <v>55</v>
      </c>
      <c r="J56" s="13">
        <f>IF(Tableau1[[#This Row],[Exp]]="",0,Tableau1[[#This Row],[PU Mensuel]])</f>
        <v>55</v>
      </c>
      <c r="K56" s="13">
        <f t="shared" ref="K56:M56" si="94">IF($F56="",J56,IF($F56-K$1&lt;0,0,J56))</f>
        <v>55</v>
      </c>
      <c r="L56" s="13">
        <f t="shared" si="94"/>
        <v>55</v>
      </c>
      <c r="M56" s="13">
        <f t="shared" si="94"/>
        <v>55</v>
      </c>
      <c r="N56" s="13">
        <f t="shared" si="93"/>
        <v>55</v>
      </c>
      <c r="O56" s="13">
        <f t="shared" si="93"/>
        <v>55</v>
      </c>
      <c r="P56" s="13">
        <f t="shared" si="93"/>
        <v>0</v>
      </c>
      <c r="Q56" s="13">
        <f t="shared" si="93"/>
        <v>0</v>
      </c>
      <c r="R56" s="13">
        <f t="shared" si="93"/>
        <v>0</v>
      </c>
      <c r="S56" s="13">
        <f t="shared" si="93"/>
        <v>0</v>
      </c>
      <c r="T56" s="13">
        <f t="shared" si="93"/>
        <v>0</v>
      </c>
      <c r="U56" s="13">
        <f t="shared" si="93"/>
        <v>0</v>
      </c>
      <c r="V56" s="13">
        <f t="shared" si="93"/>
        <v>0</v>
      </c>
      <c r="W56" s="13">
        <f t="shared" si="93"/>
        <v>0</v>
      </c>
    </row>
    <row r="57" spans="1:23" ht="12" x14ac:dyDescent="0.2">
      <c r="A57" s="11" t="s">
        <v>68</v>
      </c>
      <c r="B57" s="11">
        <v>56</v>
      </c>
      <c r="C57" s="11">
        <f>Tableau1[[#This Row],[Nb Uinitial]]</f>
        <v>56</v>
      </c>
      <c r="D57" s="13">
        <v>1</v>
      </c>
      <c r="E57" s="13">
        <f t="shared" si="0"/>
        <v>56</v>
      </c>
      <c r="F57" s="15">
        <v>44104</v>
      </c>
      <c r="G57" s="6">
        <f>IF(Tableau1[[#This Row],[Exp]]="",0,Tableau1[[#This Row],[PU Mensuel]])</f>
        <v>56</v>
      </c>
      <c r="H57" s="6">
        <f>IF(Tableau1[[#This Row],[Exp]]="",0,Tableau1[[#This Row],[janv-20]])</f>
        <v>56</v>
      </c>
      <c r="I57" s="6">
        <f>IF(Tableau1[[#This Row],[Exp]]="",0,Tableau1[[#This Row],[fev20]])</f>
        <v>56</v>
      </c>
      <c r="J57" s="13">
        <f>IF(Tableau1[[#This Row],[Exp]]="",0,Tableau1[[#This Row],[PU Mensuel]])</f>
        <v>56</v>
      </c>
      <c r="K57" s="13">
        <f t="shared" ref="K57:M57" si="95">IF($F57="",J57,IF($F57-K$1&lt;0,0,J57))</f>
        <v>56</v>
      </c>
      <c r="L57" s="13">
        <f t="shared" si="95"/>
        <v>56</v>
      </c>
      <c r="M57" s="13">
        <f t="shared" si="95"/>
        <v>56</v>
      </c>
      <c r="N57" s="13">
        <f t="shared" si="93"/>
        <v>56</v>
      </c>
      <c r="O57" s="13">
        <f t="shared" si="93"/>
        <v>56</v>
      </c>
      <c r="P57" s="13">
        <f t="shared" si="93"/>
        <v>0</v>
      </c>
      <c r="Q57" s="13">
        <f t="shared" si="93"/>
        <v>0</v>
      </c>
      <c r="R57" s="13">
        <f t="shared" si="93"/>
        <v>0</v>
      </c>
      <c r="S57" s="13">
        <f t="shared" si="93"/>
        <v>0</v>
      </c>
      <c r="T57" s="13">
        <f t="shared" si="93"/>
        <v>0</v>
      </c>
      <c r="U57" s="13">
        <f t="shared" si="93"/>
        <v>0</v>
      </c>
      <c r="V57" s="13">
        <f t="shared" si="93"/>
        <v>0</v>
      </c>
      <c r="W57" s="13">
        <f t="shared" si="93"/>
        <v>0</v>
      </c>
    </row>
    <row r="58" spans="1:23" ht="12" x14ac:dyDescent="0.2">
      <c r="A58" s="11" t="s">
        <v>69</v>
      </c>
      <c r="B58" s="11">
        <v>57</v>
      </c>
      <c r="C58" s="11">
        <f>Tableau1[[#This Row],[Nb Uinitial]]</f>
        <v>57</v>
      </c>
      <c r="D58" s="13">
        <v>1</v>
      </c>
      <c r="E58" s="13">
        <f t="shared" si="0"/>
        <v>57</v>
      </c>
      <c r="F58" s="15"/>
      <c r="G58" s="6">
        <f>IF(Tableau1[[#This Row],[Exp]]="",0,Tableau1[[#This Row],[PU Mensuel]])</f>
        <v>0</v>
      </c>
      <c r="H58" s="6">
        <f>IF(Tableau1[[#This Row],[Exp]]="",0,Tableau1[[#This Row],[janv-20]])</f>
        <v>0</v>
      </c>
      <c r="I58" s="6">
        <f>IF(Tableau1[[#This Row],[Exp]]="",0,Tableau1[[#This Row],[fev20]])</f>
        <v>0</v>
      </c>
      <c r="J58" s="13">
        <f>IF(Tableau1[[#This Row],[Exp]]="",0,Tableau1[[#This Row],[PU Mensuel]])</f>
        <v>0</v>
      </c>
      <c r="K58" s="13">
        <f t="shared" ref="K58:M58" si="96">IF($F58="",J58,IF($F58-K$1&lt;0,0,J58))</f>
        <v>0</v>
      </c>
      <c r="L58" s="13">
        <f t="shared" si="96"/>
        <v>0</v>
      </c>
      <c r="M58" s="13">
        <f t="shared" si="96"/>
        <v>0</v>
      </c>
      <c r="N58" s="13">
        <f t="shared" si="93"/>
        <v>0</v>
      </c>
      <c r="O58" s="13">
        <f t="shared" si="93"/>
        <v>0</v>
      </c>
      <c r="P58" s="13">
        <f t="shared" si="93"/>
        <v>0</v>
      </c>
      <c r="Q58" s="13">
        <f t="shared" si="93"/>
        <v>0</v>
      </c>
      <c r="R58" s="13">
        <f t="shared" si="93"/>
        <v>0</v>
      </c>
      <c r="S58" s="13">
        <f t="shared" si="93"/>
        <v>0</v>
      </c>
      <c r="T58" s="13">
        <f t="shared" si="93"/>
        <v>0</v>
      </c>
      <c r="U58" s="13">
        <f t="shared" si="93"/>
        <v>0</v>
      </c>
      <c r="V58" s="13">
        <f t="shared" si="93"/>
        <v>0</v>
      </c>
      <c r="W58" s="13">
        <f t="shared" si="93"/>
        <v>0</v>
      </c>
    </row>
    <row r="59" spans="1:23" ht="12" x14ac:dyDescent="0.2">
      <c r="A59" s="11" t="s">
        <v>70</v>
      </c>
      <c r="B59" s="11">
        <v>58</v>
      </c>
      <c r="C59" s="11">
        <f>Tableau1[[#This Row],[Nb Uinitial]]</f>
        <v>58</v>
      </c>
      <c r="D59" s="13">
        <v>1</v>
      </c>
      <c r="E59" s="13">
        <f t="shared" si="0"/>
        <v>58</v>
      </c>
      <c r="F59" s="15">
        <v>44316</v>
      </c>
      <c r="G59" s="6">
        <f>IF(Tableau1[[#This Row],[Exp]]="",0,Tableau1[[#This Row],[PU Mensuel]])</f>
        <v>58</v>
      </c>
      <c r="H59" s="6">
        <f>IF(Tableau1[[#This Row],[Exp]]="",0,Tableau1[[#This Row],[janv-20]])</f>
        <v>58</v>
      </c>
      <c r="I59" s="6">
        <f>IF(Tableau1[[#This Row],[Exp]]="",0,Tableau1[[#This Row],[fev20]])</f>
        <v>58</v>
      </c>
      <c r="J59" s="13">
        <f>IF(Tableau1[[#This Row],[Exp]]="",0,Tableau1[[#This Row],[PU Mensuel]])</f>
        <v>58</v>
      </c>
      <c r="K59" s="13">
        <f t="shared" ref="K59:M59" si="97">IF($F59="",J59,IF($F59-K$1&lt;0,0,J59))</f>
        <v>58</v>
      </c>
      <c r="L59" s="13">
        <f t="shared" si="97"/>
        <v>58</v>
      </c>
      <c r="M59" s="13">
        <f t="shared" si="97"/>
        <v>58</v>
      </c>
      <c r="N59" s="13">
        <f t="shared" si="93"/>
        <v>58</v>
      </c>
      <c r="O59" s="13">
        <f t="shared" si="93"/>
        <v>58</v>
      </c>
      <c r="P59" s="13">
        <f t="shared" si="93"/>
        <v>58</v>
      </c>
      <c r="Q59" s="13">
        <f t="shared" si="93"/>
        <v>58</v>
      </c>
      <c r="R59" s="13">
        <f t="shared" si="93"/>
        <v>58</v>
      </c>
      <c r="S59" s="13">
        <f t="shared" si="93"/>
        <v>58</v>
      </c>
      <c r="T59" s="13">
        <f t="shared" si="93"/>
        <v>58</v>
      </c>
      <c r="U59" s="13">
        <f t="shared" si="93"/>
        <v>58</v>
      </c>
      <c r="V59" s="13">
        <f t="shared" si="93"/>
        <v>58</v>
      </c>
      <c r="W59" s="13">
        <f t="shared" si="93"/>
        <v>0</v>
      </c>
    </row>
    <row r="60" spans="1:23" ht="12" x14ac:dyDescent="0.2">
      <c r="A60" s="11" t="s">
        <v>71</v>
      </c>
      <c r="B60" s="11">
        <v>59</v>
      </c>
      <c r="C60" s="11">
        <f>Tableau1[[#This Row],[Nb Uinitial]]</f>
        <v>59</v>
      </c>
      <c r="D60" s="13">
        <v>1</v>
      </c>
      <c r="E60" s="13">
        <f t="shared" si="0"/>
        <v>59</v>
      </c>
      <c r="F60" s="15"/>
      <c r="G60" s="6">
        <f>IF(Tableau1[[#This Row],[Exp]]="",0,Tableau1[[#This Row],[PU Mensuel]])</f>
        <v>0</v>
      </c>
      <c r="H60" s="6">
        <f>IF(Tableau1[[#This Row],[Exp]]="",0,Tableau1[[#This Row],[janv-20]])</f>
        <v>0</v>
      </c>
      <c r="I60" s="6">
        <f>IF(Tableau1[[#This Row],[Exp]]="",0,Tableau1[[#This Row],[fev20]])</f>
        <v>0</v>
      </c>
      <c r="J60" s="13">
        <f>IF(Tableau1[[#This Row],[Exp]]="",0,Tableau1[[#This Row],[PU Mensuel]])</f>
        <v>0</v>
      </c>
      <c r="K60" s="13">
        <f t="shared" ref="K60:M60" si="98">IF($F60="",J60,IF($F60-K$1&lt;0,0,J60))</f>
        <v>0</v>
      </c>
      <c r="L60" s="13">
        <f t="shared" si="98"/>
        <v>0</v>
      </c>
      <c r="M60" s="13">
        <f t="shared" si="98"/>
        <v>0</v>
      </c>
      <c r="N60" s="13">
        <f t="shared" ref="M60:W60" si="99">IF($F60="",M60,IF($F60-N$1&lt;0,0,M60))</f>
        <v>0</v>
      </c>
      <c r="O60" s="13">
        <f t="shared" si="99"/>
        <v>0</v>
      </c>
      <c r="P60" s="13">
        <f t="shared" si="99"/>
        <v>0</v>
      </c>
      <c r="Q60" s="13">
        <f t="shared" si="99"/>
        <v>0</v>
      </c>
      <c r="R60" s="13">
        <f t="shared" si="99"/>
        <v>0</v>
      </c>
      <c r="S60" s="13">
        <f t="shared" si="99"/>
        <v>0</v>
      </c>
      <c r="T60" s="13">
        <f t="shared" si="99"/>
        <v>0</v>
      </c>
      <c r="U60" s="13">
        <f t="shared" si="99"/>
        <v>0</v>
      </c>
      <c r="V60" s="13">
        <f t="shared" si="99"/>
        <v>0</v>
      </c>
      <c r="W60" s="13">
        <f t="shared" si="99"/>
        <v>0</v>
      </c>
    </row>
    <row r="61" spans="1:23" ht="12" x14ac:dyDescent="0.2">
      <c r="A61" s="11" t="s">
        <v>72</v>
      </c>
      <c r="B61" s="11">
        <v>60</v>
      </c>
      <c r="C61" s="11">
        <f>Tableau1[[#This Row],[Nb Uinitial]]</f>
        <v>60</v>
      </c>
      <c r="D61" s="13">
        <v>1</v>
      </c>
      <c r="E61" s="13">
        <f t="shared" si="0"/>
        <v>60</v>
      </c>
      <c r="F61" s="15"/>
      <c r="G61" s="6">
        <f>IF(Tableau1[[#This Row],[Exp]]="",0,Tableau1[[#This Row],[PU Mensuel]])</f>
        <v>0</v>
      </c>
      <c r="H61" s="6">
        <f>IF(Tableau1[[#This Row],[Exp]]="",0,Tableau1[[#This Row],[janv-20]])</f>
        <v>0</v>
      </c>
      <c r="I61" s="6">
        <f>IF(Tableau1[[#This Row],[Exp]]="",0,Tableau1[[#This Row],[fev20]])</f>
        <v>0</v>
      </c>
      <c r="J61" s="13">
        <f>IF(Tableau1[[#This Row],[Exp]]="",0,Tableau1[[#This Row],[PU Mensuel]])</f>
        <v>0</v>
      </c>
      <c r="K61" s="13">
        <f t="shared" ref="K61:M61" si="100">IF($F61="",J61,IF($F61-K$1&lt;0,0,J61))</f>
        <v>0</v>
      </c>
      <c r="L61" s="13">
        <f t="shared" si="100"/>
        <v>0</v>
      </c>
      <c r="M61" s="13">
        <f t="shared" si="100"/>
        <v>0</v>
      </c>
      <c r="N61" s="13">
        <f t="shared" ref="M61:W61" si="101">IF($F61="",M61,IF($F61-N$1&lt;0,0,M61))</f>
        <v>0</v>
      </c>
      <c r="O61" s="13">
        <f t="shared" si="101"/>
        <v>0</v>
      </c>
      <c r="P61" s="13">
        <f t="shared" si="101"/>
        <v>0</v>
      </c>
      <c r="Q61" s="13">
        <f t="shared" si="101"/>
        <v>0</v>
      </c>
      <c r="R61" s="13">
        <f t="shared" si="101"/>
        <v>0</v>
      </c>
      <c r="S61" s="13">
        <f t="shared" si="101"/>
        <v>0</v>
      </c>
      <c r="T61" s="13">
        <f t="shared" si="101"/>
        <v>0</v>
      </c>
      <c r="U61" s="13">
        <f t="shared" si="101"/>
        <v>0</v>
      </c>
      <c r="V61" s="13">
        <f t="shared" si="101"/>
        <v>0</v>
      </c>
      <c r="W61" s="13">
        <f t="shared" si="101"/>
        <v>0</v>
      </c>
    </row>
    <row r="62" spans="1:23" ht="12" x14ac:dyDescent="0.2">
      <c r="A62" s="11" t="s">
        <v>73</v>
      </c>
      <c r="B62" s="11">
        <v>61</v>
      </c>
      <c r="C62" s="11">
        <f>Tableau1[[#This Row],[Nb Uinitial]]</f>
        <v>61</v>
      </c>
      <c r="D62" s="13">
        <v>1</v>
      </c>
      <c r="E62" s="13">
        <f t="shared" si="0"/>
        <v>61</v>
      </c>
      <c r="F62" s="15">
        <v>44165</v>
      </c>
      <c r="G62" s="6">
        <f>IF(Tableau1[[#This Row],[Exp]]="",0,Tableau1[[#This Row],[PU Mensuel]])</f>
        <v>61</v>
      </c>
      <c r="H62" s="6">
        <f>IF(Tableau1[[#This Row],[Exp]]="",0,Tableau1[[#This Row],[janv-20]])</f>
        <v>61</v>
      </c>
      <c r="I62" s="6">
        <f>IF(Tableau1[[#This Row],[Exp]]="",0,Tableau1[[#This Row],[fev20]])</f>
        <v>61</v>
      </c>
      <c r="J62" s="13">
        <f>IF(Tableau1[[#This Row],[Exp]]="",0,Tableau1[[#This Row],[PU Mensuel]])</f>
        <v>61</v>
      </c>
      <c r="K62" s="13">
        <f t="shared" ref="K62:M62" si="102">IF($F62="",J62,IF($F62-K$1&lt;0,0,J62))</f>
        <v>61</v>
      </c>
      <c r="L62" s="13">
        <f t="shared" si="102"/>
        <v>61</v>
      </c>
      <c r="M62" s="13">
        <f t="shared" si="102"/>
        <v>61</v>
      </c>
      <c r="N62" s="13">
        <f t="shared" ref="K62:W64" si="103">IF($F62="",M62,IF($F62-N$1&lt;0,0,M62))</f>
        <v>61</v>
      </c>
      <c r="O62" s="13">
        <f t="shared" si="103"/>
        <v>61</v>
      </c>
      <c r="P62" s="13">
        <f t="shared" si="103"/>
        <v>61</v>
      </c>
      <c r="Q62" s="13">
        <f t="shared" si="103"/>
        <v>61</v>
      </c>
      <c r="R62" s="13">
        <f t="shared" si="103"/>
        <v>0</v>
      </c>
      <c r="S62" s="13">
        <f t="shared" si="103"/>
        <v>0</v>
      </c>
      <c r="T62" s="13">
        <f t="shared" si="103"/>
        <v>0</v>
      </c>
      <c r="U62" s="13">
        <f t="shared" si="103"/>
        <v>0</v>
      </c>
      <c r="V62" s="13">
        <f t="shared" si="103"/>
        <v>0</v>
      </c>
      <c r="W62" s="13">
        <f t="shared" si="103"/>
        <v>0</v>
      </c>
    </row>
    <row r="63" spans="1:23" ht="12" x14ac:dyDescent="0.2">
      <c r="A63" s="11" t="s">
        <v>74</v>
      </c>
      <c r="B63" s="11">
        <v>62</v>
      </c>
      <c r="C63" s="11">
        <f>Tableau1[[#This Row],[Nb Uinitial]]</f>
        <v>62</v>
      </c>
      <c r="D63" s="13">
        <v>1</v>
      </c>
      <c r="E63" s="13">
        <f t="shared" si="0"/>
        <v>62</v>
      </c>
      <c r="F63" s="15">
        <v>44165</v>
      </c>
      <c r="G63" s="6">
        <f>IF(Tableau1[[#This Row],[Exp]]="",0,Tableau1[[#This Row],[PU Mensuel]])</f>
        <v>62</v>
      </c>
      <c r="H63" s="6">
        <f>IF(Tableau1[[#This Row],[Exp]]="",0,Tableau1[[#This Row],[janv-20]])</f>
        <v>62</v>
      </c>
      <c r="I63" s="6">
        <f>IF(Tableau1[[#This Row],[Exp]]="",0,Tableau1[[#This Row],[fev20]])</f>
        <v>62</v>
      </c>
      <c r="J63" s="13">
        <f>IF(Tableau1[[#This Row],[Exp]]="",0,Tableau1[[#This Row],[PU Mensuel]])</f>
        <v>62</v>
      </c>
      <c r="K63" s="13">
        <f t="shared" ref="K63:M63" si="104">IF($F63="",J63,IF($F63-K$1&lt;0,0,J63))</f>
        <v>62</v>
      </c>
      <c r="L63" s="13">
        <f t="shared" si="104"/>
        <v>62</v>
      </c>
      <c r="M63" s="13">
        <f t="shared" si="104"/>
        <v>62</v>
      </c>
      <c r="N63" s="13">
        <f t="shared" ref="M63:W63" si="105">IF($F63="",M63,IF($F63-N$1&lt;0,0,M63))</f>
        <v>62</v>
      </c>
      <c r="O63" s="13">
        <f t="shared" si="105"/>
        <v>62</v>
      </c>
      <c r="P63" s="13">
        <f t="shared" si="105"/>
        <v>62</v>
      </c>
      <c r="Q63" s="13">
        <f t="shared" si="105"/>
        <v>62</v>
      </c>
      <c r="R63" s="13">
        <f t="shared" si="105"/>
        <v>0</v>
      </c>
      <c r="S63" s="13">
        <f t="shared" si="105"/>
        <v>0</v>
      </c>
      <c r="T63" s="13">
        <f t="shared" si="105"/>
        <v>0</v>
      </c>
      <c r="U63" s="13">
        <f t="shared" si="105"/>
        <v>0</v>
      </c>
      <c r="V63" s="13">
        <f t="shared" si="105"/>
        <v>0</v>
      </c>
      <c r="W63" s="13">
        <f t="shared" si="105"/>
        <v>0</v>
      </c>
    </row>
    <row r="64" spans="1:23" ht="12" x14ac:dyDescent="0.2">
      <c r="A64" s="11" t="s">
        <v>75</v>
      </c>
      <c r="B64" s="11">
        <v>63</v>
      </c>
      <c r="C64" s="11">
        <f>Tableau1[[#This Row],[Nb Uinitial]]</f>
        <v>63</v>
      </c>
      <c r="D64" s="13">
        <v>1</v>
      </c>
      <c r="E64" s="13">
        <f t="shared" si="0"/>
        <v>63</v>
      </c>
      <c r="F64" s="15">
        <v>44165</v>
      </c>
      <c r="G64" s="6">
        <f>IF(Tableau1[[#This Row],[Exp]]="",0,Tableau1[[#This Row],[PU Mensuel]])</f>
        <v>63</v>
      </c>
      <c r="H64" s="6">
        <f>IF(Tableau1[[#This Row],[Exp]]="",0,Tableau1[[#This Row],[janv-20]])</f>
        <v>63</v>
      </c>
      <c r="I64" s="6">
        <f>IF(Tableau1[[#This Row],[Exp]]="",0,Tableau1[[#This Row],[fev20]])</f>
        <v>63</v>
      </c>
      <c r="J64" s="13">
        <f>IF(Tableau1[[#This Row],[Exp]]="",0,Tableau1[[#This Row],[PU Mensuel]])</f>
        <v>63</v>
      </c>
      <c r="K64" s="13">
        <f t="shared" ref="K64:M64" si="106">IF($F64="",J64,IF($F64-K$1&lt;0,0,J64))</f>
        <v>63</v>
      </c>
      <c r="L64" s="13">
        <f t="shared" si="106"/>
        <v>63</v>
      </c>
      <c r="M64" s="13">
        <f t="shared" si="106"/>
        <v>63</v>
      </c>
      <c r="N64" s="13">
        <f t="shared" ref="M64:W64" si="107">IF($F64="",M64,IF($F64-N$1&lt;0,0,M64))</f>
        <v>63</v>
      </c>
      <c r="O64" s="13">
        <f t="shared" si="107"/>
        <v>63</v>
      </c>
      <c r="P64" s="13">
        <f t="shared" si="107"/>
        <v>63</v>
      </c>
      <c r="Q64" s="13">
        <f t="shared" si="107"/>
        <v>63</v>
      </c>
      <c r="R64" s="13">
        <f t="shared" si="107"/>
        <v>0</v>
      </c>
      <c r="S64" s="13">
        <f t="shared" si="107"/>
        <v>0</v>
      </c>
      <c r="T64" s="13">
        <f t="shared" si="107"/>
        <v>0</v>
      </c>
      <c r="U64" s="13">
        <f t="shared" si="107"/>
        <v>0</v>
      </c>
      <c r="V64" s="13">
        <f t="shared" si="107"/>
        <v>0</v>
      </c>
      <c r="W64" s="13">
        <f t="shared" si="107"/>
        <v>0</v>
      </c>
    </row>
  </sheetData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xls type2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CHOPIN</dc:creator>
  <cp:lastModifiedBy>Jean-Eric</cp:lastModifiedBy>
  <dcterms:created xsi:type="dcterms:W3CDTF">2022-02-11T14:09:21Z</dcterms:created>
  <dcterms:modified xsi:type="dcterms:W3CDTF">2022-02-12T09:14:29Z</dcterms:modified>
</cp:coreProperties>
</file>