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16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0842C6-0244-4ED1-B193-033995396544}" xr6:coauthVersionLast="47" xr6:coauthVersionMax="47" xr10:uidLastSave="{00000000-0000-0000-0000-000000000000}"/>
  <bookViews>
    <workbookView xWindow="-120" yWindow="-120" windowWidth="24240" windowHeight="13740" tabRatio="835" xr2:uid="{00000000-000D-0000-FFFF-FFFF00000000}"/>
  </bookViews>
  <sheets>
    <sheet name="tcd" sheetId="43" r:id="rId1"/>
    <sheet name="Décembre" sheetId="29" r:id="rId2"/>
    <sheet name="gestion budgitaire " sheetId="2" r:id="rId3"/>
    <sheet name="systeme" sheetId="4" r:id="rId4"/>
  </sheets>
  <definedNames>
    <definedName name="_1">systeme!#REF!</definedName>
    <definedName name="_10">systeme!#REF!</definedName>
    <definedName name="_11">systeme!#REF!</definedName>
    <definedName name="_12">systeme!#REF!</definedName>
    <definedName name="_2">systeme!#REF!</definedName>
    <definedName name="_3">systeme!#REF!</definedName>
    <definedName name="_4">systeme!#REF!</definedName>
    <definedName name="_5">systeme!#REF!</definedName>
    <definedName name="_6">systeme!#REF!</definedName>
    <definedName name="_7">systeme!#REF!</definedName>
    <definedName name="_8">systeme!#REF!</definedName>
    <definedName name="_9">systeme!#REF!</definedName>
    <definedName name="annee">systeme!$B$1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1">OFFSET(#REF!,,,COUNTA(#REF!)-1)</definedName>
    <definedName name="choix2">#REF!</definedName>
    <definedName name="Compte_Courant">#REF!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filtrage">systeme!#REF!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mois_actif">systeme!#REF!</definedName>
    <definedName name="mois_en_cours">systeme!#REF!</definedName>
    <definedName name="num_der_chèque">systeme!#REF!</definedName>
    <definedName name="premier">systeme!#REF!</definedName>
    <definedName name="solde_fin_annee">systeme!#REF!</definedName>
    <definedName name="solde_réel">systeme!#REF!</definedName>
    <definedName name="Suivi_chèque">systeme!#REF!</definedName>
    <definedName name="Transfert">#REF!</definedName>
    <definedName name="type">OFFSET(systeme!#REF!,1,,COUNTA(systeme!$E:$E)-1)</definedName>
  </definedNames>
  <calcPr calcId="191029"/>
  <pivotCaches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9" l="1"/>
  <c r="Q4" i="2"/>
  <c r="A1" i="29"/>
  <c r="P17" i="2"/>
  <c r="O17" i="2" a="1"/>
  <c r="O17" i="2" s="1"/>
  <c r="N17" i="2"/>
  <c r="M17" i="2"/>
  <c r="L17" i="2" a="1"/>
  <c r="L17" i="2" s="1"/>
  <c r="K17" i="2"/>
  <c r="J17" i="2"/>
  <c r="I17" i="2" a="1"/>
  <c r="I17" i="2" s="1"/>
  <c r="H17" i="2"/>
  <c r="G17" i="2"/>
  <c r="F17" i="2" a="1"/>
  <c r="F17" i="2" s="1"/>
  <c r="E17" i="2"/>
  <c r="D17" i="2"/>
  <c r="C17" i="2" a="1"/>
  <c r="C17" i="2" s="1"/>
  <c r="B17" i="2"/>
  <c r="A17" i="2"/>
  <c r="R63" i="2" l="1"/>
  <c r="R58" i="2"/>
  <c r="R53" i="2"/>
  <c r="R48" i="2"/>
  <c r="R17" i="2"/>
</calcChain>
</file>

<file path=xl/sharedStrings.xml><?xml version="1.0" encoding="utf-8"?>
<sst xmlns="http://schemas.openxmlformats.org/spreadsheetml/2006/main" count="212" uniqueCount="62">
  <si>
    <t>Année du suivi</t>
  </si>
  <si>
    <t>Crédit budgété</t>
  </si>
  <si>
    <t>Prévu pour le mois</t>
  </si>
  <si>
    <t>Position évaluée du compte en fin de mois de Février</t>
  </si>
  <si>
    <t>Position évaluée du compte en fin de mois de Janvier</t>
  </si>
  <si>
    <t>Position évaluée du compte en fin de mois de Mars</t>
  </si>
  <si>
    <t>Position évaluée du compte en fin de mois d'Avril</t>
  </si>
  <si>
    <t>Position évaluée du compte en fin de mois de Mai</t>
  </si>
  <si>
    <t>Position évaluée du compte en fin de mois de Juin</t>
  </si>
  <si>
    <t>Position évaluée du compte en fin de mois de Juillet</t>
  </si>
  <si>
    <t>Position évaluée du compte en fin de mois de Septembre</t>
  </si>
  <si>
    <t>Position évaluée du compte en fin de mois d'Octobre</t>
  </si>
  <si>
    <t>Position évaluée du compte en fin de mois de Novembre</t>
  </si>
  <si>
    <t>Position évaluée du compte en fin de mois de Décembre</t>
  </si>
  <si>
    <t>Dépenses budgétées pour le mois de Juillet</t>
  </si>
  <si>
    <t>Dépenses budgétées pour le mois de Septembre</t>
  </si>
  <si>
    <t>Dépenses budgétées pour le mois d'Octobre</t>
  </si>
  <si>
    <t>Dépenses budgétées pour le mois de Novembre</t>
  </si>
  <si>
    <t>Dépenses budgétées pour le mois de Décembre</t>
  </si>
  <si>
    <t>Observation(s) :</t>
  </si>
  <si>
    <t>Mois précédent</t>
  </si>
  <si>
    <t>Mois suivant</t>
  </si>
  <si>
    <t>Total</t>
  </si>
  <si>
    <t>Catégorie 1</t>
  </si>
  <si>
    <t>Catégorie 2</t>
  </si>
  <si>
    <t>Catégorie 3</t>
  </si>
  <si>
    <t>Catégorie 4</t>
  </si>
  <si>
    <t>Catégorie 5</t>
  </si>
  <si>
    <t>Catégorie 6</t>
  </si>
  <si>
    <t xml:space="preserve">semaine </t>
  </si>
  <si>
    <t xml:space="preserve">mois </t>
  </si>
  <si>
    <t xml:space="preserve">nombre de poulet </t>
  </si>
  <si>
    <t>EF TAR1</t>
  </si>
  <si>
    <t xml:space="preserve">jour </t>
  </si>
  <si>
    <t xml:space="preserve">anneé </t>
  </si>
  <si>
    <t xml:space="preserve">tonnage </t>
  </si>
  <si>
    <t xml:space="preserve">consommation totale de l'usine </t>
  </si>
  <si>
    <t>EF TAR2</t>
  </si>
  <si>
    <t>EF EVISC</t>
  </si>
  <si>
    <t>EF SURPR EVISC</t>
  </si>
  <si>
    <t>EF TOTALE EVISC</t>
  </si>
  <si>
    <t>EF RESSUAGE</t>
  </si>
  <si>
    <t xml:space="preserve">EF QUAI ATLAS </t>
  </si>
  <si>
    <t>EF QUAI ATLAS 4</t>
  </si>
  <si>
    <t>EF QUAI ATLAS 5</t>
  </si>
  <si>
    <t>EF QUAI ATLAS 6</t>
  </si>
  <si>
    <t xml:space="preserve">EC QUAI ATLAS </t>
  </si>
  <si>
    <t>EC QUAI ATLAS 3</t>
  </si>
  <si>
    <t>Gestion d'eau</t>
  </si>
  <si>
    <t>conso pour le mois d'Avril</t>
  </si>
  <si>
    <t>conso pour le mois de Mai</t>
  </si>
  <si>
    <t>conso pour le mois de Juin</t>
  </si>
  <si>
    <t xml:space="preserve">Dépenses budgétées pour le mois de janvier </t>
  </si>
  <si>
    <t>EF caisses/Palpox</t>
  </si>
  <si>
    <t>MP 25B</t>
  </si>
  <si>
    <t xml:space="preserve">EC MP 40B </t>
  </si>
  <si>
    <t>EC BAC ECHAUDAGE</t>
  </si>
  <si>
    <t xml:space="preserve">EC SORTIE BALLON </t>
  </si>
  <si>
    <t xml:space="preserve">                                                                                                                    Dépenses budgétées pour le mois de janvier </t>
  </si>
  <si>
    <t xml:space="preserve">Somme de nombre de poulet 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</si>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</sst>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mmmm"/>
    <numFmt numFmtId="165" formatCode="0#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sz val="16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36"/>
      <color theme="5" tint="-0.249977111117893"/>
      <name val="Calibri"/>
      <family val="2"/>
      <scheme val="minor"/>
    </font>
    <font>
      <u/>
      <sz val="12"/>
      <name val="Cambria"/>
      <family val="1"/>
      <scheme val="major"/>
    </font>
    <font>
      <b/>
      <sz val="18"/>
      <color theme="0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28"/>
      <color theme="1"/>
      <name val="Cambria"/>
      <family val="1"/>
      <scheme val="major"/>
    </font>
    <font>
      <sz val="26"/>
      <color theme="1"/>
      <name val="Cambria"/>
      <family val="1"/>
      <scheme val="major"/>
    </font>
    <font>
      <sz val="14"/>
      <color rgb="FFFFFFFF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6"/>
      <color theme="1"/>
      <name val="Cambria"/>
      <family val="1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ck">
        <color theme="0"/>
      </bottom>
      <diagonal/>
    </border>
    <border>
      <left style="thin">
        <color theme="0"/>
      </left>
      <right/>
      <top style="thin">
        <color indexed="64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0" xfId="0" applyFont="1"/>
    <xf numFmtId="0" fontId="4" fillId="0" borderId="11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0" borderId="17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1" fillId="4" borderId="6" xfId="0" applyFont="1" applyFill="1" applyBorder="1"/>
    <xf numFmtId="0" fontId="1" fillId="4" borderId="16" xfId="0" applyFont="1" applyFill="1" applyBorder="1"/>
    <xf numFmtId="0" fontId="10" fillId="9" borderId="8" xfId="0" applyFont="1" applyFill="1" applyBorder="1" applyAlignment="1">
      <alignment vertical="center"/>
    </xf>
    <xf numFmtId="0" fontId="9" fillId="9" borderId="7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9" borderId="8" xfId="0" applyFont="1" applyFill="1" applyBorder="1" applyAlignment="1">
      <alignment horizontal="left" vertical="center"/>
    </xf>
    <xf numFmtId="0" fontId="0" fillId="10" borderId="14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12" fillId="10" borderId="32" xfId="0" applyFont="1" applyFill="1" applyBorder="1" applyAlignment="1">
      <alignment horizontal="center"/>
    </xf>
    <xf numFmtId="0" fontId="0" fillId="10" borderId="21" xfId="0" applyFill="1" applyBorder="1" applyAlignment="1">
      <alignment horizontal="center" vertical="center"/>
    </xf>
    <xf numFmtId="0" fontId="12" fillId="10" borderId="2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4" fillId="5" borderId="18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top" wrapText="1"/>
    </xf>
    <xf numFmtId="0" fontId="4" fillId="12" borderId="22" xfId="0" applyFont="1" applyFill="1" applyBorder="1" applyAlignment="1">
      <alignment horizontal="center" vertical="center"/>
    </xf>
    <xf numFmtId="166" fontId="4" fillId="12" borderId="22" xfId="0" applyNumberFormat="1" applyFont="1" applyFill="1" applyBorder="1" applyAlignment="1">
      <alignment horizontal="center" vertical="center"/>
    </xf>
    <xf numFmtId="0" fontId="1" fillId="12" borderId="22" xfId="0" applyFont="1" applyFill="1" applyBorder="1"/>
    <xf numFmtId="0" fontId="14" fillId="11" borderId="33" xfId="0" applyFont="1" applyFill="1" applyBorder="1" applyAlignment="1">
      <alignment horizontal="left" vertical="center"/>
    </xf>
    <xf numFmtId="0" fontId="14" fillId="11" borderId="33" xfId="0" applyFont="1" applyFill="1" applyBorder="1" applyAlignment="1">
      <alignment horizontal="center" vertical="center"/>
    </xf>
    <xf numFmtId="0" fontId="14" fillId="11" borderId="34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left" vertical="center"/>
    </xf>
    <xf numFmtId="0" fontId="14" fillId="11" borderId="35" xfId="0" applyFont="1" applyFill="1" applyBorder="1" applyAlignment="1">
      <alignment horizontal="left" vertical="center"/>
    </xf>
    <xf numFmtId="0" fontId="14" fillId="11" borderId="35" xfId="0" applyFont="1" applyFill="1" applyBorder="1" applyAlignment="1">
      <alignment horizontal="center" vertical="center"/>
    </xf>
    <xf numFmtId="0" fontId="14" fillId="11" borderId="36" xfId="0" applyFont="1" applyFill="1" applyBorder="1" applyAlignment="1">
      <alignment horizontal="center" vertical="center"/>
    </xf>
    <xf numFmtId="166" fontId="4" fillId="12" borderId="27" xfId="0" applyNumberFormat="1" applyFont="1" applyFill="1" applyBorder="1" applyAlignment="1">
      <alignment horizontal="center" vertical="center"/>
    </xf>
    <xf numFmtId="0" fontId="1" fillId="12" borderId="27" xfId="0" applyFont="1" applyFill="1" applyBorder="1"/>
    <xf numFmtId="0" fontId="4" fillId="12" borderId="2" xfId="0" applyFont="1" applyFill="1" applyBorder="1" applyAlignment="1">
      <alignment horizontal="center" vertical="center"/>
    </xf>
    <xf numFmtId="0" fontId="1" fillId="12" borderId="2" xfId="0" applyFont="1" applyFill="1" applyBorder="1"/>
    <xf numFmtId="0" fontId="14" fillId="13" borderId="22" xfId="0" applyFont="1" applyFill="1" applyBorder="1" applyAlignment="1">
      <alignment horizontal="left" vertical="center"/>
    </xf>
    <xf numFmtId="0" fontId="14" fillId="13" borderId="2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6" fillId="2" borderId="23" xfId="0" applyNumberFormat="1" applyFont="1" applyFill="1" applyBorder="1" applyAlignment="1">
      <alignment horizontal="center" vertical="center"/>
    </xf>
    <xf numFmtId="164" fontId="6" fillId="2" borderId="24" xfId="0" applyNumberFormat="1" applyFont="1" applyFill="1" applyBorder="1" applyAlignment="1">
      <alignment horizontal="center" vertical="center"/>
    </xf>
    <xf numFmtId="164" fontId="6" fillId="2" borderId="25" xfId="0" applyNumberFormat="1" applyFont="1" applyFill="1" applyBorder="1" applyAlignment="1">
      <alignment horizontal="center" vertical="center"/>
    </xf>
    <xf numFmtId="164" fontId="8" fillId="8" borderId="14" xfId="0" applyNumberFormat="1" applyFont="1" applyFill="1" applyBorder="1" applyAlignment="1">
      <alignment horizontal="center" vertical="center" wrapText="1"/>
    </xf>
    <xf numFmtId="164" fontId="8" fillId="8" borderId="30" xfId="0" applyNumberFormat="1" applyFont="1" applyFill="1" applyBorder="1" applyAlignment="1">
      <alignment horizontal="center" vertical="center" wrapText="1"/>
    </xf>
    <xf numFmtId="164" fontId="8" fillId="8" borderId="26" xfId="0" applyNumberFormat="1" applyFont="1" applyFill="1" applyBorder="1" applyAlignment="1">
      <alignment horizontal="center" vertical="center" wrapText="1"/>
    </xf>
    <xf numFmtId="164" fontId="8" fillId="8" borderId="24" xfId="0" applyNumberFormat="1" applyFont="1" applyFill="1" applyBorder="1" applyAlignment="1">
      <alignment horizontal="center" vertical="center" wrapText="1"/>
    </xf>
    <xf numFmtId="164" fontId="8" fillId="8" borderId="25" xfId="0" applyNumberFormat="1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  <xf numFmtId="0" fontId="10" fillId="9" borderId="8" xfId="0" applyFont="1" applyFill="1" applyBorder="1" applyAlignment="1">
      <alignment horizontal="left" vertical="center" indent="22"/>
    </xf>
    <xf numFmtId="0" fontId="10" fillId="9" borderId="9" xfId="0" applyFont="1" applyFill="1" applyBorder="1" applyAlignment="1">
      <alignment horizontal="left" vertical="center" indent="22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4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166" fontId="4" fillId="6" borderId="17" xfId="0" applyNumberFormat="1" applyFont="1" applyFill="1" applyBorder="1" applyAlignment="1">
      <alignment horizontal="center" vertical="center"/>
    </xf>
    <xf numFmtId="166" fontId="4" fillId="6" borderId="19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Normal" xfId="0" builtinId="0"/>
    <cellStyle name="Normal 2" xfId="1" xr:uid="{00000000-0005-0000-0000-000002000000}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4" xr9:uid="{00000000-0011-0000-FFFF-FFFF00000000}">
      <tableStyleElement type="wholeTable" dxfId="6"/>
      <tableStyleElement type="headerRow" dxfId="5"/>
      <tableStyleElement type="firstRowStripe" dxfId="4"/>
      <tableStyleElement type="secondRowStripe" dxfId="3"/>
    </tableStyle>
  </tableStyles>
  <colors>
    <mruColors>
      <color rgb="FF00FF00"/>
      <color rgb="FF0000CC"/>
      <color rgb="FF3366CC"/>
      <color rgb="FF0066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11</xdr:col>
      <xdr:colOff>142190</xdr:colOff>
      <xdr:row>27</xdr:row>
      <xdr:rowOff>170809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C29B7B-4099-4FBD-A69A-301F8FF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190500"/>
          <a:ext cx="5476190" cy="51238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22409</xdr:colOff>
      <xdr:row>0</xdr:row>
      <xdr:rowOff>33618</xdr:rowOff>
    </xdr:from>
    <xdr:to>
      <xdr:col>1</xdr:col>
      <xdr:colOff>448232</xdr:colOff>
      <xdr:row>0</xdr:row>
      <xdr:rowOff>425823</xdr:rowOff>
    </xdr:to>
    <xdr:sp macro="[0]!scroll_haut" textlink="">
      <xdr:nvSpPr>
        <xdr:cNvPr id="2" name="Flèche vers le hau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669674" y="33618"/>
          <a:ext cx="425823" cy="392205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17906</xdr:colOff>
      <xdr:row>0</xdr:row>
      <xdr:rowOff>107578</xdr:rowOff>
    </xdr:from>
    <xdr:to>
      <xdr:col>2</xdr:col>
      <xdr:colOff>443729</xdr:colOff>
      <xdr:row>0</xdr:row>
      <xdr:rowOff>499783</xdr:rowOff>
    </xdr:to>
    <xdr:sp macro="[0]!scroll_bas" textlink="">
      <xdr:nvSpPr>
        <xdr:cNvPr id="3" name="Flèche vers le hau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2113406" y="107578"/>
          <a:ext cx="425823" cy="392205"/>
        </a:xfrm>
        <a:prstGeom prst="upArrow">
          <a:avLst/>
        </a:prstGeom>
        <a:solidFill>
          <a:srgbClr val="00FF00"/>
        </a:solidFill>
        <a:ln w="12700">
          <a:solidFill>
            <a:schemeClr val="tx1"/>
          </a:solidFill>
        </a:ln>
        <a:effectLst/>
        <a:scene3d>
          <a:camera prst="orthographicFront">
            <a:rot lat="10800000" lon="0" rev="0"/>
          </a:camera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1028698</xdr:colOff>
      <xdr:row>2</xdr:row>
      <xdr:rowOff>38100</xdr:rowOff>
    </xdr:from>
    <xdr:to>
      <xdr:col>1</xdr:col>
      <xdr:colOff>838199</xdr:colOff>
      <xdr:row>8</xdr:row>
      <xdr:rowOff>95251</xdr:rowOff>
    </xdr:to>
    <xdr:sp macro="[0]!RAZ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1028698" y="1943100"/>
          <a:ext cx="3238501" cy="12001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Initialisation</a:t>
          </a:r>
          <a:r>
            <a:rPr lang="fr-FR" sz="1400" baseline="0"/>
            <a:t> de l'application</a:t>
          </a:r>
        </a:p>
        <a:p>
          <a:pPr algn="ctr"/>
          <a:r>
            <a:rPr lang="fr-FR" sz="1400" baseline="0"/>
            <a:t>Suppression de toutes les données mensuelles, c'est une Remise à Zéro pour l'année suivante !</a:t>
          </a:r>
          <a:endParaRPr lang="fr-FR" sz="1400"/>
        </a:p>
      </xdr:txBody>
    </xdr:sp>
    <xdr:clientData/>
  </xdr:twoCellAnchor>
  <xdr:twoCellAnchor>
    <xdr:from>
      <xdr:col>1</xdr:col>
      <xdr:colOff>962025</xdr:colOff>
      <xdr:row>2</xdr:row>
      <xdr:rowOff>38100</xdr:rowOff>
    </xdr:from>
    <xdr:to>
      <xdr:col>1</xdr:col>
      <xdr:colOff>2752725</xdr:colOff>
      <xdr:row>8</xdr:row>
      <xdr:rowOff>95251</xdr:rowOff>
    </xdr:to>
    <xdr:sp macro="[0]!transfert_versio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4391025" y="1943100"/>
          <a:ext cx="1790700" cy="12001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aseline="0"/>
            <a:t>Récupération des données des douze mois de suivi mensuel</a:t>
          </a:r>
        </a:p>
      </xdr:txBody>
    </xdr:sp>
    <xdr:clientData/>
  </xdr:twoCellAnchor>
  <xdr:twoCellAnchor>
    <xdr:from>
      <xdr:col>0</xdr:col>
      <xdr:colOff>1028699</xdr:colOff>
      <xdr:row>9</xdr:row>
      <xdr:rowOff>19051</xdr:rowOff>
    </xdr:from>
    <xdr:to>
      <xdr:col>1</xdr:col>
      <xdr:colOff>2752725</xdr:colOff>
      <xdr:row>10</xdr:row>
      <xdr:rowOff>209551</xdr:rowOff>
    </xdr:to>
    <xdr:sp macro="[0]!Ajouter_un_comp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1028699" y="3257551"/>
          <a:ext cx="5153026" cy="381000"/>
        </a:xfrm>
        <a:prstGeom prst="round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Ajouter une feuille de suivi de compte autre que le compte courant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57.652784606478" createdVersion="7" refreshedVersion="7" minRefreshableVersion="3" recordCount="11" xr:uid="{FC85241D-991E-4000-8617-D78B23C6E526}">
  <cacheSource type="worksheet">
    <worksheetSource name="Tableau12"/>
  </cacheSource>
  <cacheFields count="19">
    <cacheField name="jour " numFmtId="0">
      <sharedItems containsSemiMixedTypes="0" containsString="0" containsNumber="1" containsInteger="1" minValue="1" maxValue="11" count="11">
        <n v="1"/>
        <n v="2"/>
        <n v="3"/>
        <n v="4"/>
        <n v="5"/>
        <n v="6"/>
        <n v="7"/>
        <n v="8"/>
        <n v="9"/>
        <n v="10"/>
        <n v="11"/>
      </sharedItems>
    </cacheField>
    <cacheField name="semaine " numFmtId="0">
      <sharedItems containsNonDate="0" containsString="0" containsBlank="1"/>
    </cacheField>
    <cacheField name="mois " numFmtId="0">
      <sharedItems containsNonDate="0" containsString="0" containsBlank="1"/>
    </cacheField>
    <cacheField name="anneé " numFmtId="0">
      <sharedItems containsNonDate="0" containsString="0" containsBlank="1"/>
    </cacheField>
    <cacheField name="nombre de poulet " numFmtId="0">
      <sharedItems containsSemiMixedTypes="0" containsString="0" containsNumber="1" containsInteger="1" minValue="10" maxValue="820"/>
    </cacheField>
    <cacheField name="tonnage " numFmtId="0">
      <sharedItems containsNonDate="0" containsString="0" containsBlank="1"/>
    </cacheField>
    <cacheField name="consommation totale de l'usine " numFmtId="0">
      <sharedItems containsNonDate="0" containsString="0" containsBlank="1"/>
    </cacheField>
    <cacheField name="EF TAR1" numFmtId="0">
      <sharedItems containsNonDate="0" containsString="0" containsBlank="1"/>
    </cacheField>
    <cacheField name="EF TAR2" numFmtId="0">
      <sharedItems containsNonDate="0" containsString="0" containsBlank="1"/>
    </cacheField>
    <cacheField name="EF EVISC" numFmtId="0">
      <sharedItems containsNonDate="0" containsString="0" containsBlank="1"/>
    </cacheField>
    <cacheField name="EF SURPR EVISC" numFmtId="0">
      <sharedItems containsNonDate="0" containsString="0" containsBlank="1"/>
    </cacheField>
    <cacheField name="EF TOTALE EVISC" numFmtId="0">
      <sharedItems containsNonDate="0" containsString="0" containsBlank="1"/>
    </cacheField>
    <cacheField name="EF RESSUAGE" numFmtId="0">
      <sharedItems containsNonDate="0" containsString="0" containsBlank="1"/>
    </cacheField>
    <cacheField name="EF QUAI ATLAS " numFmtId="0">
      <sharedItems containsNonDate="0" containsString="0" containsBlank="1"/>
    </cacheField>
    <cacheField name="EC QUAI ATLAS " numFmtId="0">
      <sharedItems containsNonDate="0" containsString="0" containsBlank="1"/>
    </cacheField>
    <cacheField name="EF QUAI ATLAS 5" numFmtId="0">
      <sharedItems containsNonDate="0" containsString="0" containsBlank="1"/>
    </cacheField>
    <cacheField name="EC QUAI ATLAS 3" numFmtId="0">
      <sharedItems containsNonDate="0" containsString="0" containsBlank="1"/>
    </cacheField>
    <cacheField name="EF QUAI ATLAS 6" numFmtId="0">
      <sharedItems containsNonDate="0" containsString="0" containsBlank="1"/>
    </cacheField>
    <cacheField name="EF QUAI ATLAS 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m/>
    <m/>
    <m/>
    <n v="10"/>
    <m/>
    <m/>
    <m/>
    <m/>
    <m/>
    <m/>
    <m/>
    <m/>
    <m/>
    <m/>
    <m/>
    <m/>
    <m/>
    <m/>
  </r>
  <r>
    <x v="1"/>
    <m/>
    <m/>
    <m/>
    <n v="10"/>
    <m/>
    <m/>
    <m/>
    <m/>
    <m/>
    <m/>
    <m/>
    <m/>
    <m/>
    <m/>
    <m/>
    <m/>
    <m/>
    <m/>
  </r>
  <r>
    <x v="2"/>
    <m/>
    <m/>
    <m/>
    <n v="10"/>
    <m/>
    <m/>
    <m/>
    <m/>
    <m/>
    <m/>
    <m/>
    <m/>
    <m/>
    <m/>
    <m/>
    <m/>
    <m/>
    <m/>
  </r>
  <r>
    <x v="3"/>
    <m/>
    <m/>
    <m/>
    <n v="10"/>
    <m/>
    <m/>
    <m/>
    <m/>
    <m/>
    <m/>
    <m/>
    <m/>
    <m/>
    <m/>
    <m/>
    <m/>
    <m/>
    <m/>
  </r>
  <r>
    <x v="4"/>
    <m/>
    <m/>
    <m/>
    <n v="50"/>
    <m/>
    <m/>
    <m/>
    <m/>
    <m/>
    <m/>
    <m/>
    <m/>
    <m/>
    <m/>
    <m/>
    <m/>
    <m/>
    <m/>
  </r>
  <r>
    <x v="5"/>
    <m/>
    <m/>
    <m/>
    <n v="70"/>
    <m/>
    <m/>
    <m/>
    <m/>
    <m/>
    <m/>
    <m/>
    <m/>
    <m/>
    <m/>
    <m/>
    <m/>
    <m/>
    <m/>
  </r>
  <r>
    <x v="6"/>
    <m/>
    <m/>
    <m/>
    <n v="820"/>
    <m/>
    <m/>
    <m/>
    <m/>
    <m/>
    <m/>
    <m/>
    <m/>
    <m/>
    <m/>
    <m/>
    <m/>
    <m/>
    <m/>
  </r>
  <r>
    <x v="7"/>
    <m/>
    <m/>
    <m/>
    <n v="56"/>
    <m/>
    <m/>
    <m/>
    <m/>
    <m/>
    <m/>
    <m/>
    <m/>
    <m/>
    <m/>
    <m/>
    <m/>
    <m/>
    <m/>
  </r>
  <r>
    <x v="8"/>
    <m/>
    <m/>
    <m/>
    <n v="25"/>
    <m/>
    <m/>
    <m/>
    <m/>
    <m/>
    <m/>
    <m/>
    <m/>
    <m/>
    <m/>
    <m/>
    <m/>
    <m/>
    <m/>
  </r>
  <r>
    <x v="9"/>
    <m/>
    <m/>
    <m/>
    <n v="25"/>
    <m/>
    <m/>
    <m/>
    <m/>
    <m/>
    <m/>
    <m/>
    <m/>
    <m/>
    <m/>
    <m/>
    <m/>
    <m/>
    <m/>
  </r>
  <r>
    <x v="10"/>
    <m/>
    <m/>
    <m/>
    <n v="10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454D8E-1444-404C-BB6B-E3A0455AB5F7}" name="Tableau croisé dynamique3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5" firstHeaderRow="1" firstDataRow="1" firstDataCol="1"/>
  <pivotFields count="19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nombre de poulet 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E8EE2A-D0B4-4784-AB8D-B4458EC81C91}" name="Tableau12" displayName="Tableau12" ref="A3:S14" totalsRowShown="0" headerRowDxfId="2" tableBorderDxfId="1">
  <autoFilter ref="A3:S14" xr:uid="{03E8EE2A-D0B4-4784-AB8D-B4458EC81C91}"/>
  <tableColumns count="19">
    <tableColumn id="1" xr3:uid="{AFF83436-53EF-40D6-84E8-50ECC473E31C}" name="jour "/>
    <tableColumn id="2" xr3:uid="{F76A498F-5A61-443F-A0C4-B0C9ADC40017}" name="semaine "/>
    <tableColumn id="3" xr3:uid="{FE60B312-6905-47B7-9B27-91E92B398E55}" name="mois "/>
    <tableColumn id="4" xr3:uid="{2249DE20-2DD3-4469-8B1B-BE969BE31CDB}" name="anneé "/>
    <tableColumn id="5" xr3:uid="{EA58E9E5-55CD-43E2-9BDF-315B255702C4}" name="nombre de poulet "/>
    <tableColumn id="6" xr3:uid="{BD188504-9770-4E02-8C76-C1D3DDC91DFA}" name="tonnage "/>
    <tableColumn id="7" xr3:uid="{EEB9FC12-FFD4-448A-9E42-F3FC26B4FF63}" name="consommation totale de l'usine "/>
    <tableColumn id="8" xr3:uid="{F2FEB1D0-1EC8-41CD-B184-EE6CFCF4BB28}" name="EF TAR1"/>
    <tableColumn id="9" xr3:uid="{2A8B689F-74A3-4819-904F-BD5A1C4CA0CA}" name="EF TAR2"/>
    <tableColumn id="10" xr3:uid="{32C84345-BFF9-4425-8D16-D7745CC294BB}" name="EF EVISC"/>
    <tableColumn id="11" xr3:uid="{FF6B71A5-DBD0-416A-9561-6CA6398A421D}" name="EF SURPR EVISC"/>
    <tableColumn id="12" xr3:uid="{D48A67E2-37DF-41F3-805C-35C8A8E48DC6}" name="EF TOTALE EVISC"/>
    <tableColumn id="13" xr3:uid="{8C0BDF80-1C4B-41B4-92D0-07DC4751C395}" name="EF RESSUAGE"/>
    <tableColumn id="14" xr3:uid="{6C9C6263-7030-4FFC-9F60-BB3DF0C2D67A}" name="EF QUAI ATLAS "/>
    <tableColumn id="15" xr3:uid="{4CE58841-1B90-426C-AC15-D68D8F6789C2}" name="EC QUAI ATLAS "/>
    <tableColumn id="16" xr3:uid="{098A350C-479E-4D0E-B58A-A894AD4B047F}" name="EF QUAI ATLAS 5"/>
    <tableColumn id="17" xr3:uid="{7B773C2C-CF79-4799-97E6-236A29F950E8}" name="EC QUAI ATLAS 3"/>
    <tableColumn id="18" xr3:uid="{D088B9FE-AA62-488B-82B8-C3CDC50885B2}" name="EF QUAI ATLAS 6"/>
    <tableColumn id="19" xr3:uid="{8064E9DE-E993-4184-B67F-597748030494}" name="EF QUAI ATLAS 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5ACC0-EE7E-4A88-9403-91E518A3D644}">
  <sheetPr codeName="Feuil17"/>
  <dimension ref="A3:B15"/>
  <sheetViews>
    <sheetView tabSelected="1" workbookViewId="0">
      <selection activeCell="B18" sqref="B18"/>
    </sheetView>
  </sheetViews>
  <sheetFormatPr defaultColWidth="11.42578125" defaultRowHeight="15" x14ac:dyDescent="0.25"/>
  <cols>
    <col min="1" max="1" width="13.140625" bestFit="1" customWidth="1"/>
    <col min="2" max="2" width="27.85546875" bestFit="1" customWidth="1"/>
  </cols>
  <sheetData>
    <row r="3" spans="1:2" x14ac:dyDescent="0.25">
      <c r="A3" s="55" t="s">
        <v>60</v>
      </c>
      <c r="B3" t="s">
        <v>59</v>
      </c>
    </row>
    <row r="4" spans="1:2" x14ac:dyDescent="0.25">
      <c r="A4" s="56">
        <v>1</v>
      </c>
      <c r="B4" s="57">
        <v>10</v>
      </c>
    </row>
    <row r="5" spans="1:2" x14ac:dyDescent="0.25">
      <c r="A5" s="56">
        <v>2</v>
      </c>
      <c r="B5" s="57">
        <v>10</v>
      </c>
    </row>
    <row r="6" spans="1:2" x14ac:dyDescent="0.25">
      <c r="A6" s="56">
        <v>3</v>
      </c>
      <c r="B6" s="57">
        <v>10</v>
      </c>
    </row>
    <row r="7" spans="1:2" x14ac:dyDescent="0.25">
      <c r="A7" s="56">
        <v>4</v>
      </c>
      <c r="B7" s="57">
        <v>10</v>
      </c>
    </row>
    <row r="8" spans="1:2" x14ac:dyDescent="0.25">
      <c r="A8" s="56">
        <v>5</v>
      </c>
      <c r="B8" s="57">
        <v>50</v>
      </c>
    </row>
    <row r="9" spans="1:2" x14ac:dyDescent="0.25">
      <c r="A9" s="56">
        <v>6</v>
      </c>
      <c r="B9" s="57">
        <v>70</v>
      </c>
    </row>
    <row r="10" spans="1:2" x14ac:dyDescent="0.25">
      <c r="A10" s="56">
        <v>7</v>
      </c>
      <c r="B10" s="57">
        <v>820</v>
      </c>
    </row>
    <row r="11" spans="1:2" x14ac:dyDescent="0.25">
      <c r="A11" s="56">
        <v>8</v>
      </c>
      <c r="B11" s="57">
        <v>56</v>
      </c>
    </row>
    <row r="12" spans="1:2" x14ac:dyDescent="0.25">
      <c r="A12" s="56">
        <v>9</v>
      </c>
      <c r="B12" s="57">
        <v>25</v>
      </c>
    </row>
    <row r="13" spans="1:2" x14ac:dyDescent="0.25">
      <c r="A13" s="56">
        <v>10</v>
      </c>
      <c r="B13" s="57">
        <v>25</v>
      </c>
    </row>
    <row r="14" spans="1:2" x14ac:dyDescent="0.25">
      <c r="A14" s="56">
        <v>11</v>
      </c>
      <c r="B14" s="57">
        <v>10</v>
      </c>
    </row>
    <row r="15" spans="1:2" x14ac:dyDescent="0.25">
      <c r="A15" s="56" t="s">
        <v>61</v>
      </c>
      <c r="B15" s="57">
        <v>1096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346DC-DAE8-449B-829F-57C9916005D6}">
  <sheetPr codeName="Feuil2"/>
  <dimension ref="A1:T14"/>
  <sheetViews>
    <sheetView workbookViewId="0">
      <selection activeCell="E20" sqref="E20"/>
    </sheetView>
  </sheetViews>
  <sheetFormatPr defaultColWidth="11.42578125" defaultRowHeight="15" x14ac:dyDescent="0.25"/>
  <cols>
    <col min="2" max="2" width="11.7109375" customWidth="1"/>
    <col min="5" max="5" width="18.42578125" customWidth="1"/>
    <col min="7" max="7" width="29.7109375" customWidth="1"/>
    <col min="10" max="10" width="37.28515625" customWidth="1"/>
    <col min="11" max="11" width="16.28515625" customWidth="1"/>
    <col min="12" max="12" width="17" customWidth="1"/>
    <col min="13" max="13" width="14.140625" customWidth="1"/>
    <col min="14" max="14" width="19.5703125" customWidth="1"/>
    <col min="16" max="16" width="16" customWidth="1"/>
    <col min="17" max="17" width="16.28515625" customWidth="1"/>
  </cols>
  <sheetData>
    <row r="1" spans="1:20" ht="46.5" x14ac:dyDescent="0.25">
      <c r="A1" s="58" t="str">
        <f>"Suivi Du conso du mois de Décembre "&amp;annee</f>
        <v>Suivi Du conso du mois de Décembre 2021</v>
      </c>
      <c r="B1" s="59"/>
      <c r="C1" s="59"/>
      <c r="D1" s="59"/>
      <c r="E1" s="59"/>
      <c r="F1" s="59"/>
      <c r="G1" s="59"/>
      <c r="H1" s="59"/>
      <c r="I1" s="59"/>
      <c r="J1" s="60"/>
    </row>
    <row r="2" spans="1:20" ht="23.25" x14ac:dyDescent="0.25">
      <c r="A2" s="61" t="str">
        <f ca="1">"Aujourd'hui, nous sommes le "&amp;TEXT(TODAY(),"jjjj jj mmmm aaaa")&amp;""</f>
        <v>Aujourd'hui, nous sommes le lundi 27 décembre 2021</v>
      </c>
      <c r="B2" s="62"/>
      <c r="C2" s="62"/>
      <c r="D2" s="62"/>
      <c r="E2" s="62"/>
      <c r="F2" s="62"/>
      <c r="G2" s="62"/>
      <c r="H2" s="62"/>
      <c r="I2" s="62"/>
      <c r="J2" s="63"/>
      <c r="K2" s="61"/>
      <c r="L2" s="62"/>
      <c r="M2" s="62"/>
      <c r="N2" s="62"/>
      <c r="O2" s="64"/>
      <c r="P2" s="64"/>
      <c r="Q2" s="64"/>
      <c r="R2" s="64"/>
      <c r="S2" s="64"/>
      <c r="T2" s="65"/>
    </row>
    <row r="3" spans="1:20" x14ac:dyDescent="0.25">
      <c r="A3" s="11" t="s">
        <v>33</v>
      </c>
      <c r="B3" s="2" t="s">
        <v>29</v>
      </c>
      <c r="C3" s="2" t="s">
        <v>30</v>
      </c>
      <c r="D3" s="2" t="s">
        <v>34</v>
      </c>
      <c r="E3" s="1" t="s">
        <v>31</v>
      </c>
      <c r="F3" s="1" t="s">
        <v>35</v>
      </c>
      <c r="G3" s="34" t="s">
        <v>36</v>
      </c>
      <c r="H3" s="34" t="s">
        <v>32</v>
      </c>
      <c r="I3" s="1" t="s">
        <v>37</v>
      </c>
      <c r="J3" s="1" t="s">
        <v>38</v>
      </c>
      <c r="K3" s="1" t="s">
        <v>39</v>
      </c>
      <c r="L3" s="1" t="s">
        <v>40</v>
      </c>
      <c r="M3" s="1" t="s">
        <v>41</v>
      </c>
      <c r="N3" s="1" t="s">
        <v>42</v>
      </c>
      <c r="O3" s="1" t="s">
        <v>46</v>
      </c>
      <c r="P3" s="1" t="s">
        <v>44</v>
      </c>
      <c r="Q3" s="1" t="s">
        <v>47</v>
      </c>
      <c r="R3" s="1" t="s">
        <v>45</v>
      </c>
      <c r="S3" s="1" t="s">
        <v>43</v>
      </c>
    </row>
    <row r="4" spans="1:20" x14ac:dyDescent="0.25">
      <c r="A4">
        <v>1</v>
      </c>
      <c r="E4">
        <v>10</v>
      </c>
    </row>
    <row r="5" spans="1:20" x14ac:dyDescent="0.25">
      <c r="A5">
        <v>2</v>
      </c>
      <c r="E5">
        <v>10</v>
      </c>
    </row>
    <row r="6" spans="1:20" x14ac:dyDescent="0.25">
      <c r="A6">
        <v>3</v>
      </c>
      <c r="E6">
        <v>10</v>
      </c>
    </row>
    <row r="7" spans="1:20" x14ac:dyDescent="0.25">
      <c r="A7">
        <v>4</v>
      </c>
      <c r="E7">
        <v>10</v>
      </c>
    </row>
    <row r="8" spans="1:20" x14ac:dyDescent="0.25">
      <c r="A8">
        <v>5</v>
      </c>
      <c r="E8">
        <v>50</v>
      </c>
    </row>
    <row r="9" spans="1:20" x14ac:dyDescent="0.25">
      <c r="A9">
        <v>6</v>
      </c>
      <c r="E9">
        <v>70</v>
      </c>
    </row>
    <row r="10" spans="1:20" x14ac:dyDescent="0.25">
      <c r="A10">
        <v>7</v>
      </c>
      <c r="E10">
        <v>820</v>
      </c>
    </row>
    <row r="11" spans="1:20" x14ac:dyDescent="0.25">
      <c r="A11">
        <v>8</v>
      </c>
      <c r="E11">
        <v>56</v>
      </c>
    </row>
    <row r="12" spans="1:20" x14ac:dyDescent="0.25">
      <c r="A12">
        <v>9</v>
      </c>
      <c r="E12">
        <v>25</v>
      </c>
    </row>
    <row r="13" spans="1:20" x14ac:dyDescent="0.25">
      <c r="A13">
        <v>10</v>
      </c>
      <c r="E13">
        <v>25</v>
      </c>
    </row>
    <row r="14" spans="1:20" x14ac:dyDescent="0.25">
      <c r="A14">
        <v>11</v>
      </c>
      <c r="E14">
        <v>10</v>
      </c>
    </row>
  </sheetData>
  <mergeCells count="3">
    <mergeCell ref="A1:J1"/>
    <mergeCell ref="A2:J2"/>
    <mergeCell ref="K2:T2"/>
  </mergeCells>
  <phoneticPr fontId="1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/>
  <dimension ref="A1:T72"/>
  <sheetViews>
    <sheetView showGridLines="0" zoomScale="85" zoomScaleNormal="85" workbookViewId="0">
      <pane ySplit="1" topLeftCell="A47" activePane="bottomLeft" state="frozen"/>
      <selection activeCell="G19" sqref="G19"/>
      <selection pane="bottomLeft" activeCell="B54" sqref="B54:R55"/>
    </sheetView>
  </sheetViews>
  <sheetFormatPr defaultColWidth="0" defaultRowHeight="14.25" zeroHeight="1" x14ac:dyDescent="0.2"/>
  <cols>
    <col min="1" max="1" width="24.7109375" style="3" customWidth="1"/>
    <col min="2" max="2" width="11.28515625" style="3" customWidth="1"/>
    <col min="3" max="3" width="6.7109375" style="3" customWidth="1"/>
    <col min="4" max="4" width="24.7109375" style="3" customWidth="1"/>
    <col min="5" max="5" width="26.140625" style="3" customWidth="1"/>
    <col min="6" max="6" width="19.28515625" style="3" customWidth="1"/>
    <col min="7" max="7" width="24.7109375" style="3" customWidth="1"/>
    <col min="8" max="8" width="24.42578125" style="3" customWidth="1"/>
    <col min="9" max="9" width="43.7109375" style="3" customWidth="1"/>
    <col min="10" max="10" width="24.7109375" style="3" customWidth="1"/>
    <col min="11" max="11" width="16.140625" style="3" customWidth="1"/>
    <col min="12" max="12" width="16.7109375" style="3" customWidth="1"/>
    <col min="13" max="13" width="24.7109375" style="3" customWidth="1"/>
    <col min="14" max="14" width="17.28515625" style="3" customWidth="1"/>
    <col min="15" max="15" width="21.28515625" style="3" customWidth="1"/>
    <col min="16" max="17" width="24.7109375" style="3" customWidth="1"/>
    <col min="18" max="18" width="9.85546875" style="3" customWidth="1"/>
    <col min="19" max="19" width="11.42578125" style="3" hidden="1" customWidth="1"/>
    <col min="20" max="20" width="0" style="3" hidden="1" customWidth="1"/>
    <col min="21" max="16384" width="11.42578125" style="3" hidden="1"/>
  </cols>
  <sheetData>
    <row r="1" spans="1:19" ht="42" customHeight="1" thickBot="1" x14ac:dyDescent="0.25">
      <c r="A1" s="20" t="s">
        <v>20</v>
      </c>
      <c r="B1" s="19"/>
      <c r="C1" s="19"/>
      <c r="D1" s="23" t="s">
        <v>21</v>
      </c>
      <c r="E1" s="19"/>
      <c r="F1" s="19"/>
      <c r="G1" s="67" t="s">
        <v>48</v>
      </c>
      <c r="H1" s="67"/>
      <c r="I1" s="67"/>
      <c r="J1" s="67"/>
      <c r="K1" s="67"/>
      <c r="L1" s="67"/>
      <c r="M1" s="67"/>
      <c r="N1" s="67"/>
      <c r="O1" s="67"/>
      <c r="P1" s="67"/>
      <c r="Q1" s="67"/>
      <c r="R1" s="68"/>
      <c r="S1" s="21"/>
    </row>
    <row r="2" spans="1:19" ht="28.5" customHeight="1" thickBot="1" x14ac:dyDescent="0.25">
      <c r="A2" s="82" t="s">
        <v>4</v>
      </c>
      <c r="B2" s="83"/>
      <c r="C2" s="83"/>
      <c r="D2" s="83"/>
      <c r="E2" s="83"/>
      <c r="F2" s="83"/>
      <c r="G2" s="83"/>
      <c r="H2" s="83"/>
      <c r="I2" s="84"/>
      <c r="J2" s="54"/>
      <c r="K2" s="17"/>
      <c r="L2" s="17"/>
      <c r="M2" s="17"/>
      <c r="N2" s="17"/>
      <c r="O2" s="17"/>
      <c r="P2" s="17"/>
      <c r="Q2" s="17"/>
      <c r="R2" s="18"/>
      <c r="S2" s="66"/>
    </row>
    <row r="3" spans="1:19" ht="28.5" customHeight="1" thickBot="1" x14ac:dyDescent="0.25">
      <c r="A3" s="31"/>
      <c r="B3" s="32"/>
      <c r="C3" s="32"/>
      <c r="D3" s="32"/>
      <c r="E3" s="32"/>
      <c r="F3" s="32"/>
      <c r="G3" s="32"/>
      <c r="H3" s="32"/>
      <c r="I3" s="32"/>
      <c r="J3" s="54"/>
      <c r="K3" s="17"/>
      <c r="L3" s="17"/>
      <c r="M3" s="17"/>
      <c r="N3" s="17"/>
      <c r="O3" s="17"/>
      <c r="P3" s="17"/>
      <c r="Q3" s="17"/>
      <c r="R3" s="18"/>
      <c r="S3" s="66"/>
    </row>
    <row r="4" spans="1:19" ht="28.5" customHeight="1" x14ac:dyDescent="0.2">
      <c r="A4" s="43" t="s">
        <v>58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85" t="e">
        <f>SUM(#REF!)</f>
        <v>#REF!</v>
      </c>
      <c r="R4" s="86"/>
      <c r="S4" s="66"/>
    </row>
    <row r="5" spans="1:19" s="39" customFormat="1" ht="28.15" customHeight="1" thickBot="1" x14ac:dyDescent="0.25">
      <c r="A5" s="40" t="s">
        <v>36</v>
      </c>
      <c r="B5" s="40" t="s">
        <v>32</v>
      </c>
      <c r="C5" s="41" t="s">
        <v>37</v>
      </c>
      <c r="D5" s="41" t="s">
        <v>38</v>
      </c>
      <c r="E5" s="41" t="s">
        <v>39</v>
      </c>
      <c r="F5" s="41" t="s">
        <v>40</v>
      </c>
      <c r="G5" s="41" t="s">
        <v>41</v>
      </c>
      <c r="H5" s="41" t="s">
        <v>42</v>
      </c>
      <c r="I5" s="41" t="s">
        <v>46</v>
      </c>
      <c r="J5" s="41" t="s">
        <v>42</v>
      </c>
      <c r="K5" s="41" t="s">
        <v>46</v>
      </c>
      <c r="L5" s="41" t="s">
        <v>53</v>
      </c>
      <c r="M5" s="42" t="s">
        <v>54</v>
      </c>
      <c r="N5" s="42" t="s">
        <v>55</v>
      </c>
      <c r="O5" s="42" t="s">
        <v>56</v>
      </c>
      <c r="P5" s="42" t="s">
        <v>57</v>
      </c>
      <c r="Q5" s="38"/>
      <c r="R5" s="38"/>
      <c r="S5" s="66"/>
    </row>
    <row r="6" spans="1:19" s="39" customFormat="1" ht="27.6" customHeight="1" thickTop="1" thickBo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  <c r="R6" s="38"/>
      <c r="S6" s="66"/>
    </row>
    <row r="7" spans="1:19" ht="22.5" customHeight="1" x14ac:dyDescent="0.2">
      <c r="A7" s="36" t="s">
        <v>19</v>
      </c>
      <c r="B7" s="69"/>
      <c r="C7" s="87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70"/>
      <c r="S7" s="66"/>
    </row>
    <row r="8" spans="1:19" ht="91.5" customHeight="1" thickBot="1" x14ac:dyDescent="0.25">
      <c r="A8" s="16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2"/>
      <c r="S8" s="66"/>
    </row>
    <row r="9" spans="1:19" ht="28.5" customHeight="1" thickBot="1" x14ac:dyDescent="0.25">
      <c r="A9" s="73" t="s">
        <v>3</v>
      </c>
      <c r="B9" s="74"/>
      <c r="C9" s="74"/>
      <c r="D9" s="74"/>
      <c r="E9" s="74"/>
      <c r="F9" s="74"/>
      <c r="G9" s="74"/>
      <c r="H9" s="74"/>
      <c r="I9" s="75"/>
      <c r="J9" s="4"/>
      <c r="K9" s="17"/>
      <c r="L9" s="17"/>
      <c r="M9" s="17"/>
      <c r="N9" s="17"/>
      <c r="O9" s="17"/>
      <c r="P9" s="17"/>
      <c r="Q9" s="17"/>
      <c r="R9" s="18"/>
      <c r="S9" s="66"/>
    </row>
    <row r="10" spans="1:19" ht="28.5" customHeight="1" thickBot="1" x14ac:dyDescent="0.25">
      <c r="A10" s="76" t="s">
        <v>52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8" t="s">
        <v>1</v>
      </c>
      <c r="R10" s="79"/>
      <c r="S10" s="66"/>
    </row>
    <row r="11" spans="1:19" s="39" customFormat="1" ht="28.15" customHeight="1" thickBot="1" x14ac:dyDescent="0.25">
      <c r="A11" s="40" t="s">
        <v>36</v>
      </c>
      <c r="B11" s="40" t="s">
        <v>32</v>
      </c>
      <c r="C11" s="41" t="s">
        <v>37</v>
      </c>
      <c r="D11" s="41" t="s">
        <v>38</v>
      </c>
      <c r="E11" s="41" t="s">
        <v>39</v>
      </c>
      <c r="F11" s="41" t="s">
        <v>40</v>
      </c>
      <c r="G11" s="41" t="s">
        <v>41</v>
      </c>
      <c r="H11" s="41" t="s">
        <v>42</v>
      </c>
      <c r="I11" s="41" t="s">
        <v>46</v>
      </c>
      <c r="J11" s="41" t="s">
        <v>42</v>
      </c>
      <c r="K11" s="41" t="s">
        <v>46</v>
      </c>
      <c r="L11" s="41" t="s">
        <v>53</v>
      </c>
      <c r="M11" s="42" t="s">
        <v>54</v>
      </c>
      <c r="N11" s="42" t="s">
        <v>55</v>
      </c>
      <c r="O11" s="42" t="s">
        <v>56</v>
      </c>
      <c r="P11" s="42" t="s">
        <v>57</v>
      </c>
      <c r="Q11" s="38"/>
      <c r="R11" s="38"/>
      <c r="S11" s="66"/>
    </row>
    <row r="12" spans="1:19" s="39" customFormat="1" ht="27.6" customHeight="1" thickTop="1" thickBot="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8"/>
      <c r="R12" s="38"/>
      <c r="S12" s="66"/>
    </row>
    <row r="13" spans="1:19" ht="22.5" customHeight="1" x14ac:dyDescent="0.2">
      <c r="A13" s="15" t="s">
        <v>19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70"/>
      <c r="S13" s="66"/>
    </row>
    <row r="14" spans="1:19" ht="91.5" customHeight="1" thickBot="1" x14ac:dyDescent="0.25">
      <c r="A14" s="16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2"/>
      <c r="S14" s="66"/>
    </row>
    <row r="15" spans="1:19" ht="28.5" customHeight="1" thickBot="1" x14ac:dyDescent="0.25">
      <c r="A15" s="73" t="s">
        <v>5</v>
      </c>
      <c r="B15" s="74"/>
      <c r="C15" s="74"/>
      <c r="D15" s="74"/>
      <c r="E15" s="74"/>
      <c r="F15" s="74"/>
      <c r="G15" s="74"/>
      <c r="H15" s="74"/>
      <c r="I15" s="75"/>
      <c r="J15" s="4"/>
      <c r="K15" s="17"/>
      <c r="L15" s="17"/>
      <c r="M15" s="17"/>
      <c r="N15" s="17"/>
      <c r="O15" s="17"/>
      <c r="P15" s="17"/>
      <c r="Q15" s="17"/>
      <c r="R15" s="18"/>
      <c r="S15" s="66"/>
    </row>
    <row r="16" spans="1:19" ht="28.5" customHeight="1" thickBo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8" t="s">
        <v>1</v>
      </c>
      <c r="R16" s="79"/>
      <c r="S16" s="66"/>
    </row>
    <row r="17" spans="1:19" ht="25.5" customHeight="1" thickBot="1" x14ac:dyDescent="0.25">
      <c r="A17" s="10" t="e">
        <f>"Total "&amp;#REF!</f>
        <v>#REF!</v>
      </c>
      <c r="B17" s="9" t="e">
        <f>SUM(#REF!)</f>
        <v>#REF!</v>
      </c>
      <c r="C17" s="8" t="e">
        <f t="array" ref="C17">SUMPRODUCT((IF(#REF!=0,#REF!,#REF!))*1)</f>
        <v>#REF!</v>
      </c>
      <c r="D17" s="10" t="e">
        <f>"Total "&amp;#REF!</f>
        <v>#REF!</v>
      </c>
      <c r="E17" s="9" t="e">
        <f>SUM(#REF!)</f>
        <v>#REF!</v>
      </c>
      <c r="F17" s="8" t="e">
        <f t="array" ref="F17">SUMPRODUCT((IF(#REF!=0,#REF!,#REF!))*1)</f>
        <v>#REF!</v>
      </c>
      <c r="G17" s="10" t="e">
        <f>"Total "&amp;#REF!</f>
        <v>#REF!</v>
      </c>
      <c r="H17" s="9" t="e">
        <f>SUM(#REF!)</f>
        <v>#REF!</v>
      </c>
      <c r="I17" s="8" t="e">
        <f t="array" ref="I17">SUMPRODUCT((IF(#REF!=0,#REF!,#REF!))*1)</f>
        <v>#REF!</v>
      </c>
      <c r="J17" s="10" t="e">
        <f>"Total "&amp;#REF!</f>
        <v>#REF!</v>
      </c>
      <c r="K17" s="9" t="e">
        <f>SUM(#REF!)</f>
        <v>#REF!</v>
      </c>
      <c r="L17" s="8" t="e">
        <f t="array" ref="L17">SUMPRODUCT((IF(#REF!=0,#REF!,#REF!))*1)</f>
        <v>#REF!</v>
      </c>
      <c r="M17" s="10" t="e">
        <f>"Total "&amp;#REF!</f>
        <v>#REF!</v>
      </c>
      <c r="N17" s="9" t="e">
        <f>SUM(#REF!)</f>
        <v>#REF!</v>
      </c>
      <c r="O17" s="8" t="e">
        <f t="array" ref="O17">SUMPRODUCT((IF(#REF!=0,#REF!,#REF!))*1)</f>
        <v>#REF!</v>
      </c>
      <c r="P17" s="10" t="e">
        <f>"Total "&amp;#REF!</f>
        <v>#REF!</v>
      </c>
      <c r="Q17" s="10" t="s">
        <v>22</v>
      </c>
      <c r="R17" s="22" t="e">
        <f>#REF!</f>
        <v>#REF!</v>
      </c>
      <c r="S17" s="66"/>
    </row>
    <row r="18" spans="1:19" ht="22.5" customHeight="1" x14ac:dyDescent="0.2">
      <c r="A18" s="15" t="s">
        <v>19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70"/>
      <c r="S18" s="66"/>
    </row>
    <row r="19" spans="1:19" ht="91.5" customHeight="1" thickBot="1" x14ac:dyDescent="0.25">
      <c r="A19" s="16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  <c r="S19" s="66"/>
    </row>
    <row r="20" spans="1:19" ht="28.5" customHeight="1" thickBot="1" x14ac:dyDescent="0.25">
      <c r="A20" s="73" t="s">
        <v>6</v>
      </c>
      <c r="B20" s="74"/>
      <c r="C20" s="74"/>
      <c r="D20" s="74"/>
      <c r="E20" s="74"/>
      <c r="F20" s="74"/>
      <c r="G20" s="74"/>
      <c r="H20" s="74"/>
      <c r="I20" s="75"/>
      <c r="J20" s="73" t="s">
        <v>6</v>
      </c>
      <c r="K20" s="74"/>
      <c r="L20" s="74"/>
      <c r="M20" s="74"/>
      <c r="N20" s="74"/>
      <c r="O20" s="74"/>
      <c r="P20" s="74"/>
      <c r="Q20" s="74"/>
      <c r="R20" s="75"/>
      <c r="S20" s="66"/>
    </row>
    <row r="21" spans="1:19" ht="28.5" customHeight="1" thickBot="1" x14ac:dyDescent="0.25">
      <c r="A21" s="76" t="s">
        <v>49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8" t="s">
        <v>1</v>
      </c>
      <c r="R21" s="79"/>
      <c r="S21" s="66"/>
    </row>
    <row r="22" spans="1:19" s="39" customFormat="1" ht="28.15" customHeight="1" thickBot="1" x14ac:dyDescent="0.25">
      <c r="A22" s="40" t="s">
        <v>36</v>
      </c>
      <c r="B22" s="40" t="s">
        <v>32</v>
      </c>
      <c r="C22" s="41" t="s">
        <v>37</v>
      </c>
      <c r="D22" s="41" t="s">
        <v>38</v>
      </c>
      <c r="E22" s="41" t="s">
        <v>39</v>
      </c>
      <c r="F22" s="41" t="s">
        <v>40</v>
      </c>
      <c r="G22" s="41" t="s">
        <v>41</v>
      </c>
      <c r="H22" s="41" t="s">
        <v>42</v>
      </c>
      <c r="I22" s="41" t="s">
        <v>46</v>
      </c>
      <c r="J22" s="41" t="s">
        <v>42</v>
      </c>
      <c r="K22" s="41" t="s">
        <v>46</v>
      </c>
      <c r="L22" s="41" t="s">
        <v>53</v>
      </c>
      <c r="M22" s="42" t="s">
        <v>54</v>
      </c>
      <c r="N22" s="42" t="s">
        <v>55</v>
      </c>
      <c r="O22" s="42" t="s">
        <v>56</v>
      </c>
      <c r="P22" s="42" t="s">
        <v>57</v>
      </c>
      <c r="Q22" s="38"/>
      <c r="R22" s="38"/>
      <c r="S22" s="66"/>
    </row>
    <row r="23" spans="1:19" s="39" customFormat="1" ht="27.6" customHeight="1" thickTop="1" x14ac:dyDescent="0.2">
      <c r="A23" s="37" t="s">
        <v>19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70"/>
      <c r="S23" s="66"/>
    </row>
    <row r="24" spans="1:19" ht="91.5" customHeight="1" thickBot="1" x14ac:dyDescent="0.25">
      <c r="A24" s="16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  <c r="S24" s="66"/>
    </row>
    <row r="25" spans="1:19" ht="28.5" customHeight="1" thickBot="1" x14ac:dyDescent="0.25">
      <c r="A25" s="73" t="s">
        <v>7</v>
      </c>
      <c r="B25" s="74"/>
      <c r="C25" s="74"/>
      <c r="D25" s="74"/>
      <c r="E25" s="74"/>
      <c r="F25" s="74"/>
      <c r="G25" s="74"/>
      <c r="H25" s="74"/>
      <c r="I25" s="75"/>
      <c r="J25" s="4"/>
      <c r="K25" s="17"/>
      <c r="L25" s="17"/>
      <c r="M25" s="17"/>
      <c r="N25" s="17"/>
      <c r="O25" s="17"/>
      <c r="P25" s="17"/>
      <c r="Q25" s="17"/>
      <c r="R25" s="18"/>
      <c r="S25" s="33"/>
    </row>
    <row r="26" spans="1:19" ht="28.5" customHeight="1" thickBot="1" x14ac:dyDescent="0.25">
      <c r="A26" s="76" t="s">
        <v>50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8" t="s">
        <v>1</v>
      </c>
      <c r="R26" s="79"/>
      <c r="S26" s="33"/>
    </row>
    <row r="27" spans="1:19" s="48" customFormat="1" ht="28.15" customHeight="1" x14ac:dyDescent="0.2">
      <c r="A27" s="44" t="s">
        <v>36</v>
      </c>
      <c r="B27" s="44" t="s">
        <v>32</v>
      </c>
      <c r="C27" s="45" t="s">
        <v>37</v>
      </c>
      <c r="D27" s="45" t="s">
        <v>38</v>
      </c>
      <c r="E27" s="45" t="s">
        <v>39</v>
      </c>
      <c r="F27" s="45" t="s">
        <v>40</v>
      </c>
      <c r="G27" s="45" t="s">
        <v>41</v>
      </c>
      <c r="H27" s="45" t="s">
        <v>42</v>
      </c>
      <c r="I27" s="45" t="s">
        <v>46</v>
      </c>
      <c r="J27" s="45" t="s">
        <v>42</v>
      </c>
      <c r="K27" s="45" t="s">
        <v>46</v>
      </c>
      <c r="L27" s="45" t="s">
        <v>53</v>
      </c>
      <c r="M27" s="46" t="s">
        <v>54</v>
      </c>
      <c r="N27" s="46" t="s">
        <v>55</v>
      </c>
      <c r="O27" s="46" t="s">
        <v>56</v>
      </c>
      <c r="P27" s="46" t="s">
        <v>57</v>
      </c>
      <c r="Q27" s="47"/>
      <c r="R27" s="47"/>
      <c r="S27" s="3"/>
    </row>
    <row r="28" spans="1:19" s="39" customFormat="1" ht="28.15" customHeight="1" thickBot="1" x14ac:dyDescent="0.25">
      <c r="A28" s="51"/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38"/>
      <c r="R28" s="38"/>
    </row>
    <row r="29" spans="1:19" s="50" customFormat="1" ht="27.6" customHeight="1" x14ac:dyDescent="0.2">
      <c r="A29" s="49" t="s">
        <v>19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70"/>
      <c r="S29" s="33"/>
    </row>
    <row r="30" spans="1:19" ht="91.5" customHeight="1" thickBot="1" x14ac:dyDescent="0.25">
      <c r="A30" s="16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2"/>
      <c r="S30" s="33"/>
    </row>
    <row r="31" spans="1:19" ht="28.5" customHeight="1" thickBot="1" x14ac:dyDescent="0.25">
      <c r="A31" s="73" t="s">
        <v>8</v>
      </c>
      <c r="B31" s="74"/>
      <c r="C31" s="74"/>
      <c r="D31" s="74"/>
      <c r="E31" s="74"/>
      <c r="F31" s="74"/>
      <c r="G31" s="74"/>
      <c r="H31" s="74"/>
      <c r="I31" s="75"/>
      <c r="J31" s="4"/>
      <c r="K31" s="17"/>
      <c r="L31" s="17"/>
      <c r="M31" s="17"/>
      <c r="N31" s="17"/>
      <c r="O31" s="17"/>
      <c r="P31" s="17"/>
      <c r="Q31" s="17"/>
      <c r="R31" s="18"/>
      <c r="S31" s="66"/>
    </row>
    <row r="32" spans="1:19" ht="28.5" customHeight="1" thickBot="1" x14ac:dyDescent="0.25">
      <c r="A32" s="76" t="s">
        <v>51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8" t="s">
        <v>1</v>
      </c>
      <c r="R32" s="79"/>
      <c r="S32" s="66"/>
    </row>
    <row r="33" spans="1:19" s="48" customFormat="1" ht="28.15" customHeight="1" x14ac:dyDescent="0.2">
      <c r="A33" s="44" t="s">
        <v>36</v>
      </c>
      <c r="B33" s="44" t="s">
        <v>32</v>
      </c>
      <c r="C33" s="45" t="s">
        <v>37</v>
      </c>
      <c r="D33" s="45" t="s">
        <v>38</v>
      </c>
      <c r="E33" s="45" t="s">
        <v>39</v>
      </c>
      <c r="F33" s="45" t="s">
        <v>40</v>
      </c>
      <c r="G33" s="45" t="s">
        <v>41</v>
      </c>
      <c r="H33" s="45" t="s">
        <v>42</v>
      </c>
      <c r="I33" s="45" t="s">
        <v>46</v>
      </c>
      <c r="J33" s="45" t="s">
        <v>42</v>
      </c>
      <c r="K33" s="45" t="s">
        <v>46</v>
      </c>
      <c r="L33" s="45" t="s">
        <v>53</v>
      </c>
      <c r="M33" s="46" t="s">
        <v>54</v>
      </c>
      <c r="N33" s="46" t="s">
        <v>55</v>
      </c>
      <c r="O33" s="46" t="s">
        <v>56</v>
      </c>
      <c r="P33" s="46" t="s">
        <v>57</v>
      </c>
      <c r="Q33" s="47"/>
      <c r="R33" s="47"/>
      <c r="S33" s="66"/>
    </row>
    <row r="34" spans="1:19" s="39" customFormat="1" ht="28.15" customHeight="1" thickBot="1" x14ac:dyDescent="0.25">
      <c r="A34" s="51"/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38"/>
      <c r="R34" s="38"/>
      <c r="S34" s="66"/>
    </row>
    <row r="35" spans="1:19" s="50" customFormat="1" ht="27.6" customHeight="1" x14ac:dyDescent="0.2">
      <c r="A35" s="53" t="s">
        <v>19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70"/>
      <c r="S35" s="66"/>
    </row>
    <row r="36" spans="1:19" ht="91.5" customHeight="1" thickBot="1" x14ac:dyDescent="0.25">
      <c r="A36" s="16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2"/>
      <c r="S36" s="66"/>
    </row>
    <row r="37" spans="1:19" ht="28.5" customHeight="1" thickBot="1" x14ac:dyDescent="0.25">
      <c r="A37" s="73" t="s">
        <v>9</v>
      </c>
      <c r="B37" s="74"/>
      <c r="C37" s="74"/>
      <c r="D37" s="74"/>
      <c r="E37" s="74"/>
      <c r="F37" s="74"/>
      <c r="G37" s="74"/>
      <c r="H37" s="74"/>
      <c r="I37" s="75"/>
      <c r="J37" s="4"/>
      <c r="K37" s="17"/>
      <c r="L37" s="17"/>
      <c r="M37" s="17"/>
      <c r="N37" s="17"/>
      <c r="O37" s="17"/>
      <c r="P37" s="17"/>
      <c r="Q37" s="17"/>
      <c r="R37" s="18"/>
      <c r="S37" s="66"/>
    </row>
    <row r="38" spans="1:19" ht="28.5" customHeight="1" thickBot="1" x14ac:dyDescent="0.25">
      <c r="A38" s="76" t="s">
        <v>14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 t="s">
        <v>1</v>
      </c>
      <c r="R38" s="79"/>
      <c r="S38" s="66"/>
    </row>
    <row r="39" spans="1:19" s="48" customFormat="1" ht="28.15" customHeight="1" x14ac:dyDescent="0.2">
      <c r="A39" s="44" t="s">
        <v>36</v>
      </c>
      <c r="B39" s="44" t="s">
        <v>32</v>
      </c>
      <c r="C39" s="45" t="s">
        <v>37</v>
      </c>
      <c r="D39" s="45" t="s">
        <v>38</v>
      </c>
      <c r="E39" s="45" t="s">
        <v>39</v>
      </c>
      <c r="F39" s="45" t="s">
        <v>40</v>
      </c>
      <c r="G39" s="45" t="s">
        <v>41</v>
      </c>
      <c r="H39" s="45" t="s">
        <v>42</v>
      </c>
      <c r="I39" s="45" t="s">
        <v>46</v>
      </c>
      <c r="J39" s="45" t="s">
        <v>42</v>
      </c>
      <c r="K39" s="45" t="s">
        <v>46</v>
      </c>
      <c r="L39" s="45" t="s">
        <v>53</v>
      </c>
      <c r="M39" s="46" t="s">
        <v>54</v>
      </c>
      <c r="N39" s="46" t="s">
        <v>55</v>
      </c>
      <c r="O39" s="46" t="s">
        <v>56</v>
      </c>
      <c r="P39" s="46" t="s">
        <v>57</v>
      </c>
      <c r="Q39" s="47"/>
      <c r="R39" s="47"/>
      <c r="S39" s="66"/>
    </row>
    <row r="40" spans="1:19" s="39" customFormat="1" ht="28.15" customHeight="1" x14ac:dyDescent="0.2">
      <c r="A40" s="51"/>
      <c r="B40" s="51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38"/>
      <c r="R40" s="38"/>
      <c r="S40" s="66"/>
    </row>
    <row r="41" spans="1:19" ht="91.5" customHeight="1" thickBot="1" x14ac:dyDescent="0.25">
      <c r="A41" s="16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2"/>
      <c r="S41" s="33"/>
    </row>
    <row r="42" spans="1:19" ht="28.5" customHeight="1" thickBot="1" x14ac:dyDescent="0.25">
      <c r="A42" s="73" t="s">
        <v>9</v>
      </c>
      <c r="B42" s="74"/>
      <c r="C42" s="74"/>
      <c r="D42" s="74"/>
      <c r="E42" s="74"/>
      <c r="F42" s="74"/>
      <c r="G42" s="74"/>
      <c r="H42" s="74"/>
      <c r="I42" s="75"/>
      <c r="J42" s="4"/>
      <c r="K42" s="17"/>
      <c r="L42" s="17"/>
      <c r="M42" s="17"/>
      <c r="N42" s="17"/>
      <c r="O42" s="17"/>
      <c r="P42" s="17"/>
      <c r="Q42" s="17"/>
      <c r="R42" s="18"/>
      <c r="S42" s="66"/>
    </row>
    <row r="43" spans="1:19" ht="28.5" customHeight="1" thickBot="1" x14ac:dyDescent="0.25">
      <c r="A43" s="76" t="s">
        <v>14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8" t="s">
        <v>1</v>
      </c>
      <c r="R43" s="79"/>
      <c r="S43" s="66"/>
    </row>
    <row r="44" spans="1:19" s="48" customFormat="1" ht="28.15" customHeight="1" x14ac:dyDescent="0.2">
      <c r="A44" s="44" t="s">
        <v>36</v>
      </c>
      <c r="B44" s="44" t="s">
        <v>32</v>
      </c>
      <c r="C44" s="45" t="s">
        <v>37</v>
      </c>
      <c r="D44" s="45" t="s">
        <v>38</v>
      </c>
      <c r="E44" s="45" t="s">
        <v>39</v>
      </c>
      <c r="F44" s="45" t="s">
        <v>40</v>
      </c>
      <c r="G44" s="45" t="s">
        <v>41</v>
      </c>
      <c r="H44" s="45" t="s">
        <v>42</v>
      </c>
      <c r="I44" s="45" t="s">
        <v>46</v>
      </c>
      <c r="J44" s="45" t="s">
        <v>42</v>
      </c>
      <c r="K44" s="45" t="s">
        <v>46</v>
      </c>
      <c r="L44" s="45" t="s">
        <v>53</v>
      </c>
      <c r="M44" s="46" t="s">
        <v>54</v>
      </c>
      <c r="N44" s="46" t="s">
        <v>55</v>
      </c>
      <c r="O44" s="46" t="s">
        <v>56</v>
      </c>
      <c r="P44" s="46" t="s">
        <v>57</v>
      </c>
      <c r="Q44" s="47"/>
      <c r="R44" s="47"/>
      <c r="S44" s="66"/>
    </row>
    <row r="45" spans="1:19" s="39" customFormat="1" ht="28.15" customHeight="1" x14ac:dyDescent="0.2">
      <c r="A45" s="51"/>
      <c r="B45" s="5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38"/>
      <c r="R45" s="38"/>
      <c r="S45" s="66"/>
    </row>
    <row r="46" spans="1:19" ht="28.5" customHeight="1" thickBot="1" x14ac:dyDescent="0.25">
      <c r="A46" s="73" t="s">
        <v>10</v>
      </c>
      <c r="B46" s="74"/>
      <c r="C46" s="74"/>
      <c r="D46" s="74"/>
      <c r="E46" s="74"/>
      <c r="F46" s="74"/>
      <c r="G46" s="74"/>
      <c r="H46" s="74"/>
      <c r="I46" s="75"/>
      <c r="J46" s="4"/>
      <c r="K46" s="17"/>
      <c r="L46" s="17"/>
      <c r="M46" s="17"/>
      <c r="N46" s="17"/>
      <c r="O46" s="17"/>
      <c r="P46" s="17"/>
      <c r="Q46" s="17"/>
      <c r="R46" s="18"/>
      <c r="S46" s="66"/>
    </row>
    <row r="47" spans="1:19" ht="28.5" customHeight="1" thickBot="1" x14ac:dyDescent="0.25">
      <c r="A47" s="76" t="s">
        <v>15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8" t="s">
        <v>1</v>
      </c>
      <c r="R47" s="79"/>
      <c r="S47" s="66"/>
    </row>
    <row r="48" spans="1:19" ht="25.5" customHeight="1" thickBot="1" x14ac:dyDescent="0.25">
      <c r="A48" s="5" t="s">
        <v>23</v>
      </c>
      <c r="B48" s="80">
        <v>500</v>
      </c>
      <c r="C48" s="81"/>
      <c r="D48" s="5" t="s">
        <v>24</v>
      </c>
      <c r="E48" s="80">
        <v>400</v>
      </c>
      <c r="F48" s="81"/>
      <c r="G48" s="5" t="s">
        <v>25</v>
      </c>
      <c r="H48" s="80">
        <v>300</v>
      </c>
      <c r="I48" s="81"/>
      <c r="J48" s="5" t="s">
        <v>26</v>
      </c>
      <c r="K48" s="80">
        <v>200</v>
      </c>
      <c r="L48" s="81"/>
      <c r="M48" s="5" t="s">
        <v>27</v>
      </c>
      <c r="N48" s="80">
        <v>100</v>
      </c>
      <c r="O48" s="81"/>
      <c r="P48" s="5" t="s">
        <v>28</v>
      </c>
      <c r="Q48" s="6" t="s">
        <v>2</v>
      </c>
      <c r="R48" s="7" t="e">
        <f>SUM(#REF!)</f>
        <v>#REF!</v>
      </c>
      <c r="S48" s="66"/>
    </row>
    <row r="49" spans="1:19" ht="22.5" customHeight="1" x14ac:dyDescent="0.2">
      <c r="A49" s="15" t="s">
        <v>19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70"/>
      <c r="S49" s="66"/>
    </row>
    <row r="50" spans="1:19" ht="91.5" customHeight="1" thickBot="1" x14ac:dyDescent="0.25">
      <c r="A50" s="16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2"/>
      <c r="S50" s="66"/>
    </row>
    <row r="51" spans="1:19" ht="28.5" customHeight="1" thickBot="1" x14ac:dyDescent="0.25">
      <c r="A51" s="73" t="s">
        <v>11</v>
      </c>
      <c r="B51" s="74"/>
      <c r="C51" s="74"/>
      <c r="D51" s="74"/>
      <c r="E51" s="74"/>
      <c r="F51" s="74"/>
      <c r="G51" s="74"/>
      <c r="H51" s="74"/>
      <c r="I51" s="75"/>
      <c r="J51" s="4"/>
      <c r="K51" s="17"/>
      <c r="L51" s="17"/>
      <c r="M51" s="17"/>
      <c r="N51" s="17"/>
      <c r="O51" s="17"/>
      <c r="P51" s="17"/>
      <c r="Q51" s="17"/>
      <c r="R51" s="18"/>
      <c r="S51" s="66"/>
    </row>
    <row r="52" spans="1:19" ht="28.5" customHeight="1" thickBot="1" x14ac:dyDescent="0.25">
      <c r="A52" s="76" t="s">
        <v>16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8" t="s">
        <v>1</v>
      </c>
      <c r="R52" s="79"/>
      <c r="S52" s="66"/>
    </row>
    <row r="53" spans="1:19" ht="25.5" customHeight="1" thickBot="1" x14ac:dyDescent="0.25">
      <c r="A53" s="5" t="s">
        <v>23</v>
      </c>
      <c r="B53" s="80">
        <v>500</v>
      </c>
      <c r="C53" s="81"/>
      <c r="D53" s="5" t="s">
        <v>24</v>
      </c>
      <c r="E53" s="80">
        <v>400</v>
      </c>
      <c r="F53" s="81"/>
      <c r="G53" s="5" t="s">
        <v>25</v>
      </c>
      <c r="H53" s="80">
        <v>300</v>
      </c>
      <c r="I53" s="81"/>
      <c r="J53" s="5" t="s">
        <v>26</v>
      </c>
      <c r="K53" s="80">
        <v>200</v>
      </c>
      <c r="L53" s="81"/>
      <c r="M53" s="5" t="s">
        <v>27</v>
      </c>
      <c r="N53" s="80">
        <v>100</v>
      </c>
      <c r="O53" s="81"/>
      <c r="P53" s="5" t="s">
        <v>28</v>
      </c>
      <c r="Q53" s="6" t="s">
        <v>2</v>
      </c>
      <c r="R53" s="7" t="e">
        <f>SUM(#REF!)</f>
        <v>#REF!</v>
      </c>
      <c r="S53" s="66"/>
    </row>
    <row r="54" spans="1:19" ht="22.5" customHeight="1" x14ac:dyDescent="0.2">
      <c r="A54" s="15" t="s">
        <v>19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70"/>
      <c r="S54" s="66"/>
    </row>
    <row r="55" spans="1:19" ht="91.5" customHeight="1" thickBot="1" x14ac:dyDescent="0.25">
      <c r="A55" s="16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2"/>
      <c r="S55" s="66"/>
    </row>
    <row r="56" spans="1:19" ht="28.5" customHeight="1" thickBot="1" x14ac:dyDescent="0.25">
      <c r="A56" s="73" t="s">
        <v>12</v>
      </c>
      <c r="B56" s="74"/>
      <c r="C56" s="74"/>
      <c r="D56" s="74"/>
      <c r="E56" s="74"/>
      <c r="F56" s="74"/>
      <c r="G56" s="74"/>
      <c r="H56" s="74"/>
      <c r="I56" s="75"/>
      <c r="J56" s="4"/>
      <c r="K56" s="17"/>
      <c r="L56" s="17"/>
      <c r="M56" s="17"/>
      <c r="N56" s="17"/>
      <c r="O56" s="17"/>
      <c r="P56" s="17"/>
      <c r="Q56" s="17"/>
      <c r="R56" s="18"/>
      <c r="S56" s="66"/>
    </row>
    <row r="57" spans="1:19" ht="28.5" customHeight="1" thickBot="1" x14ac:dyDescent="0.25">
      <c r="A57" s="76" t="s">
        <v>17</v>
      </c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8" t="s">
        <v>1</v>
      </c>
      <c r="R57" s="79"/>
      <c r="S57" s="66"/>
    </row>
    <row r="58" spans="1:19" ht="25.5" customHeight="1" thickBot="1" x14ac:dyDescent="0.25">
      <c r="A58" s="5" t="s">
        <v>23</v>
      </c>
      <c r="B58" s="80">
        <v>500</v>
      </c>
      <c r="C58" s="81"/>
      <c r="D58" s="5" t="s">
        <v>24</v>
      </c>
      <c r="E58" s="80">
        <v>400</v>
      </c>
      <c r="F58" s="81"/>
      <c r="G58" s="5" t="s">
        <v>25</v>
      </c>
      <c r="H58" s="80">
        <v>300</v>
      </c>
      <c r="I58" s="81"/>
      <c r="J58" s="5" t="s">
        <v>26</v>
      </c>
      <c r="K58" s="80">
        <v>200</v>
      </c>
      <c r="L58" s="81"/>
      <c r="M58" s="5" t="s">
        <v>27</v>
      </c>
      <c r="N58" s="80">
        <v>100</v>
      </c>
      <c r="O58" s="81"/>
      <c r="P58" s="5" t="s">
        <v>28</v>
      </c>
      <c r="Q58" s="6" t="s">
        <v>2</v>
      </c>
      <c r="R58" s="7" t="e">
        <f>SUM(#REF!)</f>
        <v>#REF!</v>
      </c>
      <c r="S58" s="66"/>
    </row>
    <row r="59" spans="1:19" ht="22.15" customHeight="1" x14ac:dyDescent="0.2">
      <c r="A59" s="15" t="s">
        <v>19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70"/>
      <c r="S59" s="66"/>
    </row>
    <row r="60" spans="1:19" ht="91.5" customHeight="1" thickBot="1" x14ac:dyDescent="0.25">
      <c r="A60" s="16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2"/>
      <c r="S60" s="66"/>
    </row>
    <row r="61" spans="1:19" ht="28.5" customHeight="1" thickBot="1" x14ac:dyDescent="0.25">
      <c r="A61" s="73" t="s">
        <v>13</v>
      </c>
      <c r="B61" s="74"/>
      <c r="C61" s="74"/>
      <c r="D61" s="74"/>
      <c r="E61" s="74"/>
      <c r="F61" s="74"/>
      <c r="G61" s="74"/>
      <c r="H61" s="74"/>
      <c r="I61" s="75"/>
      <c r="J61" s="4"/>
      <c r="K61" s="17"/>
      <c r="L61" s="17"/>
      <c r="M61" s="17"/>
      <c r="N61" s="17"/>
      <c r="O61" s="17"/>
      <c r="P61" s="17"/>
      <c r="Q61" s="17"/>
      <c r="R61" s="18"/>
      <c r="S61" s="66"/>
    </row>
    <row r="62" spans="1:19" ht="28.5" customHeight="1" thickBot="1" x14ac:dyDescent="0.25">
      <c r="A62" s="76" t="s">
        <v>18</v>
      </c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8" t="s">
        <v>1</v>
      </c>
      <c r="R62" s="79"/>
      <c r="S62" s="66"/>
    </row>
    <row r="63" spans="1:19" ht="25.5" customHeight="1" thickBot="1" x14ac:dyDescent="0.25">
      <c r="A63" s="5" t="s">
        <v>23</v>
      </c>
      <c r="B63" s="80">
        <v>500</v>
      </c>
      <c r="C63" s="81"/>
      <c r="D63" s="5" t="s">
        <v>24</v>
      </c>
      <c r="E63" s="80">
        <v>400</v>
      </c>
      <c r="F63" s="81"/>
      <c r="G63" s="5" t="s">
        <v>25</v>
      </c>
      <c r="H63" s="80">
        <v>300</v>
      </c>
      <c r="I63" s="81"/>
      <c r="J63" s="5" t="s">
        <v>26</v>
      </c>
      <c r="K63" s="80">
        <v>200</v>
      </c>
      <c r="L63" s="81"/>
      <c r="M63" s="5" t="s">
        <v>27</v>
      </c>
      <c r="N63" s="80">
        <v>100</v>
      </c>
      <c r="O63" s="81"/>
      <c r="P63" s="5" t="s">
        <v>28</v>
      </c>
      <c r="Q63" s="6" t="s">
        <v>2</v>
      </c>
      <c r="R63" s="7" t="e">
        <f>SUM(#REF!)</f>
        <v>#REF!</v>
      </c>
      <c r="S63" s="66"/>
    </row>
    <row r="64" spans="1:19" ht="22.5" customHeight="1" x14ac:dyDescent="0.2">
      <c r="A64" s="15" t="s">
        <v>19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70"/>
      <c r="S64" s="66"/>
    </row>
    <row r="65" spans="1:19" ht="91.5" customHeight="1" thickBot="1" x14ac:dyDescent="0.25">
      <c r="A65" s="16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2"/>
      <c r="S65" s="66"/>
    </row>
    <row r="66" spans="1:19" x14ac:dyDescent="0.2"/>
    <row r="67" spans="1:19" x14ac:dyDescent="0.2"/>
    <row r="68" spans="1:19" x14ac:dyDescent="0.2"/>
    <row r="69" spans="1:19" x14ac:dyDescent="0.2"/>
    <row r="70" spans="1:19" x14ac:dyDescent="0.2"/>
    <row r="71" spans="1:19" x14ac:dyDescent="0.2"/>
    <row r="72" spans="1:19" x14ac:dyDescent="0.2"/>
  </sheetData>
  <mergeCells count="79">
    <mergeCell ref="A37:I37"/>
    <mergeCell ref="A38:P38"/>
    <mergeCell ref="Q38:R38"/>
    <mergeCell ref="A9:I9"/>
    <mergeCell ref="B7:R8"/>
    <mergeCell ref="A31:I31"/>
    <mergeCell ref="A32:P32"/>
    <mergeCell ref="Q32:R32"/>
    <mergeCell ref="J20:R20"/>
    <mergeCell ref="A2:I2"/>
    <mergeCell ref="Q4:R4"/>
    <mergeCell ref="A25:I25"/>
    <mergeCell ref="A26:P26"/>
    <mergeCell ref="Q26:R26"/>
    <mergeCell ref="Q10:R10"/>
    <mergeCell ref="A10:P10"/>
    <mergeCell ref="A15:I15"/>
    <mergeCell ref="A16:P16"/>
    <mergeCell ref="B13:R14"/>
    <mergeCell ref="Q16:R16"/>
    <mergeCell ref="A20:I20"/>
    <mergeCell ref="A21:P21"/>
    <mergeCell ref="Q21:R21"/>
    <mergeCell ref="A42:I42"/>
    <mergeCell ref="S42:S45"/>
    <mergeCell ref="A43:P43"/>
    <mergeCell ref="Q43:R43"/>
    <mergeCell ref="A51:I51"/>
    <mergeCell ref="Q47:R47"/>
    <mergeCell ref="B48:C48"/>
    <mergeCell ref="E48:F48"/>
    <mergeCell ref="H48:I48"/>
    <mergeCell ref="K48:L48"/>
    <mergeCell ref="N48:O48"/>
    <mergeCell ref="S51:S55"/>
    <mergeCell ref="A46:I46"/>
    <mergeCell ref="A47:P47"/>
    <mergeCell ref="Q52:R52"/>
    <mergeCell ref="H58:I58"/>
    <mergeCell ref="K58:L58"/>
    <mergeCell ref="N58:O58"/>
    <mergeCell ref="A52:P52"/>
    <mergeCell ref="B53:C53"/>
    <mergeCell ref="E53:F53"/>
    <mergeCell ref="H53:I53"/>
    <mergeCell ref="K53:L53"/>
    <mergeCell ref="N53:O53"/>
    <mergeCell ref="B54:R55"/>
    <mergeCell ref="A56:I56"/>
    <mergeCell ref="A57:P57"/>
    <mergeCell ref="Q57:R57"/>
    <mergeCell ref="B58:C58"/>
    <mergeCell ref="E58:F58"/>
    <mergeCell ref="B59:R60"/>
    <mergeCell ref="B64:R65"/>
    <mergeCell ref="A61:I61"/>
    <mergeCell ref="A62:P62"/>
    <mergeCell ref="Q62:R62"/>
    <mergeCell ref="B63:C63"/>
    <mergeCell ref="E63:F63"/>
    <mergeCell ref="H63:I63"/>
    <mergeCell ref="K63:L63"/>
    <mergeCell ref="N63:O63"/>
    <mergeCell ref="S56:S60"/>
    <mergeCell ref="S61:S65"/>
    <mergeCell ref="G1:R1"/>
    <mergeCell ref="S2:S8"/>
    <mergeCell ref="S9:S14"/>
    <mergeCell ref="S15:S19"/>
    <mergeCell ref="S20:S24"/>
    <mergeCell ref="S31:S36"/>
    <mergeCell ref="S37:S40"/>
    <mergeCell ref="S46:S50"/>
    <mergeCell ref="B18:R19"/>
    <mergeCell ref="B23:R24"/>
    <mergeCell ref="B29:R30"/>
    <mergeCell ref="B35:R36"/>
    <mergeCell ref="B41:R41"/>
    <mergeCell ref="B49:R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3"/>
  <dimension ref="A1:F14"/>
  <sheetViews>
    <sheetView showGridLines="0" workbookViewId="0">
      <selection activeCell="B15" sqref="B15"/>
    </sheetView>
  </sheetViews>
  <sheetFormatPr defaultColWidth="11.42578125" defaultRowHeight="15" x14ac:dyDescent="0.25"/>
  <cols>
    <col min="1" max="1" width="51.42578125" style="1" bestFit="1" customWidth="1"/>
    <col min="2" max="2" width="56.85546875" style="1" customWidth="1"/>
    <col min="3" max="3" width="11.42578125" style="1"/>
    <col min="4" max="4" width="22.85546875" style="1" customWidth="1"/>
    <col min="5" max="5" width="23.28515625" style="1" customWidth="1"/>
    <col min="6" max="6" width="30.42578125" style="1" customWidth="1"/>
    <col min="7" max="16384" width="11.42578125" style="1"/>
  </cols>
  <sheetData>
    <row r="1" spans="1:6" x14ac:dyDescent="0.25">
      <c r="A1" s="14" t="s">
        <v>0</v>
      </c>
      <c r="B1" s="12">
        <v>2021</v>
      </c>
    </row>
    <row r="2" spans="1:6" x14ac:dyDescent="0.25">
      <c r="A2" s="24"/>
      <c r="B2" s="25"/>
    </row>
    <row r="3" spans="1:6" x14ac:dyDescent="0.25">
      <c r="A3" s="26"/>
      <c r="B3" s="27"/>
    </row>
    <row r="4" spans="1:6" x14ac:dyDescent="0.25">
      <c r="A4" s="26"/>
      <c r="B4" s="27"/>
    </row>
    <row r="5" spans="1:6" x14ac:dyDescent="0.25">
      <c r="A5" s="26"/>
      <c r="B5" s="27"/>
    </row>
    <row r="6" spans="1:6" x14ac:dyDescent="0.25">
      <c r="A6" s="26"/>
      <c r="B6" s="27"/>
    </row>
    <row r="7" spans="1:6" x14ac:dyDescent="0.25">
      <c r="A7" s="26"/>
      <c r="B7" s="27"/>
      <c r="E7" s="13"/>
      <c r="F7" s="13"/>
    </row>
    <row r="8" spans="1:6" x14ac:dyDescent="0.25">
      <c r="A8" s="26"/>
      <c r="B8" s="27"/>
      <c r="E8" s="13"/>
      <c r="F8" s="13"/>
    </row>
    <row r="9" spans="1:6" x14ac:dyDescent="0.25">
      <c r="A9" s="26"/>
      <c r="B9" s="27"/>
      <c r="E9" s="13"/>
      <c r="F9" s="13"/>
    </row>
    <row r="10" spans="1:6" x14ac:dyDescent="0.25">
      <c r="A10" s="26"/>
      <c r="B10" s="27"/>
      <c r="E10" s="13"/>
      <c r="F10" s="13"/>
    </row>
    <row r="11" spans="1:6" ht="18.75" x14ac:dyDescent="0.3">
      <c r="A11" s="26"/>
      <c r="B11" s="28"/>
      <c r="E11" s="13"/>
      <c r="F11" s="13"/>
    </row>
    <row r="12" spans="1:6" ht="15" customHeight="1" x14ac:dyDescent="0.3">
      <c r="A12" s="29"/>
      <c r="B12" s="30"/>
      <c r="E12" s="13"/>
      <c r="F12" s="13"/>
    </row>
    <row r="13" spans="1:6" x14ac:dyDescent="0.25">
      <c r="E13" s="13"/>
      <c r="F13" s="13"/>
    </row>
    <row r="14" spans="1:6" x14ac:dyDescent="0.25">
      <c r="E14" s="13"/>
      <c r="F14" s="13"/>
    </row>
  </sheetData>
  <conditionalFormatting sqref="E7:F14">
    <cfRule type="expression" dxfId="0" priority="2">
      <formula>$E7&lt;&gt;""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tcd</vt:lpstr>
      <vt:lpstr>Décembre</vt:lpstr>
      <vt:lpstr>gestion budgitaire </vt:lpstr>
      <vt:lpstr>systeme</vt:lpstr>
      <vt:lpstr>annee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SCoPe</dc:title>
  <dc:subject>Suivi de COompte PErsonnel</dc:subject>
  <dc:creator>Loureed</dc:creator>
  <cp:keywords>Compte bancaire; Multi-comptes</cp:keywords>
  <dc:description>Version 1.0</dc:description>
  <cp:lastModifiedBy>Jean-Eric</cp:lastModifiedBy>
  <cp:lastPrinted>2016-05-02T20:43:00Z</cp:lastPrinted>
  <dcterms:created xsi:type="dcterms:W3CDTF">2014-02-16T20:49:14Z</dcterms:created>
  <dcterms:modified xsi:type="dcterms:W3CDTF">2021-12-27T14:40:49Z</dcterms:modified>
  <dc:language>Français - Euros</dc:language>
</cp:coreProperties>
</file>