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73744A85-C060-48E6-834E-9D2CD889315A}" xr6:coauthVersionLast="47" xr6:coauthVersionMax="47" xr10:uidLastSave="{00000000-0000-0000-0000-000000000000}"/>
  <bookViews>
    <workbookView xWindow="-120" yWindow="-120" windowWidth="24240" windowHeight="13740" activeTab="1" xr2:uid="{39D28BD0-CD68-4614-88B2-CED418A50170}"/>
  </bookViews>
  <sheets>
    <sheet name="POINTS" sheetId="1" r:id="rId1"/>
    <sheet name="TOURNOI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 i="2" l="1"/>
  <c r="K26" i="2"/>
  <c r="K25" i="2"/>
  <c r="K24" i="2"/>
  <c r="K23" i="2"/>
  <c r="G23" i="2" s="1"/>
  <c r="K22" i="2"/>
  <c r="K21" i="2"/>
  <c r="K20" i="2"/>
  <c r="K19" i="2"/>
  <c r="K17" i="2"/>
  <c r="K16" i="2"/>
  <c r="K15" i="2"/>
  <c r="K14" i="2"/>
  <c r="K13" i="2"/>
  <c r="K12" i="2"/>
  <c r="K11" i="2"/>
  <c r="K10" i="2"/>
  <c r="K9" i="2"/>
  <c r="K8" i="2"/>
  <c r="K7" i="2"/>
  <c r="K6" i="2"/>
  <c r="I27" i="2"/>
  <c r="I26" i="2"/>
  <c r="I25" i="2"/>
  <c r="I24" i="2"/>
  <c r="I23" i="2"/>
  <c r="I22" i="2"/>
  <c r="I21" i="2"/>
  <c r="I20" i="2"/>
  <c r="I19" i="2"/>
  <c r="I7" i="2"/>
  <c r="I8" i="2"/>
  <c r="I9" i="2"/>
  <c r="I10" i="2"/>
  <c r="I11" i="2"/>
  <c r="I12" i="2"/>
  <c r="I13" i="2"/>
  <c r="I14" i="2"/>
  <c r="I15" i="2"/>
  <c r="I16" i="2"/>
  <c r="I17" i="2"/>
  <c r="I6" i="2"/>
  <c r="G27" i="2"/>
  <c r="G26" i="2"/>
  <c r="G25" i="2"/>
  <c r="G22" i="2"/>
  <c r="G21" i="2"/>
  <c r="G19" i="2"/>
  <c r="G16" i="2"/>
  <c r="G15" i="2"/>
  <c r="G12" i="2"/>
  <c r="G11" i="2"/>
  <c r="G8" i="2"/>
  <c r="G7" i="2"/>
  <c r="G17" i="2" l="1"/>
  <c r="G13" i="2"/>
  <c r="G9" i="2"/>
  <c r="G20" i="2"/>
  <c r="C23" i="2" s="1"/>
  <c r="G24" i="2"/>
  <c r="G14" i="2"/>
  <c r="G10" i="2"/>
  <c r="G6" i="2"/>
  <c r="C6" i="2" l="1"/>
  <c r="C24" i="2"/>
  <c r="C14" i="2"/>
  <c r="C9" i="2"/>
  <c r="C10" i="2"/>
  <c r="C15" i="2"/>
  <c r="C27" i="2"/>
  <c r="C7" i="2"/>
  <c r="C11" i="2"/>
  <c r="C13" i="2"/>
  <c r="C25" i="2"/>
  <c r="C8" i="2"/>
  <c r="C12" i="2"/>
  <c r="C16" i="2"/>
  <c r="C20" i="2"/>
  <c r="C21" i="2"/>
  <c r="C26" i="2"/>
  <c r="C19" i="2"/>
  <c r="C22" i="2"/>
  <c r="C17" i="2"/>
</calcChain>
</file>

<file path=xl/sharedStrings.xml><?xml version="1.0" encoding="utf-8"?>
<sst xmlns="http://schemas.openxmlformats.org/spreadsheetml/2006/main" count="121" uniqueCount="80">
  <si>
    <t>Argent</t>
  </si>
  <si>
    <t>Bronze</t>
  </si>
  <si>
    <t>TLA &amp; CR</t>
  </si>
  <si>
    <t>TLE</t>
  </si>
  <si>
    <t>TSE</t>
  </si>
  <si>
    <t>CF1D</t>
  </si>
  <si>
    <t>EC</t>
  </si>
  <si>
    <t>ECC</t>
  </si>
  <si>
    <t>WJC</t>
  </si>
  <si>
    <t>TLA &amp; CR_N-1</t>
  </si>
  <si>
    <t>TLE_N-1</t>
  </si>
  <si>
    <t>TSE_N-1</t>
  </si>
  <si>
    <t>CF1D_N-1</t>
  </si>
  <si>
    <t>EC_N-1</t>
  </si>
  <si>
    <t>ECC_N-1</t>
  </si>
  <si>
    <t>WJC_N-1</t>
  </si>
  <si>
    <t>TYPE</t>
  </si>
  <si>
    <t>CATEGORIE</t>
  </si>
  <si>
    <t>CLASSEMENT</t>
  </si>
  <si>
    <t>N° INSCRIPTION</t>
  </si>
  <si>
    <t>NOM</t>
  </si>
  <si>
    <t>EQUIPE</t>
  </si>
  <si>
    <t>TOTAL POINT</t>
  </si>
  <si>
    <t>LIEU 1</t>
  </si>
  <si>
    <t>DATE 1</t>
  </si>
  <si>
    <t>NOM TOURNOI 1</t>
  </si>
  <si>
    <t>NOM TOURNOI 2</t>
  </si>
  <si>
    <t>DATE 2</t>
  </si>
  <si>
    <t>LIEU 2</t>
  </si>
  <si>
    <t>CAT1</t>
  </si>
  <si>
    <t>CAT2</t>
  </si>
  <si>
    <t>XXX_1</t>
  </si>
  <si>
    <t>XXX_2</t>
  </si>
  <si>
    <t>XXX_3</t>
  </si>
  <si>
    <t>XXX_4</t>
  </si>
  <si>
    <t>XXX_5</t>
  </si>
  <si>
    <t>XXX_6</t>
  </si>
  <si>
    <t>XXX_7</t>
  </si>
  <si>
    <t>XXX_8</t>
  </si>
  <si>
    <t>XXX_9</t>
  </si>
  <si>
    <t>XXX_10</t>
  </si>
  <si>
    <t>XXX_11</t>
  </si>
  <si>
    <t>XXX_12</t>
  </si>
  <si>
    <t>XXX_13</t>
  </si>
  <si>
    <t>XXX_14</t>
  </si>
  <si>
    <t>XXX_15</t>
  </si>
  <si>
    <t>XXX_16</t>
  </si>
  <si>
    <t>XXX_17</t>
  </si>
  <si>
    <t>XXX_18</t>
  </si>
  <si>
    <t>XXX_19</t>
  </si>
  <si>
    <t>XXX_20</t>
  </si>
  <si>
    <t>XXX_21</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</si>
  <si>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</si>
  <si>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</si>
  <si>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</si>
  <si>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</si>
  <si>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</si>
  <si>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</si>
  <si>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</si>
  <si>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</si>
  <si>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</si>
  <si>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</si>
  <si>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</si>
  <si>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</si>
  <si>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</si>
  <si>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</si>
  <si>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</si>
  <si>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</si>
  <si>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</si>
  <si>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</si>
  <si>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</si>
  <si>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</si>
  <si>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</si>
  <si>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EQUIPE1</t>
  </si>
  <si>
    <t>EQUIPE2</t>
  </si>
  <si>
    <t>EQUIPE3</t>
  </si>
  <si>
    <r>
      <t xml:space="preserve">Dans les colonnes I et K (pour cet exemple), je souhaiterais automatiser mes formules de calculs en fonction de 2 paramètres :
- Le classement (colonnes annexes H et J)
- Le type de tournoi (cellule en haut)
Ainsi je souhaiterais obtenir les points attribués en fonction de ces 2 conditions.
Actuellement j'utilise la simple formule :
</t>
    </r>
    <r>
      <rPr>
        <b/>
        <sz val="11"/>
        <color rgb="FFFF0000"/>
        <rFont val="Calibri"/>
        <family val="2"/>
        <scheme val="minor"/>
      </rPr>
      <t>=SI(H6="Or";80;SI(H6="Argent";45;SI(H6="Bronze";30;SI(H6="Cinq";10;SI(H6="Sept";4;0)))))</t>
    </r>
    <r>
      <rPr>
        <b/>
        <sz val="11"/>
        <color theme="1"/>
        <rFont val="Calibri"/>
        <family val="2"/>
        <scheme val="minor"/>
      </rPr>
      <t xml:space="preserve">
Mais pour chaque ajout de tournoi je modifie à la main les points attribués du tournoi. 
Là je souhaiterais simplement choisir en haut le type de tounoir et pour chaque cellule donnant les points en fonction du classement, cela change en fonction du type de tournoi choisi.</t>
    </r>
  </si>
  <si>
    <t>Or</t>
  </si>
  <si>
    <t>Cinq</t>
  </si>
  <si>
    <t>Sept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</si>
</sst>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theme="1"/>
      <name val="Calibri Light"/>
      <family val="2"/>
      <scheme val="major"/>
    </font>
    <font>
      <b/>
      <sz val="11"/>
      <color theme="1"/>
      <name val="Calibri Light"/>
      <family val="2"/>
      <scheme val="major"/>
    </font>
    <font>
      <sz val="11"/>
      <color theme="5"/>
      <name val="Calibri Light"/>
      <family val="2"/>
      <scheme val="major"/>
    </font>
    <font>
      <sz val="8"/>
      <name val="Calibri"/>
      <family val="2"/>
      <scheme val="minor"/>
    </font>
    <font>
      <b/>
      <sz val="11"/>
      <color rgb="FFFF0000"/>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3" tint="-0.249977111117893"/>
        <bgColor indexed="64"/>
      </patternFill>
    </fill>
    <fill>
      <patternFill patternType="solid">
        <fgColor theme="5"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6">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10" xfId="0" applyBorder="1"/>
    <xf numFmtId="0" fontId="1" fillId="2" borderId="1" xfId="0" applyFont="1" applyFill="1" applyBorder="1" applyAlignment="1">
      <alignment horizontal="center" vertical="center"/>
    </xf>
    <xf numFmtId="0" fontId="0" fillId="3" borderId="1" xfId="0" applyFill="1" applyBorder="1" applyAlignment="1">
      <alignment horizontal="center" vertical="center"/>
    </xf>
    <xf numFmtId="0" fontId="0" fillId="0" borderId="1" xfId="0" quotePrefix="1" applyBorder="1" applyAlignment="1">
      <alignment horizontal="center" vertical="center"/>
    </xf>
    <xf numFmtId="0" fontId="1" fillId="4" borderId="0" xfId="0" applyFont="1" applyFill="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xf>
    <xf numFmtId="0" fontId="2" fillId="0" borderId="0" xfId="0" applyFont="1" applyBorder="1" applyAlignment="1">
      <alignment vertical="center"/>
    </xf>
    <xf numFmtId="0" fontId="3" fillId="0" borderId="0" xfId="0" applyFont="1" applyBorder="1" applyAlignment="1">
      <alignment vertical="center"/>
    </xf>
    <xf numFmtId="0" fontId="0" fillId="0" borderId="0" xfId="0" applyAlignment="1"/>
    <xf numFmtId="0" fontId="4" fillId="0" borderId="0" xfId="0" applyFont="1" applyBorder="1" applyAlignment="1">
      <alignment vertical="center"/>
    </xf>
  </cellXfs>
  <cellStyles count="1">
    <cellStyle name="Normal" xfId="0" builtinId="0"/>
  </cellStyles>
  <dxfs count="8">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Light"/>
        <family val="2"/>
        <scheme val="major"/>
      </font>
      <alignment horizontal="general" vertical="center" textRotation="0" wrapText="0" indent="0" justifyLastLine="0" shrinkToFit="0" readingOrder="0"/>
    </dxf>
    <dxf>
      <font>
        <b val="0"/>
        <i val="0"/>
        <strike val="0"/>
        <condense val="0"/>
        <extend val="0"/>
        <outline val="0"/>
        <shadow val="0"/>
        <u val="none"/>
        <vertAlign val="baseline"/>
        <sz val="11"/>
        <color theme="5"/>
        <name val="Calibri Light"/>
        <family val="2"/>
        <scheme val="major"/>
      </font>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A2D07B-E3AE-4928-979C-561238D9E226}" name="Table1" displayName="Table1" ref="A2:F16" totalsRowShown="0" headerRowDxfId="1" dataDxfId="0">
  <autoFilter ref="A2:F16" xr:uid="{33A2D07B-E3AE-4928-979C-561238D9E226}"/>
  <tableColumns count="6">
    <tableColumn id="1" xr3:uid="{9C8B6E5F-3C82-4653-87B4-6BEE0A0288E3}" name="TYPE" dataDxfId="7"/>
    <tableColumn id="2" xr3:uid="{C0AAD5EC-B18B-4D50-B702-3DBCC20FE9E2}" name="Or" dataDxfId="6"/>
    <tableColumn id="3" xr3:uid="{799DD18A-F8CC-4715-83C8-ED74FDB0710B}" name="Argent" dataDxfId="5"/>
    <tableColumn id="4" xr3:uid="{0DEE4424-5E80-4166-95DB-5B829CD41EF7}" name="Bronze" dataDxfId="4"/>
    <tableColumn id="5" xr3:uid="{5F94E8BD-083E-4310-AF3A-1F1035372D6E}" name="Cinq" dataDxfId="3"/>
    <tableColumn id="6" xr3:uid="{CCE9FA9B-32B5-4D86-BF20-6DD7C441510B}" name="Sept" dataDxfId="2"/>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8C1BD-0AC1-4856-97E2-8450492C4D25}">
  <dimension ref="A2:F16"/>
  <sheetViews>
    <sheetView workbookViewId="0">
      <selection activeCell="A9" sqref="A9:F9"/>
    </sheetView>
  </sheetViews>
  <sheetFormatPr defaultColWidth="11.42578125" defaultRowHeight="15" x14ac:dyDescent="0.25"/>
  <cols>
    <col min="1" max="1" width="14.5703125" style="24" bestFit="1" customWidth="1"/>
    <col min="2" max="16384" width="11.42578125" style="24"/>
  </cols>
  <sheetData>
    <row r="2" spans="1:6" x14ac:dyDescent="0.25">
      <c r="A2" s="22" t="s">
        <v>16</v>
      </c>
      <c r="B2" s="23" t="s">
        <v>77</v>
      </c>
      <c r="C2" s="23" t="s">
        <v>0</v>
      </c>
      <c r="D2" s="23" t="s">
        <v>1</v>
      </c>
      <c r="E2" s="23" t="s">
        <v>78</v>
      </c>
      <c r="F2" s="23" t="s">
        <v>79</v>
      </c>
    </row>
    <row r="3" spans="1:6" x14ac:dyDescent="0.25">
      <c r="A3" s="22" t="s">
        <v>2</v>
      </c>
      <c r="B3" s="22">
        <v>60</v>
      </c>
      <c r="C3" s="22">
        <v>30</v>
      </c>
      <c r="D3" s="22">
        <v>15</v>
      </c>
      <c r="E3" s="22">
        <v>7</v>
      </c>
      <c r="F3" s="22">
        <v>2</v>
      </c>
    </row>
    <row r="4" spans="1:6" x14ac:dyDescent="0.25">
      <c r="A4" s="22" t="s">
        <v>3</v>
      </c>
      <c r="B4" s="22">
        <v>80</v>
      </c>
      <c r="C4" s="22">
        <v>45</v>
      </c>
      <c r="D4" s="22">
        <v>30</v>
      </c>
      <c r="E4" s="22">
        <v>10</v>
      </c>
      <c r="F4" s="22">
        <v>4</v>
      </c>
    </row>
    <row r="5" spans="1:6" x14ac:dyDescent="0.25">
      <c r="A5" s="22" t="s">
        <v>4</v>
      </c>
      <c r="B5" s="22">
        <v>100</v>
      </c>
      <c r="C5" s="22">
        <v>60</v>
      </c>
      <c r="D5" s="22">
        <v>40</v>
      </c>
      <c r="E5" s="22">
        <v>20</v>
      </c>
      <c r="F5" s="22">
        <v>16</v>
      </c>
    </row>
    <row r="6" spans="1:6" x14ac:dyDescent="0.25">
      <c r="A6" s="22" t="s">
        <v>5</v>
      </c>
      <c r="B6" s="22">
        <v>200</v>
      </c>
      <c r="C6" s="22">
        <v>120</v>
      </c>
      <c r="D6" s="22">
        <v>80</v>
      </c>
      <c r="E6" s="22">
        <v>40</v>
      </c>
      <c r="F6" s="22">
        <v>32</v>
      </c>
    </row>
    <row r="7" spans="1:6" x14ac:dyDescent="0.25">
      <c r="A7" s="22" t="s">
        <v>6</v>
      </c>
      <c r="B7" s="22">
        <v>100</v>
      </c>
      <c r="C7" s="22">
        <v>60</v>
      </c>
      <c r="D7" s="22">
        <v>40</v>
      </c>
      <c r="E7" s="22">
        <v>20</v>
      </c>
      <c r="F7" s="22">
        <v>16</v>
      </c>
    </row>
    <row r="8" spans="1:6" x14ac:dyDescent="0.25">
      <c r="A8" s="22" t="s">
        <v>7</v>
      </c>
      <c r="B8" s="22">
        <v>200</v>
      </c>
      <c r="C8" s="22">
        <v>120</v>
      </c>
      <c r="D8" s="22">
        <v>80</v>
      </c>
      <c r="E8" s="22">
        <v>40</v>
      </c>
      <c r="F8" s="22">
        <v>32</v>
      </c>
    </row>
    <row r="9" spans="1:6" x14ac:dyDescent="0.25">
      <c r="A9" s="22" t="s">
        <v>8</v>
      </c>
      <c r="B9" s="22">
        <v>500</v>
      </c>
      <c r="C9" s="22">
        <v>300</v>
      </c>
      <c r="D9" s="22">
        <v>200</v>
      </c>
      <c r="E9" s="22">
        <v>100</v>
      </c>
      <c r="F9" s="22">
        <v>80</v>
      </c>
    </row>
    <row r="10" spans="1:6" x14ac:dyDescent="0.25">
      <c r="A10" s="25" t="s">
        <v>9</v>
      </c>
      <c r="B10" s="22">
        <v>30</v>
      </c>
      <c r="C10" s="22">
        <v>15</v>
      </c>
      <c r="D10" s="22">
        <v>7.5</v>
      </c>
      <c r="E10" s="22">
        <v>3.5</v>
      </c>
      <c r="F10" s="22">
        <v>1</v>
      </c>
    </row>
    <row r="11" spans="1:6" x14ac:dyDescent="0.25">
      <c r="A11" s="25" t="s">
        <v>10</v>
      </c>
      <c r="B11" s="22">
        <v>40</v>
      </c>
      <c r="C11" s="22">
        <v>22.5</v>
      </c>
      <c r="D11" s="22">
        <v>15</v>
      </c>
      <c r="E11" s="22">
        <v>5</v>
      </c>
      <c r="F11" s="22">
        <v>2</v>
      </c>
    </row>
    <row r="12" spans="1:6" x14ac:dyDescent="0.25">
      <c r="A12" s="25" t="s">
        <v>11</v>
      </c>
      <c r="B12" s="22">
        <v>50</v>
      </c>
      <c r="C12" s="22">
        <v>30</v>
      </c>
      <c r="D12" s="22">
        <v>20</v>
      </c>
      <c r="E12" s="22">
        <v>10</v>
      </c>
      <c r="F12" s="22">
        <v>8</v>
      </c>
    </row>
    <row r="13" spans="1:6" x14ac:dyDescent="0.25">
      <c r="A13" s="25" t="s">
        <v>12</v>
      </c>
      <c r="B13" s="22">
        <v>100</v>
      </c>
      <c r="C13" s="22">
        <v>60</v>
      </c>
      <c r="D13" s="22">
        <v>40</v>
      </c>
      <c r="E13" s="22">
        <v>20</v>
      </c>
      <c r="F13" s="22">
        <v>16</v>
      </c>
    </row>
    <row r="14" spans="1:6" x14ac:dyDescent="0.25">
      <c r="A14" s="25" t="s">
        <v>13</v>
      </c>
      <c r="B14" s="22">
        <v>50</v>
      </c>
      <c r="C14" s="22">
        <v>30</v>
      </c>
      <c r="D14" s="22">
        <v>20</v>
      </c>
      <c r="E14" s="22">
        <v>10</v>
      </c>
      <c r="F14" s="22">
        <v>8</v>
      </c>
    </row>
    <row r="15" spans="1:6" x14ac:dyDescent="0.25">
      <c r="A15" s="25" t="s">
        <v>14</v>
      </c>
      <c r="B15" s="22">
        <v>100</v>
      </c>
      <c r="C15" s="22">
        <v>60</v>
      </c>
      <c r="D15" s="22">
        <v>40</v>
      </c>
      <c r="E15" s="22">
        <v>20</v>
      </c>
      <c r="F15" s="22">
        <v>16</v>
      </c>
    </row>
    <row r="16" spans="1:6" x14ac:dyDescent="0.25">
      <c r="A16" s="25" t="s">
        <v>15</v>
      </c>
      <c r="B16" s="22">
        <v>250</v>
      </c>
      <c r="C16" s="22">
        <v>150</v>
      </c>
      <c r="D16" s="22">
        <v>100</v>
      </c>
      <c r="E16" s="22">
        <v>50</v>
      </c>
      <c r="F16" s="22">
        <v>40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FE31F-1F13-4B77-817F-63BE5BE23DEB}">
  <dimension ref="B1:R27"/>
  <sheetViews>
    <sheetView tabSelected="1" workbookViewId="0">
      <selection activeCell="H9" sqref="H9"/>
    </sheetView>
  </sheetViews>
  <sheetFormatPr defaultColWidth="11.42578125" defaultRowHeight="15" x14ac:dyDescent="0.25"/>
  <cols>
    <col min="2" max="2" width="11.42578125" style="1"/>
    <col min="3" max="3" width="12.42578125" style="1" bestFit="1" customWidth="1"/>
    <col min="4" max="4" width="15" style="1" bestFit="1" customWidth="1"/>
    <col min="5" max="5" width="19" style="1" customWidth="1"/>
    <col min="6" max="6" width="11.42578125" style="1"/>
    <col min="7" max="7" width="12.5703125" style="1" bestFit="1" customWidth="1"/>
  </cols>
  <sheetData>
    <row r="1" spans="2:18" x14ac:dyDescent="0.25">
      <c r="B1" s="4"/>
      <c r="C1" s="5"/>
      <c r="D1" s="5"/>
      <c r="E1" s="5"/>
      <c r="F1" s="5"/>
      <c r="G1" s="6"/>
      <c r="H1" s="21" t="s">
        <v>3</v>
      </c>
      <c r="I1" s="21"/>
      <c r="J1" s="21" t="s">
        <v>8</v>
      </c>
      <c r="K1" s="21"/>
    </row>
    <row r="2" spans="2:18" x14ac:dyDescent="0.25">
      <c r="B2" s="7"/>
      <c r="C2" s="8"/>
      <c r="D2" s="8"/>
      <c r="E2" s="8"/>
      <c r="F2" s="8"/>
      <c r="G2" s="8"/>
      <c r="H2" s="15"/>
      <c r="I2" s="15"/>
      <c r="J2" s="15"/>
      <c r="K2" s="15"/>
    </row>
    <row r="3" spans="2:18" x14ac:dyDescent="0.25">
      <c r="B3" s="9"/>
      <c r="C3" s="10"/>
      <c r="D3" s="10"/>
      <c r="E3" s="10"/>
      <c r="F3" s="10"/>
      <c r="G3" s="11"/>
      <c r="H3" s="21" t="s">
        <v>25</v>
      </c>
      <c r="I3" s="21"/>
      <c r="J3" s="21" t="s">
        <v>26</v>
      </c>
      <c r="K3" s="21"/>
    </row>
    <row r="4" spans="2:18" x14ac:dyDescent="0.25">
      <c r="B4" s="12"/>
      <c r="C4" s="13"/>
      <c r="D4" s="13"/>
      <c r="E4" s="13"/>
      <c r="F4" s="13"/>
      <c r="G4" s="14"/>
      <c r="H4" s="20" t="s">
        <v>24</v>
      </c>
      <c r="I4" s="20"/>
      <c r="J4" s="20" t="s">
        <v>27</v>
      </c>
      <c r="K4" s="20"/>
    </row>
    <row r="5" spans="2:18" x14ac:dyDescent="0.25">
      <c r="B5" s="3" t="s">
        <v>17</v>
      </c>
      <c r="C5" s="3" t="s">
        <v>18</v>
      </c>
      <c r="D5" s="3" t="s">
        <v>19</v>
      </c>
      <c r="E5" s="3" t="s">
        <v>20</v>
      </c>
      <c r="F5" s="3" t="s">
        <v>21</v>
      </c>
      <c r="G5" s="3" t="s">
        <v>22</v>
      </c>
      <c r="H5" s="20" t="s">
        <v>23</v>
      </c>
      <c r="I5" s="20"/>
      <c r="J5" s="20" t="s">
        <v>28</v>
      </c>
      <c r="K5" s="20"/>
    </row>
    <row r="6" spans="2:18" x14ac:dyDescent="0.25">
      <c r="B6" s="2" t="s">
        <v>29</v>
      </c>
      <c r="C6" s="18">
        <f>RANK(G6,$G$6:$G$17,0)</f>
        <v>3</v>
      </c>
      <c r="D6" s="2" t="s">
        <v>31</v>
      </c>
      <c r="E6" s="2" t="s">
        <v>52</v>
      </c>
      <c r="F6" s="2" t="s">
        <v>73</v>
      </c>
      <c r="G6" s="2">
        <f>SUM(I6,K6)</f>
        <v>0</v>
      </c>
      <c r="H6" s="16"/>
      <c r="I6" s="2">
        <f>IFERROR(INDEX(Table1[],MATCH(TOURNOIS!H$1,Table1[TYPE],0),MATCH(TOURNOIS!H6,Table1[#Headers],0)),0)</f>
        <v>0</v>
      </c>
      <c r="J6" s="16"/>
      <c r="K6" s="2">
        <f>IFERROR(INDEX(Table1[],MATCH(TOURNOIS!J$1,Table1[TYPE],0),MATCH(TOURNOIS!J6,Table1[#Headers],0)),0)</f>
        <v>0</v>
      </c>
      <c r="M6" s="19" t="s">
        <v>76</v>
      </c>
      <c r="N6" s="19"/>
      <c r="O6" s="19"/>
      <c r="P6" s="19"/>
      <c r="Q6" s="19"/>
      <c r="R6" s="19"/>
    </row>
    <row r="7" spans="2:18" x14ac:dyDescent="0.25">
      <c r="B7" s="2" t="s">
        <v>29</v>
      </c>
      <c r="C7" s="18">
        <f t="shared" ref="C7:C17" si="0">RANK(G7,$G$6:$G$17,0)</f>
        <v>3</v>
      </c>
      <c r="D7" s="2" t="s">
        <v>32</v>
      </c>
      <c r="E7" s="2" t="s">
        <v>53</v>
      </c>
      <c r="F7" s="2" t="s">
        <v>74</v>
      </c>
      <c r="G7" s="2">
        <f t="shared" ref="G7:G27" si="1">SUM(I7,K7)</f>
        <v>0</v>
      </c>
      <c r="H7" s="16"/>
      <c r="I7" s="2">
        <f>IFERROR(INDEX(Table1[],MATCH(TOURNOIS!H$1,Table1[TYPE],0),MATCH(TOURNOIS!H7,Table1[#Headers],0)),0)</f>
        <v>0</v>
      </c>
      <c r="J7" s="16"/>
      <c r="K7" s="2">
        <f>IFERROR(INDEX(Table1[],MATCH(TOURNOIS!J$1,Table1[TYPE],0),MATCH(TOURNOIS!J7,Table1[#Headers],0)),0)</f>
        <v>0</v>
      </c>
      <c r="M7" s="19"/>
      <c r="N7" s="19"/>
      <c r="O7" s="19"/>
      <c r="P7" s="19"/>
      <c r="Q7" s="19"/>
      <c r="R7" s="19"/>
    </row>
    <row r="8" spans="2:18" x14ac:dyDescent="0.25">
      <c r="B8" s="2" t="s">
        <v>29</v>
      </c>
      <c r="C8" s="18">
        <f t="shared" si="0"/>
        <v>3</v>
      </c>
      <c r="D8" s="2" t="s">
        <v>33</v>
      </c>
      <c r="E8" s="2" t="s">
        <v>54</v>
      </c>
      <c r="F8" s="2" t="s">
        <v>75</v>
      </c>
      <c r="G8" s="2">
        <f t="shared" si="1"/>
        <v>0</v>
      </c>
      <c r="H8" s="16"/>
      <c r="I8" s="2">
        <f>IFERROR(INDEX(Table1[],MATCH(TOURNOIS!H$1,Table1[TYPE],0),MATCH(TOURNOIS!H8,Table1[#Headers],0)),0)</f>
        <v>0</v>
      </c>
      <c r="J8" s="16"/>
      <c r="K8" s="2">
        <f>IFERROR(INDEX(Table1[],MATCH(TOURNOIS!J$1,Table1[TYPE],0),MATCH(TOURNOIS!J8,Table1[#Headers],0)),0)</f>
        <v>0</v>
      </c>
      <c r="M8" s="19"/>
      <c r="N8" s="19"/>
      <c r="O8" s="19"/>
      <c r="P8" s="19"/>
      <c r="Q8" s="19"/>
      <c r="R8" s="19"/>
    </row>
    <row r="9" spans="2:18" x14ac:dyDescent="0.25">
      <c r="B9" s="2" t="s">
        <v>29</v>
      </c>
      <c r="C9" s="18">
        <f t="shared" si="0"/>
        <v>2</v>
      </c>
      <c r="D9" s="2" t="s">
        <v>34</v>
      </c>
      <c r="E9" s="2" t="s">
        <v>55</v>
      </c>
      <c r="F9" s="2" t="s">
        <v>75</v>
      </c>
      <c r="G9" s="2">
        <f t="shared" si="1"/>
        <v>30</v>
      </c>
      <c r="H9" s="16" t="s">
        <v>1</v>
      </c>
      <c r="I9" s="2">
        <f>IFERROR(INDEX(Table1[],MATCH(TOURNOIS!H$1,Table1[TYPE],0),MATCH(TOURNOIS!H9,Table1[#Headers],0)),0)</f>
        <v>30</v>
      </c>
      <c r="J9" s="16"/>
      <c r="K9" s="2">
        <f>IFERROR(INDEX(Table1[],MATCH(TOURNOIS!J$1,Table1[TYPE],0),MATCH(TOURNOIS!J9,Table1[#Headers],0)),0)</f>
        <v>0</v>
      </c>
      <c r="M9" s="19"/>
      <c r="N9" s="19"/>
      <c r="O9" s="19"/>
      <c r="P9" s="19"/>
      <c r="Q9" s="19"/>
      <c r="R9" s="19"/>
    </row>
    <row r="10" spans="2:18" x14ac:dyDescent="0.25">
      <c r="B10" s="2" t="s">
        <v>29</v>
      </c>
      <c r="C10" s="18">
        <f t="shared" si="0"/>
        <v>3</v>
      </c>
      <c r="D10" s="2" t="s">
        <v>35</v>
      </c>
      <c r="E10" s="2" t="s">
        <v>56</v>
      </c>
      <c r="F10" s="2" t="s">
        <v>74</v>
      </c>
      <c r="G10" s="2">
        <f t="shared" si="1"/>
        <v>0</v>
      </c>
      <c r="H10" s="16"/>
      <c r="I10" s="2">
        <f>IFERROR(INDEX(Table1[],MATCH(TOURNOIS!H$1,Table1[TYPE],0),MATCH(TOURNOIS!H10,Table1[#Headers],0)),0)</f>
        <v>0</v>
      </c>
      <c r="J10" s="16"/>
      <c r="K10" s="2">
        <f>IFERROR(INDEX(Table1[],MATCH(TOURNOIS!J$1,Table1[TYPE],0),MATCH(TOURNOIS!J10,Table1[#Headers],0)),0)</f>
        <v>0</v>
      </c>
      <c r="M10" s="19"/>
      <c r="N10" s="19"/>
      <c r="O10" s="19"/>
      <c r="P10" s="19"/>
      <c r="Q10" s="19"/>
      <c r="R10" s="19"/>
    </row>
    <row r="11" spans="2:18" x14ac:dyDescent="0.25">
      <c r="B11" s="2" t="s">
        <v>29</v>
      </c>
      <c r="C11" s="18">
        <f t="shared" si="0"/>
        <v>3</v>
      </c>
      <c r="D11" s="2" t="s">
        <v>36</v>
      </c>
      <c r="E11" s="2" t="s">
        <v>57</v>
      </c>
      <c r="F11" s="2" t="s">
        <v>74</v>
      </c>
      <c r="G11" s="2">
        <f t="shared" si="1"/>
        <v>0</v>
      </c>
      <c r="H11" s="16"/>
      <c r="I11" s="2">
        <f>IFERROR(INDEX(Table1[],MATCH(TOURNOIS!H$1,Table1[TYPE],0),MATCH(TOURNOIS!H11,Table1[#Headers],0)),0)</f>
        <v>0</v>
      </c>
      <c r="J11" s="16"/>
      <c r="K11" s="2">
        <f>IFERROR(INDEX(Table1[],MATCH(TOURNOIS!J$1,Table1[TYPE],0),MATCH(TOURNOIS!J11,Table1[#Headers],0)),0)</f>
        <v>0</v>
      </c>
      <c r="M11" s="19"/>
      <c r="N11" s="19"/>
      <c r="O11" s="19"/>
      <c r="P11" s="19"/>
      <c r="Q11" s="19"/>
      <c r="R11" s="19"/>
    </row>
    <row r="12" spans="2:18" x14ac:dyDescent="0.25">
      <c r="B12" s="2" t="s">
        <v>29</v>
      </c>
      <c r="C12" s="18">
        <f t="shared" si="0"/>
        <v>3</v>
      </c>
      <c r="D12" s="2" t="s">
        <v>37</v>
      </c>
      <c r="E12" s="2" t="s">
        <v>58</v>
      </c>
      <c r="F12" s="2" t="s">
        <v>74</v>
      </c>
      <c r="G12" s="2">
        <f t="shared" si="1"/>
        <v>0</v>
      </c>
      <c r="H12" s="16"/>
      <c r="I12" s="2">
        <f>IFERROR(INDEX(Table1[],MATCH(TOURNOIS!H$1,Table1[TYPE],0),MATCH(TOURNOIS!H12,Table1[#Headers],0)),0)</f>
        <v>0</v>
      </c>
      <c r="J12" s="16"/>
      <c r="K12" s="2">
        <f>IFERROR(INDEX(Table1[],MATCH(TOURNOIS!J$1,Table1[TYPE],0),MATCH(TOURNOIS!J12,Table1[#Headers],0)),0)</f>
        <v>0</v>
      </c>
      <c r="M12" s="19"/>
      <c r="N12" s="19"/>
      <c r="O12" s="19"/>
      <c r="P12" s="19"/>
      <c r="Q12" s="19"/>
      <c r="R12" s="19"/>
    </row>
    <row r="13" spans="2:18" x14ac:dyDescent="0.25">
      <c r="B13" s="2" t="s">
        <v>29</v>
      </c>
      <c r="C13" s="18">
        <f t="shared" si="0"/>
        <v>3</v>
      </c>
      <c r="D13" s="2" t="s">
        <v>38</v>
      </c>
      <c r="E13" s="2" t="s">
        <v>59</v>
      </c>
      <c r="F13" s="2" t="s">
        <v>75</v>
      </c>
      <c r="G13" s="2">
        <f t="shared" si="1"/>
        <v>0</v>
      </c>
      <c r="H13" s="16"/>
      <c r="I13" s="2">
        <f>IFERROR(INDEX(Table1[],MATCH(TOURNOIS!H$1,Table1[TYPE],0),MATCH(TOURNOIS!H13,Table1[#Headers],0)),0)</f>
        <v>0</v>
      </c>
      <c r="J13" s="16"/>
      <c r="K13" s="2">
        <f>IFERROR(INDEX(Table1[],MATCH(TOURNOIS!J$1,Table1[TYPE],0),MATCH(TOURNOIS!J13,Table1[#Headers],0)),0)</f>
        <v>0</v>
      </c>
      <c r="M13" s="19"/>
      <c r="N13" s="19"/>
      <c r="O13" s="19"/>
      <c r="P13" s="19"/>
      <c r="Q13" s="19"/>
      <c r="R13" s="19"/>
    </row>
    <row r="14" spans="2:18" x14ac:dyDescent="0.25">
      <c r="B14" s="2" t="s">
        <v>29</v>
      </c>
      <c r="C14" s="18">
        <f t="shared" si="0"/>
        <v>1</v>
      </c>
      <c r="D14" s="2" t="s">
        <v>39</v>
      </c>
      <c r="E14" s="2" t="s">
        <v>60</v>
      </c>
      <c r="F14" s="2" t="s">
        <v>73</v>
      </c>
      <c r="G14" s="2">
        <f t="shared" si="1"/>
        <v>300</v>
      </c>
      <c r="H14" s="16"/>
      <c r="I14" s="2">
        <f>IFERROR(INDEX(Table1[],MATCH(TOURNOIS!H$1,Table1[TYPE],0),MATCH(TOURNOIS!H14,Table1[#Headers],0)),0)</f>
        <v>0</v>
      </c>
      <c r="J14" s="16" t="s">
        <v>0</v>
      </c>
      <c r="K14" s="2">
        <f>IFERROR(INDEX(Table1[],MATCH(TOURNOIS!J$1,Table1[TYPE],0),MATCH(TOURNOIS!J14,Table1[#Headers],0)),0)</f>
        <v>300</v>
      </c>
      <c r="M14" s="19"/>
      <c r="N14" s="19"/>
      <c r="O14" s="19"/>
      <c r="P14" s="19"/>
      <c r="Q14" s="19"/>
      <c r="R14" s="19"/>
    </row>
    <row r="15" spans="2:18" x14ac:dyDescent="0.25">
      <c r="B15" s="2" t="s">
        <v>29</v>
      </c>
      <c r="C15" s="18">
        <f t="shared" si="0"/>
        <v>3</v>
      </c>
      <c r="D15" s="2" t="s">
        <v>40</v>
      </c>
      <c r="E15" s="2" t="s">
        <v>61</v>
      </c>
      <c r="F15" s="2" t="s">
        <v>75</v>
      </c>
      <c r="G15" s="2">
        <f t="shared" si="1"/>
        <v>0</v>
      </c>
      <c r="H15" s="16"/>
      <c r="I15" s="2">
        <f>IFERROR(INDEX(Table1[],MATCH(TOURNOIS!H$1,Table1[TYPE],0),MATCH(TOURNOIS!H15,Table1[#Headers],0)),0)</f>
        <v>0</v>
      </c>
      <c r="J15" s="16"/>
      <c r="K15" s="2">
        <f>IFERROR(INDEX(Table1[],MATCH(TOURNOIS!J$1,Table1[TYPE],0),MATCH(TOURNOIS!J15,Table1[#Headers],0)),0)</f>
        <v>0</v>
      </c>
      <c r="M15" s="19"/>
      <c r="N15" s="19"/>
      <c r="O15" s="19"/>
      <c r="P15" s="19"/>
      <c r="Q15" s="19"/>
      <c r="R15" s="19"/>
    </row>
    <row r="16" spans="2:18" x14ac:dyDescent="0.25">
      <c r="B16" s="2" t="s">
        <v>29</v>
      </c>
      <c r="C16" s="18">
        <f t="shared" si="0"/>
        <v>3</v>
      </c>
      <c r="D16" s="2" t="s">
        <v>41</v>
      </c>
      <c r="E16" s="2" t="s">
        <v>62</v>
      </c>
      <c r="F16" s="2" t="s">
        <v>74</v>
      </c>
      <c r="G16" s="2">
        <f t="shared" si="1"/>
        <v>0</v>
      </c>
      <c r="H16" s="16"/>
      <c r="I16" s="2">
        <f>IFERROR(INDEX(Table1[],MATCH(TOURNOIS!H$1,Table1[TYPE],0),MATCH(TOURNOIS!H16,Table1[#Headers],0)),0)</f>
        <v>0</v>
      </c>
      <c r="J16" s="16"/>
      <c r="K16" s="2">
        <f>IFERROR(INDEX(Table1[],MATCH(TOURNOIS!J$1,Table1[TYPE],0),MATCH(TOURNOIS!J16,Table1[#Headers],0)),0)</f>
        <v>0</v>
      </c>
      <c r="M16" s="19"/>
      <c r="N16" s="19"/>
      <c r="O16" s="19"/>
      <c r="P16" s="19"/>
      <c r="Q16" s="19"/>
      <c r="R16" s="19"/>
    </row>
    <row r="17" spans="2:18" x14ac:dyDescent="0.25">
      <c r="B17" s="2" t="s">
        <v>29</v>
      </c>
      <c r="C17" s="18">
        <f t="shared" si="0"/>
        <v>3</v>
      </c>
      <c r="D17" s="2" t="s">
        <v>42</v>
      </c>
      <c r="E17" s="2" t="s">
        <v>63</v>
      </c>
      <c r="F17" s="2" t="s">
        <v>73</v>
      </c>
      <c r="G17" s="2">
        <f t="shared" si="1"/>
        <v>0</v>
      </c>
      <c r="H17" s="16"/>
      <c r="I17" s="2">
        <f>IFERROR(INDEX(Table1[],MATCH(TOURNOIS!H$1,Table1[TYPE],0),MATCH(TOURNOIS!H17,Table1[#Headers],0)),0)</f>
        <v>0</v>
      </c>
      <c r="J17" s="16"/>
      <c r="K17" s="2">
        <f>IFERROR(INDEX(Table1[],MATCH(TOURNOIS!J$1,Table1[TYPE],0),MATCH(TOURNOIS!J17,Table1[#Headers],0)),0)</f>
        <v>0</v>
      </c>
      <c r="M17" s="19"/>
      <c r="N17" s="19"/>
      <c r="O17" s="19"/>
      <c r="P17" s="19"/>
      <c r="Q17" s="19"/>
      <c r="R17" s="19"/>
    </row>
    <row r="18" spans="2:18" x14ac:dyDescent="0.25">
      <c r="B18" s="17"/>
      <c r="C18" s="17"/>
      <c r="D18" s="17"/>
      <c r="E18" s="17"/>
      <c r="F18" s="17"/>
      <c r="G18" s="17"/>
      <c r="H18" s="17"/>
      <c r="I18" s="17"/>
      <c r="J18" s="17"/>
      <c r="K18" s="17"/>
      <c r="M18" s="19"/>
      <c r="N18" s="19"/>
      <c r="O18" s="19"/>
      <c r="P18" s="19"/>
      <c r="Q18" s="19"/>
      <c r="R18" s="19"/>
    </row>
    <row r="19" spans="2:18" x14ac:dyDescent="0.25">
      <c r="B19" s="2" t="s">
        <v>30</v>
      </c>
      <c r="C19" s="2">
        <f>RANK(G19,$G$19:$G$27,0)</f>
        <v>1</v>
      </c>
      <c r="D19" s="2" t="s">
        <v>43</v>
      </c>
      <c r="E19" s="2" t="s">
        <v>64</v>
      </c>
      <c r="F19" s="2" t="s">
        <v>75</v>
      </c>
      <c r="G19" s="2">
        <f t="shared" si="1"/>
        <v>0</v>
      </c>
      <c r="H19" s="16"/>
      <c r="I19" s="2">
        <f>IFERROR(INDEX(Table1[],MATCH(TOURNOIS!H$1,Table1[TYPE],0),MATCH(TOURNOIS!H19,Table1[#Headers],0)),0)</f>
        <v>0</v>
      </c>
      <c r="J19" s="16"/>
      <c r="K19" s="2">
        <f>IFERROR(INDEX(Table1[],MATCH(TOURNOIS!J$1,Table1[TYPE],0),MATCH(TOURNOIS!J19,Table1[#Headers],0)),0)</f>
        <v>0</v>
      </c>
      <c r="M19" s="19"/>
      <c r="N19" s="19"/>
      <c r="O19" s="19"/>
      <c r="P19" s="19"/>
      <c r="Q19" s="19"/>
      <c r="R19" s="19"/>
    </row>
    <row r="20" spans="2:18" x14ac:dyDescent="0.25">
      <c r="B20" s="2" t="s">
        <v>30</v>
      </c>
      <c r="C20" s="2">
        <f t="shared" ref="C20:C27" si="2">RANK(G20,$G$19:$G$27,0)</f>
        <v>1</v>
      </c>
      <c r="D20" s="2" t="s">
        <v>44</v>
      </c>
      <c r="E20" s="2" t="s">
        <v>65</v>
      </c>
      <c r="F20" s="2" t="s">
        <v>75</v>
      </c>
      <c r="G20" s="2">
        <f t="shared" si="1"/>
        <v>0</v>
      </c>
      <c r="H20" s="16"/>
      <c r="I20" s="2">
        <f>IFERROR(INDEX(Table1[],MATCH(TOURNOIS!H$1,Table1[TYPE],0),MATCH(TOURNOIS!H20,Table1[#Headers],0)),0)</f>
        <v>0</v>
      </c>
      <c r="J20" s="16"/>
      <c r="K20" s="2">
        <f>IFERROR(INDEX(Table1[],MATCH(TOURNOIS!J$1,Table1[TYPE],0),MATCH(TOURNOIS!J20,Table1[#Headers],0)),0)</f>
        <v>0</v>
      </c>
      <c r="M20" s="19"/>
      <c r="N20" s="19"/>
      <c r="O20" s="19"/>
      <c r="P20" s="19"/>
      <c r="Q20" s="19"/>
      <c r="R20" s="19"/>
    </row>
    <row r="21" spans="2:18" x14ac:dyDescent="0.25">
      <c r="B21" s="2" t="s">
        <v>30</v>
      </c>
      <c r="C21" s="2">
        <f t="shared" si="2"/>
        <v>1</v>
      </c>
      <c r="D21" s="2" t="s">
        <v>45</v>
      </c>
      <c r="E21" s="2" t="s">
        <v>66</v>
      </c>
      <c r="F21" s="2" t="s">
        <v>73</v>
      </c>
      <c r="G21" s="2">
        <f t="shared" si="1"/>
        <v>0</v>
      </c>
      <c r="H21" s="16"/>
      <c r="I21" s="2">
        <f>IFERROR(INDEX(Table1[],MATCH(TOURNOIS!H$1,Table1[TYPE],0),MATCH(TOURNOIS!H21,Table1[#Headers],0)),0)</f>
        <v>0</v>
      </c>
      <c r="J21" s="16"/>
      <c r="K21" s="2">
        <f>IFERROR(INDEX(Table1[],MATCH(TOURNOIS!J$1,Table1[TYPE],0),MATCH(TOURNOIS!J21,Table1[#Headers],0)),0)</f>
        <v>0</v>
      </c>
      <c r="M21" s="19"/>
      <c r="N21" s="19"/>
      <c r="O21" s="19"/>
      <c r="P21" s="19"/>
      <c r="Q21" s="19"/>
      <c r="R21" s="19"/>
    </row>
    <row r="22" spans="2:18" x14ac:dyDescent="0.25">
      <c r="B22" s="2" t="s">
        <v>30</v>
      </c>
      <c r="C22" s="2">
        <f t="shared" si="2"/>
        <v>1</v>
      </c>
      <c r="D22" s="2" t="s">
        <v>46</v>
      </c>
      <c r="E22" s="2" t="s">
        <v>67</v>
      </c>
      <c r="F22" s="2" t="s">
        <v>73</v>
      </c>
      <c r="G22" s="2">
        <f t="shared" si="1"/>
        <v>0</v>
      </c>
      <c r="H22" s="16"/>
      <c r="I22" s="2">
        <f>IFERROR(INDEX(Table1[],MATCH(TOURNOIS!H$1,Table1[TYPE],0),MATCH(TOURNOIS!H22,Table1[#Headers],0)),0)</f>
        <v>0</v>
      </c>
      <c r="J22" s="16"/>
      <c r="K22" s="2">
        <f>IFERROR(INDEX(Table1[],MATCH(TOURNOIS!J$1,Table1[TYPE],0),MATCH(TOURNOIS!J22,Table1[#Headers],0)),0)</f>
        <v>0</v>
      </c>
      <c r="M22" s="19"/>
      <c r="N22" s="19"/>
      <c r="O22" s="19"/>
      <c r="P22" s="19"/>
      <c r="Q22" s="19"/>
      <c r="R22" s="19"/>
    </row>
    <row r="23" spans="2:18" x14ac:dyDescent="0.25">
      <c r="B23" s="2" t="s">
        <v>30</v>
      </c>
      <c r="C23" s="2">
        <f t="shared" si="2"/>
        <v>1</v>
      </c>
      <c r="D23" s="2" t="s">
        <v>47</v>
      </c>
      <c r="E23" s="2" t="s">
        <v>68</v>
      </c>
      <c r="F23" s="2" t="s">
        <v>73</v>
      </c>
      <c r="G23" s="2">
        <f t="shared" si="1"/>
        <v>0</v>
      </c>
      <c r="H23" s="16"/>
      <c r="I23" s="2">
        <f>IFERROR(INDEX(Table1[],MATCH(TOURNOIS!H$1,Table1[TYPE],0),MATCH(TOURNOIS!H23,Table1[#Headers],0)),0)</f>
        <v>0</v>
      </c>
      <c r="J23" s="16"/>
      <c r="K23" s="2">
        <f>IFERROR(INDEX(Table1[],MATCH(TOURNOIS!J$1,Table1[TYPE],0),MATCH(TOURNOIS!J23,Table1[#Headers],0)),0)</f>
        <v>0</v>
      </c>
      <c r="M23" s="19"/>
      <c r="N23" s="19"/>
      <c r="O23" s="19"/>
      <c r="P23" s="19"/>
      <c r="Q23" s="19"/>
      <c r="R23" s="19"/>
    </row>
    <row r="24" spans="2:18" x14ac:dyDescent="0.25">
      <c r="B24" s="2" t="s">
        <v>30</v>
      </c>
      <c r="C24" s="2">
        <f t="shared" si="2"/>
        <v>1</v>
      </c>
      <c r="D24" s="2" t="s">
        <v>48</v>
      </c>
      <c r="E24" s="2" t="s">
        <v>69</v>
      </c>
      <c r="F24" s="2" t="s">
        <v>74</v>
      </c>
      <c r="G24" s="2">
        <f t="shared" si="1"/>
        <v>0</v>
      </c>
      <c r="H24" s="16"/>
      <c r="I24" s="2">
        <f>IFERROR(INDEX(Table1[],MATCH(TOURNOIS!H$1,Table1[TYPE],0),MATCH(TOURNOIS!H24,Table1[#Headers],0)),0)</f>
        <v>0</v>
      </c>
      <c r="J24" s="16"/>
      <c r="K24" s="2">
        <f>IFERROR(INDEX(Table1[],MATCH(TOURNOIS!J$1,Table1[TYPE],0),MATCH(TOURNOIS!J24,Table1[#Headers],0)),0)</f>
        <v>0</v>
      </c>
      <c r="M24" s="19"/>
      <c r="N24" s="19"/>
      <c r="O24" s="19"/>
      <c r="P24" s="19"/>
      <c r="Q24" s="19"/>
      <c r="R24" s="19"/>
    </row>
    <row r="25" spans="2:18" x14ac:dyDescent="0.25">
      <c r="B25" s="2" t="s">
        <v>30</v>
      </c>
      <c r="C25" s="2">
        <f t="shared" si="2"/>
        <v>1</v>
      </c>
      <c r="D25" s="2" t="s">
        <v>49</v>
      </c>
      <c r="E25" s="2" t="s">
        <v>70</v>
      </c>
      <c r="F25" s="2" t="s">
        <v>74</v>
      </c>
      <c r="G25" s="2">
        <f t="shared" si="1"/>
        <v>0</v>
      </c>
      <c r="H25" s="16"/>
      <c r="I25" s="2">
        <f>IFERROR(INDEX(Table1[],MATCH(TOURNOIS!H$1,Table1[TYPE],0),MATCH(TOURNOIS!H25,Table1[#Headers],0)),0)</f>
        <v>0</v>
      </c>
      <c r="J25" s="16"/>
      <c r="K25" s="2">
        <f>IFERROR(INDEX(Table1[],MATCH(TOURNOIS!J$1,Table1[TYPE],0),MATCH(TOURNOIS!J25,Table1[#Headers],0)),0)</f>
        <v>0</v>
      </c>
      <c r="M25" s="19"/>
      <c r="N25" s="19"/>
      <c r="O25" s="19"/>
      <c r="P25" s="19"/>
      <c r="Q25" s="19"/>
      <c r="R25" s="19"/>
    </row>
    <row r="26" spans="2:18" x14ac:dyDescent="0.25">
      <c r="B26" s="2" t="s">
        <v>30</v>
      </c>
      <c r="C26" s="2">
        <f t="shared" si="2"/>
        <v>1</v>
      </c>
      <c r="D26" s="2" t="s">
        <v>50</v>
      </c>
      <c r="E26" s="2" t="s">
        <v>71</v>
      </c>
      <c r="F26" s="2" t="s">
        <v>74</v>
      </c>
      <c r="G26" s="2">
        <f t="shared" si="1"/>
        <v>0</v>
      </c>
      <c r="H26" s="16"/>
      <c r="I26" s="2">
        <f>IFERROR(INDEX(Table1[],MATCH(TOURNOIS!H$1,Table1[TYPE],0),MATCH(TOURNOIS!H26,Table1[#Headers],0)),0)</f>
        <v>0</v>
      </c>
      <c r="J26" s="16"/>
      <c r="K26" s="2">
        <f>IFERROR(INDEX(Table1[],MATCH(TOURNOIS!J$1,Table1[TYPE],0),MATCH(TOURNOIS!J26,Table1[#Headers],0)),0)</f>
        <v>0</v>
      </c>
      <c r="M26" s="19"/>
      <c r="N26" s="19"/>
      <c r="O26" s="19"/>
      <c r="P26" s="19"/>
      <c r="Q26" s="19"/>
      <c r="R26" s="19"/>
    </row>
    <row r="27" spans="2:18" x14ac:dyDescent="0.25">
      <c r="B27" s="2" t="s">
        <v>30</v>
      </c>
      <c r="C27" s="2">
        <f t="shared" si="2"/>
        <v>1</v>
      </c>
      <c r="D27" s="2" t="s">
        <v>51</v>
      </c>
      <c r="E27" s="2" t="s">
        <v>72</v>
      </c>
      <c r="F27" s="2" t="s">
        <v>73</v>
      </c>
      <c r="G27" s="2">
        <f t="shared" si="1"/>
        <v>0</v>
      </c>
      <c r="H27" s="16"/>
      <c r="I27" s="2">
        <f>IFERROR(INDEX(Table1[],MATCH(TOURNOIS!H$1,Table1[TYPE],0),MATCH(TOURNOIS!H27,Table1[#Headers],0)),0)</f>
        <v>0</v>
      </c>
      <c r="J27" s="16"/>
      <c r="K27" s="2">
        <f>IFERROR(INDEX(Table1[],MATCH(TOURNOIS!J$1,Table1[TYPE],0),MATCH(TOURNOIS!J27,Table1[#Headers],0)),0)</f>
        <v>0</v>
      </c>
      <c r="M27" s="19"/>
      <c r="N27" s="19"/>
      <c r="O27" s="19"/>
      <c r="P27" s="19"/>
      <c r="Q27" s="19"/>
      <c r="R27" s="19"/>
    </row>
  </sheetData>
  <mergeCells count="9">
    <mergeCell ref="M6:R27"/>
    <mergeCell ref="H5:I5"/>
    <mergeCell ref="H4:I4"/>
    <mergeCell ref="H3:I3"/>
    <mergeCell ref="H1:I1"/>
    <mergeCell ref="J1:K1"/>
    <mergeCell ref="J3:K3"/>
    <mergeCell ref="J4:K4"/>
    <mergeCell ref="J5:K5"/>
  </mergeCells>
  <phoneticPr fontId="5" type="noConversion"/>
  <dataValidations count="1">
    <dataValidation type="list" allowBlank="1" showInputMessage="1" showErrorMessage="1" sqref="H6:H17 H19:H27 J6:J17 J19:J27" xr:uid="{039E7F75-5CA4-4B29-AA2B-C6F193B350E3}">
      <formula1>"Or,Argent,Bronze,Cinq,Sept,"</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B8D68FA0-3B4D-446D-A237-20A87529F410}">
          <x14:formula1>
            <xm:f>POINTS!$A$2:$A$16</xm:f>
          </x14:formula1>
          <xm:sqref>H1:K1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POINTS</vt:lpstr>
      <vt:lpstr>TOURNOIS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Bertrand FLANDRIN</dc:creator>
  <cp:lastModifiedBy>Jean-Eric</cp:lastModifiedBy>
  <dcterms:created xsi:type="dcterms:W3CDTF">2021-12-13T10:02:28Z</dcterms:created>
  <dcterms:modified xsi:type="dcterms:W3CDTF">2021-12-13T11:18:51Z</dcterms:modified>
</cp:coreProperties>
</file>