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Base-1" sheetId="4" r:id="rId1"/>
    <sheet name="Base-2" sheetId="15" r:id="rId2"/>
    <sheet name="TCD_GLOBAL" sheetId="5" r:id="rId3"/>
  </sheets>
  <definedNames>
    <definedName name="_xlnm._FilterDatabase" localSheetId="0" hidden="1">'Base-1'!$A$1:$W$77</definedName>
    <definedName name="ZONE_TCD">OFFSET('Base-1'!$A$1,,,COUNTA('Base-1'!$A:$A),23)</definedName>
  </definedNames>
  <calcPr calcId="152511"/>
  <pivotCaches>
    <pivotCache cacheId="1" r:id="rId4"/>
    <pivotCache cacheId="8" r:id="rId5"/>
  </pivotCaches>
</workbook>
</file>

<file path=xl/calcChain.xml><?xml version="1.0" encoding="utf-8"?>
<calcChain xmlns="http://schemas.openxmlformats.org/spreadsheetml/2006/main">
  <c r="DN7" i="15" l="1"/>
  <c r="DL7" i="15"/>
  <c r="DN6" i="15"/>
  <c r="DL6" i="15"/>
  <c r="DN5" i="15"/>
  <c r="DL5" i="15"/>
  <c r="DN4" i="15"/>
  <c r="DL4" i="15"/>
  <c r="DN3" i="15"/>
  <c r="DL3" i="15"/>
  <c r="DN2" i="15"/>
  <c r="DL2" i="15"/>
  <c r="W77" i="4"/>
  <c r="V77" i="4"/>
  <c r="W76" i="4"/>
  <c r="V76" i="4"/>
  <c r="W75" i="4"/>
  <c r="V75" i="4"/>
  <c r="W74" i="4"/>
  <c r="V74" i="4"/>
  <c r="W73" i="4"/>
  <c r="V73" i="4"/>
  <c r="W72" i="4"/>
  <c r="V72" i="4"/>
  <c r="W71" i="4"/>
  <c r="V71" i="4"/>
  <c r="W70" i="4"/>
  <c r="V70" i="4"/>
  <c r="W69" i="4"/>
  <c r="V69" i="4"/>
  <c r="W68" i="4"/>
  <c r="V68" i="4"/>
  <c r="W67" i="4"/>
  <c r="V67" i="4"/>
  <c r="W66" i="4"/>
  <c r="V66" i="4"/>
  <c r="W65" i="4"/>
  <c r="V65" i="4"/>
  <c r="W64" i="4"/>
  <c r="V64" i="4"/>
  <c r="W63" i="4"/>
  <c r="V63" i="4"/>
  <c r="W62" i="4"/>
  <c r="V62" i="4"/>
  <c r="W61" i="4"/>
  <c r="V61" i="4"/>
  <c r="W60" i="4"/>
  <c r="V60" i="4"/>
  <c r="W59" i="4"/>
  <c r="V59" i="4"/>
  <c r="W58" i="4"/>
  <c r="V58" i="4"/>
  <c r="W57" i="4"/>
  <c r="V57" i="4"/>
  <c r="W56" i="4"/>
  <c r="V56" i="4"/>
  <c r="W55" i="4"/>
  <c r="V55" i="4"/>
  <c r="W54" i="4"/>
  <c r="V54" i="4"/>
  <c r="W53" i="4"/>
  <c r="V53" i="4"/>
  <c r="W52" i="4"/>
  <c r="V52" i="4"/>
  <c r="W51" i="4"/>
  <c r="V51" i="4"/>
  <c r="W50" i="4"/>
  <c r="V50" i="4"/>
  <c r="W49" i="4"/>
  <c r="V49" i="4"/>
  <c r="W48" i="4"/>
  <c r="V48" i="4"/>
  <c r="W47" i="4"/>
  <c r="V47" i="4"/>
  <c r="W46" i="4"/>
  <c r="V46" i="4"/>
  <c r="W45" i="4"/>
  <c r="V45" i="4"/>
  <c r="W44" i="4"/>
  <c r="V44" i="4"/>
  <c r="W43" i="4"/>
  <c r="V43" i="4"/>
  <c r="W42" i="4"/>
  <c r="V42" i="4"/>
  <c r="W41" i="4"/>
  <c r="V41" i="4"/>
  <c r="W40" i="4"/>
  <c r="V40" i="4"/>
  <c r="W39" i="4"/>
  <c r="V39" i="4"/>
  <c r="W38" i="4"/>
  <c r="V38" i="4"/>
  <c r="W37" i="4"/>
  <c r="V37" i="4"/>
  <c r="W36" i="4"/>
  <c r="V36" i="4"/>
  <c r="W35" i="4"/>
  <c r="V35" i="4"/>
  <c r="W34" i="4"/>
  <c r="V34" i="4"/>
  <c r="W33" i="4"/>
  <c r="V33" i="4"/>
  <c r="W32" i="4"/>
  <c r="V32" i="4"/>
  <c r="W31" i="4"/>
  <c r="V31" i="4"/>
  <c r="W30" i="4"/>
  <c r="V30" i="4"/>
  <c r="W29" i="4"/>
  <c r="V29" i="4"/>
  <c r="W28" i="4"/>
  <c r="V28" i="4"/>
  <c r="W27" i="4"/>
  <c r="V27" i="4"/>
  <c r="W26" i="4"/>
  <c r="V26" i="4"/>
  <c r="W25" i="4"/>
  <c r="V25" i="4"/>
  <c r="W24" i="4"/>
  <c r="V24" i="4"/>
  <c r="W23" i="4"/>
  <c r="V23" i="4"/>
  <c r="W22" i="4"/>
  <c r="V22" i="4"/>
  <c r="W21" i="4"/>
  <c r="V21" i="4"/>
  <c r="W20" i="4"/>
  <c r="V20" i="4"/>
  <c r="W19" i="4"/>
  <c r="V19" i="4"/>
  <c r="W18" i="4"/>
  <c r="V18" i="4"/>
  <c r="W17" i="4"/>
  <c r="V17" i="4"/>
  <c r="W16" i="4"/>
  <c r="V16" i="4"/>
  <c r="W15" i="4"/>
  <c r="V15" i="4"/>
  <c r="W14" i="4"/>
  <c r="V14" i="4"/>
  <c r="W13" i="4"/>
  <c r="V13" i="4"/>
  <c r="W12" i="4"/>
  <c r="V12" i="4"/>
  <c r="W11" i="4"/>
  <c r="V11" i="4"/>
  <c r="W10" i="4"/>
  <c r="V10" i="4"/>
  <c r="W9" i="4"/>
  <c r="V9" i="4"/>
  <c r="W8" i="4"/>
  <c r="V8" i="4"/>
  <c r="W7" i="4"/>
  <c r="V7" i="4"/>
  <c r="W6" i="4"/>
  <c r="V6" i="4"/>
  <c r="W5" i="4"/>
  <c r="V5" i="4"/>
  <c r="W4" i="4"/>
  <c r="V4" i="4"/>
  <c r="W3" i="4"/>
  <c r="V3" i="4"/>
  <c r="W2" i="4"/>
  <c r="V2" i="4"/>
</calcChain>
</file>

<file path=xl/sharedStrings.xml><?xml version="1.0" encoding="utf-8"?>
<sst xmlns="http://schemas.openxmlformats.org/spreadsheetml/2006/main" count="1722" uniqueCount="252">
  <si>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</si>
  <si>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</si>
  <si>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</si>
  <si>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</si>
  <si>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</si>
  <si>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</si>
  <si>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</si>
  <si>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</si>
  <si>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</si>
  <si>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</si>
  <si>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</si>
  <si>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</si>
  <si>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</si>
  <si>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</si>
  <si>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</si>
  <si>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</si>
  <si>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</si>
  <si>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</si>
  <si>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</si>
  <si>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</si>
  <si>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</si>
  <si>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</si>
  <si>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</si>
  <si>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</si>
  <si>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</si>
  <si>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</si>
  <si>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</si>
  <si>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</si>
  <si>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</si>
  <si>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</si>
  <si>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</si>
  <si>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</si>
  <si>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</si>
  <si>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</si>
  <si>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</si>
  <si>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</si>
  <si>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</si>
  <si>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</si>
  <si>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</si>
  <si>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</si>
  <si>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</si>
  <si>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</si>
  <si>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</si>
  <si>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</si>
  <si>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</si>
  <si>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</si>
  <si>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</si>
  <si>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</si>
  <si>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</si>
  <si>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</si>
  <si>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</si>
  <si>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</si>
  <si>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</si>
  <si>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</si>
  <si>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</si>
  <si>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</si>
  <si>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</si>
  <si>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</si>
  <si>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</si>
  <si>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</si>
  <si>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</si>
  <si>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</si>
  <si>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</si>
  <si>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</si>
  <si>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</si>
  <si>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</si>
  <si>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</si>
  <si>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</si>
  <si>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</si>
  <si>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</si>
  <si>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</si>
  <si>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</si>
  <si>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</si>
  <si>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</si>
  <si>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</si>
  <si>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</si>
  <si>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</si>
  <si>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</si>
  <si>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</si>
  <si>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</si>
  <si>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</si>
  <si>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</si>
  <si>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</si>
  <si>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</si>
  <si>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</si>
  <si>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</si>
  <si>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</si>
  <si>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</si>
  <si>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</si>
  <si>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</si>
  <si>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</si>
  <si>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</si>
  <si>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</si>
  <si>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</si>
  <si>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</si>
  <si>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</si>
  <si>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</si>
  <si>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</si>
  <si>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</si>
  <si>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</si>
  <si>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Étiquettes de lignes</t>
  </si>
  <si>
    <t>Total général</t>
  </si>
  <si>
    <t>Somme de L</t>
  </si>
  <si>
    <t>UR_599717103</t>
  </si>
  <si>
    <t>UR_993135298</t>
  </si>
  <si>
    <t>'P0001</t>
  </si>
  <si>
    <t>'01009</t>
  </si>
  <si>
    <t>'N</t>
  </si>
  <si>
    <t>'1- CADRE ET A36</t>
  </si>
  <si>
    <t>'052016</t>
  </si>
  <si>
    <t>446.03</t>
  </si>
  <si>
    <t>4039403.98</t>
  </si>
  <si>
    <t>'0012</t>
  </si>
  <si>
    <t>'5</t>
  </si>
  <si>
    <t>'1620</t>
  </si>
  <si>
    <t>'T</t>
  </si>
  <si>
    <t>'01</t>
  </si>
  <si>
    <t>'O</t>
  </si>
  <si>
    <t>'1</t>
  </si>
  <si>
    <t>'0</t>
  </si>
  <si>
    <t>'S</t>
  </si>
  <si>
    <t>'92350</t>
  </si>
  <si>
    <t>'0022</t>
  </si>
  <si>
    <t>'6201Z</t>
  </si>
  <si>
    <t>'0000</t>
  </si>
  <si>
    <t>'39250071983</t>
  </si>
  <si>
    <t>'75317</t>
  </si>
  <si>
    <t>'77569118100983</t>
  </si>
  <si>
    <t>'SA</t>
  </si>
  <si>
    <t>'0141284000</t>
  </si>
  <si>
    <t>'393135298</t>
  </si>
  <si>
    <t>'I</t>
  </si>
  <si>
    <t>'P0002</t>
  </si>
  <si>
    <t>'2- NON CADRE</t>
  </si>
  <si>
    <t>31086.86</t>
  </si>
  <si>
    <t>'39250071985</t>
  </si>
  <si>
    <t>'P0003</t>
  </si>
  <si>
    <t>'02001</t>
  </si>
  <si>
    <t>'1- CADRE</t>
  </si>
  <si>
    <t>79855.67</t>
  </si>
  <si>
    <t>'02</t>
  </si>
  <si>
    <t>'6202A</t>
  </si>
  <si>
    <t>'11646196507</t>
  </si>
  <si>
    <t>'692000946</t>
  </si>
  <si>
    <t>'R0001</t>
  </si>
  <si>
    <t>'G033</t>
  </si>
  <si>
    <t>'1623</t>
  </si>
  <si>
    <t>'M</t>
  </si>
  <si>
    <t>'50762844400014</t>
  </si>
  <si>
    <t>'R0002</t>
  </si>
  <si>
    <t>'R0003</t>
  </si>
  <si>
    <t>CLE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</si>
  <si>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</si>
  <si>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</si>
  <si>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</si>
  <si>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</si>
  <si>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</si>
  <si>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</si>
  <si>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</si>
  <si>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</si>
  <si>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</si>
  <si>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</si>
  <si>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</si>
  <si>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</si>
  <si>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</si>
  <si>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</si>
  <si>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</si>
  <si>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</si>
  <si>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</si>
  <si>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</si>
  <si>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</si>
  <si>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</si>
  <si>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</si>
  <si>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</si>
  <si>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</si>
  <si>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</si>
  <si>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</si>
  <si>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</si>
  <si>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</si>
  <si>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</si>
  <si>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</si>
  <si>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</si>
  <si>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</si>
  <si>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</si>
  <si>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</si>
  <si>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</si>
  <si>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</si>
  <si>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</si>
  <si>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</si>
  <si>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</si>
  <si>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</si>
  <si>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</si>
  <si>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</si>
  <si>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</si>
  <si>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</si>
  <si>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</si>
  <si>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</si>
  <si>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</si>
  <si>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</si>
  <si>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</si>
  <si>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</si>
  <si>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</si>
  <si>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</si>
  <si>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</si>
  <si>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</si>
  <si>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</si>
  <si>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</si>
  <si>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</si>
  <si>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</si>
  <si>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</si>
  <si>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</si>
  <si>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</si>
  <si>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</si>
  <si>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</si>
  <si>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</si>
  <si>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</si>
  <si>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</si>
  <si>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</si>
  <si>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</si>
  <si>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</si>
  <si>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</si>
  <si>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</si>
  <si>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</si>
  <si>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</si>
  <si>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</si>
  <si>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</si>
  <si>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</si>
  <si>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</si>
  <si>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</si>
  <si>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</si>
  <si>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</si>
  <si>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</si>
  <si>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</si>
  <si>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</si>
  <si>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</si>
  <si>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</si>
  <si>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</si>
  <si>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</si>
  <si>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</si>
  <si>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</si>
  <si>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</si>
  <si>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</si>
  <si>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</si>
  <si>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</si>
  <si>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</si>
  <si>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</si>
  <si>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</si>
  <si>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RET_992000946</t>
  </si>
  <si>
    <t>PRE-MUT_993135298</t>
  </si>
  <si>
    <t>39313529800</t>
  </si>
  <si>
    <t>Somme de AO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</si>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</sst>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00000"/>
  </numFmts>
  <fonts count="7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0" fontId="4" fillId="4" borderId="1" xfId="1" applyFont="1" applyFill="1" applyBorder="1" applyAlignment="1">
      <alignment vertical="center" wrapText="1"/>
    </xf>
    <xf numFmtId="164" fontId="3" fillId="0" borderId="0" xfId="1" applyNumberFormat="1"/>
    <xf numFmtId="0" fontId="3" fillId="0" borderId="0" xfId="1"/>
    <xf numFmtId="14" fontId="3" fillId="0" borderId="0" xfId="1" applyNumberFormat="1"/>
    <xf numFmtId="0" fontId="0" fillId="0" borderId="0" xfId="0" applyAlignment="1">
      <alignment horizontal="left" indent="1"/>
    </xf>
    <xf numFmtId="0" fontId="2" fillId="5" borderId="1" xfId="0" applyFont="1" applyFill="1" applyBorder="1" applyAlignment="1">
      <alignment vertical="center" wrapText="1"/>
    </xf>
    <xf numFmtId="0" fontId="5" fillId="5" borderId="2" xfId="0" applyFont="1" applyFill="1" applyBorder="1" applyAlignment="1">
      <alignment vertical="center" wrapText="1"/>
    </xf>
    <xf numFmtId="0" fontId="3" fillId="0" borderId="0" xfId="1" quotePrefix="1"/>
    <xf numFmtId="0" fontId="6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8.704070601852" missingItemsLimit="0" createdVersion="5" refreshedVersion="5" minRefreshableVersion="3" recordCount="76">
  <cacheSource type="worksheet">
    <worksheetSource ref="A1:W77" sheet="Base-1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 containsNonDate="0" containsString="0" containsBlank="1"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CLE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578.704847106485" missingItemsLimit="0" createdVersion="5" refreshedVersion="5" minRefreshableVersion="3" recordCount="6">
  <cacheSource type="worksheet">
    <worksheetSource ref="A1:DO7" sheet="Base-2"/>
  </cacheSource>
  <cacheFields count="119">
    <cacheField name="A" numFmtId="164">
      <sharedItems containsSemiMixedTypes="0" containsString="0" containsNumber="1" containsInteger="1" minValue="2.00100011484882E+16" maxValue="2.00100011484882E+16"/>
    </cacheField>
    <cacheField name="B" numFmtId="0">
      <sharedItems/>
    </cacheField>
    <cacheField name="C" numFmtId="0">
      <sharedItems containsNonDate="0" containsString="0" containsBlank="1"/>
    </cacheField>
    <cacheField name="D" numFmtId="14">
      <sharedItems containsSemiMixedTypes="0" containsNonDate="0" containsDate="1" containsString="0" minDate="2016-08-15T00:00:00" maxDate="2016-08-26T00:00:00"/>
    </cacheField>
    <cacheField name="E" numFmtId="14">
      <sharedItems containsSemiMixedTypes="0" containsNonDate="0" containsDate="1" containsString="0" minDate="2016-03-01T00:00:00" maxDate="2016-05-02T00:00:00"/>
    </cacheField>
    <cacheField name="F" numFmtId="14">
      <sharedItems containsSemiMixedTypes="0" containsNonDate="0" containsDate="1" containsString="0" minDate="2016-07-14T00:00:00" maxDate="2016-07-25T00:00:00"/>
    </cacheField>
    <cacheField name="G" numFmtId="14">
      <sharedItems containsSemiMixedTypes="0" containsNonDate="0" containsDate="1" containsString="0" minDate="2016-07-15T00:00:00" maxDate="2016-07-26T00:00:00"/>
    </cacheField>
    <cacheField name="H" numFmtId="14">
      <sharedItems containsSemiMixedTypes="0" containsNonDate="0" containsDate="1" containsString="0" minDate="2016-05-31T00:00:00" maxDate="2016-06-01T00:00:00"/>
    </cacheField>
    <cacheField name="I" numFmtId="14">
      <sharedItems containsNonDate="0" containsString="0" containsBlank="1"/>
    </cacheField>
    <cacheField name="J" numFmtId="14">
      <sharedItems containsNonDate="0" containsString="0" containsBlank="1"/>
    </cacheField>
    <cacheField name="K" numFmtId="14">
      <sharedItems containsNonDate="0" containsString="0" containsBlank="1"/>
    </cacheField>
    <cacheField name="L" numFmtId="14">
      <sharedItems containsNonDate="0" containsDate="1" containsString="0" containsBlank="1" minDate="2016-06-09T00:00:00" maxDate="2016-06-10T00:00:00"/>
    </cacheField>
    <cacheField name="M" numFmtId="14">
      <sharedItems containsSemiMixedTypes="0" containsNonDate="0" containsDate="1" containsString="0" minDate="2016-06-03T00:00:00" maxDate="2016-06-04T00:00:00"/>
    </cacheField>
    <cacheField name="N" numFmtId="0">
      <sharedItems/>
    </cacheField>
    <cacheField name="O" numFmtId="0">
      <sharedItems containsNonDate="0" containsString="0" containsBlank="1"/>
    </cacheField>
    <cacheField name="P" numFmtId="0">
      <sharedItems/>
    </cacheField>
    <cacheField name="Q" numFmtId="0">
      <sharedItems/>
    </cacheField>
    <cacheField name="R" numFmtId="0">
      <sharedItems/>
    </cacheField>
    <cacheField name="S" numFmtId="0">
      <sharedItems containsSemiMixedTypes="0" containsString="0" containsNumber="1" containsInteger="1" minValue="0" maxValue="1177"/>
    </cacheField>
    <cacheField name="T" numFmtId="0">
      <sharedItems containsSemiMixedTypes="0" containsString="0" containsNumber="1" containsInteger="1" minValue="0" maxValue="0"/>
    </cacheField>
    <cacheField name="U" numFmtId="0">
      <sharedItems containsSemiMixedTypes="0" containsString="0" containsNumber="1" containsInteger="1" minValue="0" maxValue="0"/>
    </cacheField>
    <cacheField name="V" numFmtId="0">
      <sharedItems containsSemiMixedTypes="0" containsString="0" containsNumber="1" containsInteger="1" minValue="0" maxValue="0"/>
    </cacheField>
    <cacheField name="W" numFmtId="0">
      <sharedItems containsSemiMixedTypes="0" containsString="0" containsNumber="1" containsInteger="1" minValue="0" maxValue="0"/>
    </cacheField>
    <cacheField name="X" numFmtId="0">
      <sharedItems containsSemiMixedTypes="0" containsString="0" containsNumber="1" containsInteger="1" minValue="0" maxValue="285"/>
    </cacheField>
    <cacheField name="Y" numFmtId="0">
      <sharedItems containsSemiMixedTypes="0" containsString="0" containsNumber="1" containsInteger="1" minValue="3" maxValue="946"/>
    </cacheField>
    <cacheField name="Z" numFmtId="0">
      <sharedItems containsSemiMixedTypes="0" containsString="0" containsNumber="1" containsInteger="1" minValue="3" maxValue="1224"/>
    </cacheField>
    <cacheField name="AA" numFmtId="0">
      <sharedItems containsSemiMixedTypes="0" containsString="0" containsNumber="1" containsInteger="1" minValue="0" maxValue="0"/>
    </cacheField>
    <cacheField name="AB" numFmtId="0">
      <sharedItems containsSemiMixedTypes="0" containsString="0" containsNumber="1" containsInteger="1" minValue="0" maxValue="0"/>
    </cacheField>
    <cacheField name="AC" numFmtId="0">
      <sharedItems containsSemiMixedTypes="0" containsString="0" containsNumber="1" containsInteger="1" minValue="2" maxValue="1237"/>
    </cacheField>
    <cacheField name="AD" numFmtId="0">
      <sharedItems containsSemiMixedTypes="0" containsString="0" containsNumber="1" containsInteger="1" minValue="0" maxValue="285"/>
    </cacheField>
    <cacheField name="AE" numFmtId="0">
      <sharedItems containsSemiMixedTypes="0" containsString="0" containsNumber="1" containsInteger="1" minValue="3" maxValue="946"/>
    </cacheField>
    <cacheField name="AF" numFmtId="0">
      <sharedItems containsSemiMixedTypes="0" containsString="0" containsNumber="1" containsInteger="1" minValue="0" maxValue="0"/>
    </cacheField>
    <cacheField name="AG" numFmtId="0">
      <sharedItems containsSemiMixedTypes="0" containsString="0" containsNumber="1" containsInteger="1" minValue="0" maxValue="0"/>
    </cacheField>
    <cacheField name="AH" numFmtId="0">
      <sharedItems containsNonDate="0" containsString="0" containsBlank="1"/>
    </cacheField>
    <cacheField name="AI" numFmtId="0">
      <sharedItems containsNonDate="0" containsString="0" containsBlank="1"/>
    </cacheField>
    <cacheField name="AJ" numFmtId="0">
      <sharedItems/>
    </cacheField>
    <cacheField name="AK" numFmtId="0">
      <sharedItems containsMixedTypes="1" containsNumber="1" containsInteger="1" minValue="0" maxValue="0"/>
    </cacheField>
    <cacheField name="AL" numFmtId="0">
      <sharedItems/>
    </cacheField>
    <cacheField name="AM" numFmtId="0">
      <sharedItems containsSemiMixedTypes="0" containsString="0" containsNumber="1" containsInteger="1" minValue="0" maxValue="0"/>
    </cacheField>
    <cacheField name="AN" numFmtId="0">
      <sharedItems containsSemiMixedTypes="0" containsString="0" containsNumber="1" containsInteger="1" minValue="534" maxValue="528402"/>
    </cacheField>
    <cacheField name="AO" numFmtId="0">
      <sharedItems containsSemiMixedTypes="0" containsString="0" containsNumber="1" containsInteger="1" minValue="534" maxValue="528402"/>
    </cacheField>
    <cacheField name="AP" numFmtId="0">
      <sharedItems containsSemiMixedTypes="0" containsString="0" containsNumber="1" containsInteger="1" minValue="0" maxValue="0"/>
    </cacheField>
    <cacheField name="AQ" numFmtId="0">
      <sharedItems containsSemiMixedTypes="0" containsString="0" containsNumber="1" containsInteger="1" minValue="0" maxValue="0"/>
    </cacheField>
    <cacheField name="AR" numFmtId="0">
      <sharedItems containsSemiMixedTypes="0" containsString="0" containsNumber="1" containsInteger="1" minValue="0" maxValue="0"/>
    </cacheField>
    <cacheField name="AS" numFmtId="0">
      <sharedItems containsNonDate="0" containsString="0" containsBlank="1"/>
    </cacheField>
    <cacheField name="AT" numFmtId="0">
      <sharedItems containsSemiMixedTypes="0" containsString="0" containsNumber="1" containsInteger="1" minValue="0" maxValue="0"/>
    </cacheField>
    <cacheField name="AU" numFmtId="0">
      <sharedItems/>
    </cacheField>
    <cacheField name="AV" numFmtId="0">
      <sharedItems/>
    </cacheField>
    <cacheField name="AW" numFmtId="0">
      <sharedItems/>
    </cacheField>
    <cacheField name="AX" numFmtId="0">
      <sharedItems count="2">
        <s v="'T"/>
        <s v="'M"/>
      </sharedItems>
    </cacheField>
    <cacheField name="AY" numFmtId="0">
      <sharedItems/>
    </cacheField>
    <cacheField name="AZ" numFmtId="0">
      <sharedItems/>
    </cacheField>
    <cacheField name="BA" numFmtId="0">
      <sharedItems/>
    </cacheField>
    <cacheField name="BB" numFmtId="0">
      <sharedItems/>
    </cacheField>
    <cacheField name="BC" numFmtId="0">
      <sharedItems/>
    </cacheField>
    <cacheField name="BD" numFmtId="0">
      <sharedItems/>
    </cacheField>
    <cacheField name="BE" numFmtId="0">
      <sharedItems/>
    </cacheField>
    <cacheField name="BF" numFmtId="0">
      <sharedItems/>
    </cacheField>
    <cacheField name="BG" numFmtId="0">
      <sharedItems/>
    </cacheField>
    <cacheField name="BH" numFmtId="0">
      <sharedItems/>
    </cacheField>
    <cacheField name="BI" numFmtId="0">
      <sharedItems/>
    </cacheField>
    <cacheField name="BJ" numFmtId="0">
      <sharedItems/>
    </cacheField>
    <cacheField name="BK" numFmtId="0">
      <sharedItems/>
    </cacheField>
    <cacheField name="BL" numFmtId="0">
      <sharedItems/>
    </cacheField>
    <cacheField name="BM" numFmtId="0">
      <sharedItems/>
    </cacheField>
    <cacheField name="BN" numFmtId="0">
      <sharedItems/>
    </cacheField>
    <cacheField name="BO" numFmtId="0">
      <sharedItems/>
    </cacheField>
    <cacheField name="BP" numFmtId="0">
      <sharedItems containsNonDate="0" containsString="0" containsBlank="1"/>
    </cacheField>
    <cacheField name="BQ" numFmtId="0">
      <sharedItems containsNonDate="0" containsString="0" containsBlank="1"/>
    </cacheField>
    <cacheField name="BR" numFmtId="0">
      <sharedItems/>
    </cacheField>
    <cacheField name="BS" numFmtId="0">
      <sharedItems containsNonDate="0" containsString="0" containsBlank="1"/>
    </cacheField>
    <cacheField name="BT" numFmtId="0">
      <sharedItems containsNonDate="0" containsString="0" containsBlank="1"/>
    </cacheField>
    <cacheField name="BU" numFmtId="0">
      <sharedItems containsNonDate="0" containsString="0" containsBlank="1"/>
    </cacheField>
    <cacheField name="BV" numFmtId="0">
      <sharedItems containsNonDate="0" containsString="0" containsBlank="1"/>
    </cacheField>
    <cacheField name="BW" numFmtId="0">
      <sharedItems containsNonDate="0" containsString="0" containsBlank="1"/>
    </cacheField>
    <cacheField name="BX" numFmtId="0">
      <sharedItems containsNonDate="0" containsString="0" containsBlank="1"/>
    </cacheField>
    <cacheField name="BY" numFmtId="0">
      <sharedItems containsNonDate="0" containsString="0" containsBlank="1"/>
    </cacheField>
    <cacheField name="BZ" numFmtId="0">
      <sharedItems/>
    </cacheField>
    <cacheField name="CA" numFmtId="0">
      <sharedItems/>
    </cacheField>
    <cacheField name="CB" numFmtId="0">
      <sharedItems containsNonDate="0" containsString="0" containsBlank="1"/>
    </cacheField>
    <cacheField name="CC" numFmtId="0">
      <sharedItems/>
    </cacheField>
    <cacheField name="CD" numFmtId="0">
      <sharedItems containsNonDate="0" containsString="0" containsBlank="1"/>
    </cacheField>
    <cacheField name="CE" numFmtId="0">
      <sharedItems containsNonDate="0" containsString="0" containsBlank="1"/>
    </cacheField>
    <cacheField name="CF" numFmtId="0">
      <sharedItems containsNonDate="0" containsString="0" containsBlank="1"/>
    </cacheField>
    <cacheField name="CG" numFmtId="0">
      <sharedItems containsNonDate="0" containsString="0" containsBlank="1"/>
    </cacheField>
    <cacheField name="CH" numFmtId="0">
      <sharedItems/>
    </cacheField>
    <cacheField name="CI" numFmtId="0">
      <sharedItems containsNonDate="0" containsString="0" containsBlank="1"/>
    </cacheField>
    <cacheField name="CJ" numFmtId="0">
      <sharedItems containsSemiMixedTypes="0" containsString="0" containsNumber="1" containsInteger="1" minValue="1" maxValue="6"/>
    </cacheField>
    <cacheField name="CK" numFmtId="0">
      <sharedItems containsNonDate="0" containsString="0" containsBlank="1"/>
    </cacheField>
    <cacheField name="CL" numFmtId="0">
      <sharedItems/>
    </cacheField>
    <cacheField name="CM" numFmtId="0">
      <sharedItems containsNonDate="0" containsString="0" containsBlank="1"/>
    </cacheField>
    <cacheField name="CN" numFmtId="0">
      <sharedItems containsNonDate="0" containsString="0" containsBlank="1"/>
    </cacheField>
    <cacheField name="CO" numFmtId="0">
      <sharedItems containsNonDate="0" containsString="0" containsBlank="1"/>
    </cacheField>
    <cacheField name="CP" numFmtId="0">
      <sharedItems containsNonDate="0" containsString="0" containsBlank="1"/>
    </cacheField>
    <cacheField name="CQ" numFmtId="0">
      <sharedItems/>
    </cacheField>
    <cacheField name="CR" numFmtId="0">
      <sharedItems containsNonDate="0" containsString="0" containsBlank="1"/>
    </cacheField>
    <cacheField name="CS" numFmtId="0">
      <sharedItems containsNonDate="0" containsString="0" containsBlank="1"/>
    </cacheField>
    <cacheField name="CT" numFmtId="0">
      <sharedItems containsNonDate="0" containsString="0" containsBlank="1"/>
    </cacheField>
    <cacheField name="CU" numFmtId="0">
      <sharedItems/>
    </cacheField>
    <cacheField name="CV" numFmtId="0">
      <sharedItems containsNonDate="0" containsString="0" containsBlank="1"/>
    </cacheField>
    <cacheField name="CW" numFmtId="0">
      <sharedItems containsNonDate="0" containsString="0" containsBlank="1"/>
    </cacheField>
    <cacheField name="CX" numFmtId="0">
      <sharedItems containsNonDate="0" containsString="0" containsBlank="1"/>
    </cacheField>
    <cacheField name="CY" numFmtId="0">
      <sharedItems/>
    </cacheField>
    <cacheField name="CZ" numFmtId="0">
      <sharedItems/>
    </cacheField>
    <cacheField name="DA" numFmtId="0">
      <sharedItems containsNonDate="0" containsString="0" containsBlank="1"/>
    </cacheField>
    <cacheField name="DB" numFmtId="0">
      <sharedItems containsNonDate="0" containsString="0" containsBlank="1"/>
    </cacheField>
    <cacheField name="DC" numFmtId="0">
      <sharedItems containsNonDate="0" containsString="0" containsBlank="1"/>
    </cacheField>
    <cacheField name="DD" numFmtId="0">
      <sharedItems containsNonDate="0" containsString="0" containsBlank="1"/>
    </cacheField>
    <cacheField name="DE" numFmtId="0">
      <sharedItems/>
    </cacheField>
    <cacheField name="DF" numFmtId="0">
      <sharedItems/>
    </cacheField>
    <cacheField name="DG" numFmtId="0">
      <sharedItems/>
    </cacheField>
    <cacheField name="DH" numFmtId="0">
      <sharedItems/>
    </cacheField>
    <cacheField name="DI" numFmtId="0">
      <sharedItems containsNonDate="0" containsString="0" containsBlank="1"/>
    </cacheField>
    <cacheField name="DJ" numFmtId="0">
      <sharedItems/>
    </cacheField>
    <cacheField name="DK" numFmtId="0">
      <sharedItems/>
    </cacheField>
    <cacheField name="DL" numFmtId="0">
      <sharedItems/>
    </cacheField>
    <cacheField name="DM" numFmtId="49">
      <sharedItems count="2">
        <s v="'77569118100983"/>
        <s v="'50762844400014"/>
      </sharedItems>
    </cacheField>
    <cacheField name="DN" numFmtId="0">
      <sharedItems count="2">
        <s v="01009"/>
        <s v="02001"/>
      </sharedItems>
    </cacheField>
    <cacheField name="CLE" numFmtId="0">
      <sharedItems count="4">
        <s v="UR_993135298"/>
        <s v="UR_599717103"/>
        <s v="RET_992000946"/>
        <s v="PRE-MUT_9931352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m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m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m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m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m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m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m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m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m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m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m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m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m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m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m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m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m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m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m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m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m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m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m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m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m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m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m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m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m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m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m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m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m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m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m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m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m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m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m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m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m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m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m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m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m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m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m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m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m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m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m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m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m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m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m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m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n v="2.00100011484882E+16"/>
    <s v="'P0001"/>
    <m/>
    <d v="2016-08-15T00:00:00"/>
    <d v="2016-03-01T00:00:00"/>
    <d v="2016-07-14T00:00:00"/>
    <d v="2016-07-15T00:00:00"/>
    <d v="2016-05-31T00:00:00"/>
    <m/>
    <m/>
    <m/>
    <m/>
    <d v="2016-06-03T00:00:00"/>
    <s v="'01009"/>
    <m/>
    <s v="'N"/>
    <s v="'P0001"/>
    <s v="'1- CADRE ET A36"/>
    <n v="1177"/>
    <n v="0"/>
    <n v="0"/>
    <n v="0"/>
    <n v="0"/>
    <n v="285"/>
    <n v="946"/>
    <n v="1224"/>
    <n v="0"/>
    <n v="0"/>
    <n v="1237"/>
    <n v="285"/>
    <n v="946"/>
    <n v="0"/>
    <n v="0"/>
    <m/>
    <m/>
    <s v="'052016"/>
    <s v="446.03"/>
    <s v="4039403.98"/>
    <n v="0"/>
    <n v="481791"/>
    <n v="481791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1"/>
    <m/>
    <s v="'39250071983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0"/>
  </r>
  <r>
    <n v="2.00100011484882E+16"/>
    <s v="'P0002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1009"/>
    <m/>
    <s v="'N"/>
    <s v="'P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42"/>
    <n v="542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2"/>
    <m/>
    <s v="'39250071985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1"/>
  </r>
  <r>
    <n v="2.00100011484882E+16"/>
    <s v="'P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P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4360"/>
    <n v="4360"/>
    <n v="0"/>
    <n v="0"/>
    <n v="0"/>
    <m/>
    <n v="0"/>
    <s v="'0012"/>
    <s v="'5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3"/>
    <m/>
    <s v="'11646196507"/>
    <m/>
    <m/>
    <m/>
    <m/>
    <s v="'75317"/>
    <m/>
    <m/>
    <m/>
    <s v="'77569118100983"/>
    <m/>
    <m/>
    <m/>
    <s v="'92350"/>
    <s v="'SA"/>
    <m/>
    <m/>
    <m/>
    <m/>
    <s v="'0141284000"/>
    <s v="'0022"/>
    <s v="'692000946"/>
    <s v="'I"/>
    <m/>
    <s v="'N"/>
    <s v="'N"/>
    <s v=""/>
    <x v="0"/>
    <x v="1"/>
    <x v="1"/>
  </r>
  <r>
    <n v="2.00100011484882E+16"/>
    <s v="'R0001"/>
    <m/>
    <d v="2016-08-25T00:00:00"/>
    <d v="2016-05-01T00:00:00"/>
    <d v="2016-07-24T00:00:00"/>
    <d v="2016-07-25T00:00:00"/>
    <d v="2016-05-31T00:00:00"/>
    <m/>
    <m/>
    <m/>
    <m/>
    <d v="2016-06-03T00:00:00"/>
    <s v="'01009"/>
    <m/>
    <s v="'N"/>
    <s v="'R0001"/>
    <s v="'1- CADRE ET A36"/>
    <n v="0"/>
    <n v="0"/>
    <n v="0"/>
    <n v="0"/>
    <n v="0"/>
    <n v="285"/>
    <n v="946"/>
    <n v="1224"/>
    <n v="0"/>
    <n v="0"/>
    <n v="1212"/>
    <n v="285"/>
    <n v="946"/>
    <n v="0"/>
    <n v="0"/>
    <m/>
    <m/>
    <s v="'052016"/>
    <n v="0"/>
    <s v="4039403.98"/>
    <n v="0"/>
    <n v="528402"/>
    <n v="528402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4"/>
    <m/>
    <s v="'39250071983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1"/>
  </r>
  <r>
    <n v="2.00100011484882E+16"/>
    <s v="'R0002"/>
    <m/>
    <d v="2016-08-25T00:00:00"/>
    <d v="2016-05-01T00:00:00"/>
    <d v="2016-07-24T00:00:00"/>
    <d v="2016-07-25T00:00:00"/>
    <d v="2016-05-31T00:00:00"/>
    <m/>
    <m/>
    <m/>
    <d v="2016-06-09T00:00:00"/>
    <d v="2016-06-03T00:00:00"/>
    <s v="'01009"/>
    <m/>
    <s v="'N"/>
    <s v="'R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34"/>
    <n v="534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5"/>
    <m/>
    <s v="'39250071985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2"/>
  </r>
  <r>
    <n v="2.00100011484882E+16"/>
    <s v="'R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R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27404"/>
    <n v="27404"/>
    <n v="0"/>
    <n v="0"/>
    <n v="0"/>
    <m/>
    <n v="0"/>
    <s v="'G033"/>
    <s v="'0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6"/>
    <m/>
    <s v="'11646196507"/>
    <m/>
    <m/>
    <m/>
    <m/>
    <s v="'75317"/>
    <m/>
    <m/>
    <m/>
    <s v="'50762844400014"/>
    <m/>
    <m/>
    <m/>
    <s v="'92350"/>
    <s v="'SA"/>
    <m/>
    <m/>
    <m/>
    <m/>
    <s v="'0141284000"/>
    <s v="'0022"/>
    <s v="'692000946"/>
    <s v="'I"/>
    <m/>
    <s v="'N"/>
    <s v="'N"/>
    <s v=""/>
    <x v="1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5:E11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3"/>
        <item x="2"/>
        <item x="1"/>
        <item x="0"/>
        <item t="default"/>
      </items>
    </pivotField>
  </pivotFields>
  <rowFields count="2">
    <field x="49"/>
    <field x="116"/>
  </rowFields>
  <rowItems count="6">
    <i>
      <x/>
    </i>
    <i r="1">
      <x/>
    </i>
    <i>
      <x v="1"/>
    </i>
    <i r="1">
      <x/>
    </i>
    <i r="1">
      <x v="1"/>
    </i>
    <i t="grand">
      <x/>
    </i>
  </rowItems>
  <colItems count="1">
    <i/>
  </colItems>
  <pageFields count="2">
    <pageField fld="118" hier="-1"/>
    <pageField fld="117" hier="-1"/>
  </pageFields>
  <dataFields count="1">
    <dataField name="Somme de AO" fld="4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post468123.html" TargetMode="Externa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topLeftCell="A49" workbookViewId="0">
      <selection sqref="A1:W77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16" t="s">
        <v>151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O7"/>
  <sheetViews>
    <sheetView workbookViewId="0">
      <selection activeCell="C26" sqref="C26"/>
    </sheetView>
  </sheetViews>
  <sheetFormatPr baseColWidth="10" defaultRowHeight="14.25" x14ac:dyDescent="0.2"/>
  <cols>
    <col min="1" max="1" width="15.75" bestFit="1" customWidth="1"/>
    <col min="117" max="117" width="13.375" bestFit="1" customWidth="1"/>
    <col min="119" max="119" width="17" bestFit="1" customWidth="1"/>
  </cols>
  <sheetData>
    <row r="1" spans="1:119" ht="15.75" thickBot="1" x14ac:dyDescent="0.25">
      <c r="A1" s="11" t="s">
        <v>66</v>
      </c>
      <c r="B1" s="11" t="s">
        <v>67</v>
      </c>
      <c r="C1" s="11" t="s">
        <v>68</v>
      </c>
      <c r="D1" s="11" t="s">
        <v>69</v>
      </c>
      <c r="E1" s="11" t="s">
        <v>70</v>
      </c>
      <c r="F1" s="11" t="s">
        <v>71</v>
      </c>
      <c r="G1" s="11" t="s">
        <v>72</v>
      </c>
      <c r="H1" s="11" t="s">
        <v>73</v>
      </c>
      <c r="I1" s="11" t="s">
        <v>74</v>
      </c>
      <c r="J1" s="11" t="s">
        <v>75</v>
      </c>
      <c r="K1" s="11" t="s">
        <v>76</v>
      </c>
      <c r="L1" s="11" t="s">
        <v>77</v>
      </c>
      <c r="M1" s="11" t="s">
        <v>78</v>
      </c>
      <c r="N1" s="11" t="s">
        <v>79</v>
      </c>
      <c r="O1" s="11" t="s">
        <v>80</v>
      </c>
      <c r="P1" s="11" t="s">
        <v>81</v>
      </c>
      <c r="Q1" s="11" t="s">
        <v>82</v>
      </c>
      <c r="R1" s="11" t="s">
        <v>83</v>
      </c>
      <c r="S1" s="11" t="s">
        <v>84</v>
      </c>
      <c r="T1" s="11" t="s">
        <v>85</v>
      </c>
      <c r="U1" s="11" t="s">
        <v>94</v>
      </c>
      <c r="V1" s="11" t="s">
        <v>95</v>
      </c>
      <c r="W1" s="11" t="s">
        <v>96</v>
      </c>
      <c r="X1" s="11" t="s">
        <v>152</v>
      </c>
      <c r="Y1" s="11" t="s">
        <v>153</v>
      </c>
      <c r="Z1" s="11" t="s">
        <v>154</v>
      </c>
      <c r="AA1" s="11" t="s">
        <v>155</v>
      </c>
      <c r="AB1" s="11" t="s">
        <v>156</v>
      </c>
      <c r="AC1" s="11" t="s">
        <v>157</v>
      </c>
      <c r="AD1" s="11" t="s">
        <v>158</v>
      </c>
      <c r="AE1" s="11" t="s">
        <v>159</v>
      </c>
      <c r="AF1" s="11" t="s">
        <v>160</v>
      </c>
      <c r="AG1" s="11" t="s">
        <v>161</v>
      </c>
      <c r="AH1" s="11" t="s">
        <v>162</v>
      </c>
      <c r="AI1" s="11" t="s">
        <v>163</v>
      </c>
      <c r="AJ1" s="11" t="s">
        <v>164</v>
      </c>
      <c r="AK1" s="11" t="s">
        <v>165</v>
      </c>
      <c r="AL1" s="11" t="s">
        <v>166</v>
      </c>
      <c r="AM1" s="11" t="s">
        <v>167</v>
      </c>
      <c r="AN1" s="11" t="s">
        <v>168</v>
      </c>
      <c r="AO1" s="11" t="s">
        <v>169</v>
      </c>
      <c r="AP1" s="11" t="s">
        <v>170</v>
      </c>
      <c r="AQ1" s="11" t="s">
        <v>171</v>
      </c>
      <c r="AR1" s="11" t="s">
        <v>172</v>
      </c>
      <c r="AS1" s="11" t="s">
        <v>173</v>
      </c>
      <c r="AT1" s="11" t="s">
        <v>174</v>
      </c>
      <c r="AU1" s="11" t="s">
        <v>175</v>
      </c>
      <c r="AV1" s="11" t="s">
        <v>176</v>
      </c>
      <c r="AW1" s="11" t="s">
        <v>177</v>
      </c>
      <c r="AX1" s="11" t="s">
        <v>178</v>
      </c>
      <c r="AY1" s="11" t="s">
        <v>179</v>
      </c>
      <c r="AZ1" s="11" t="s">
        <v>180</v>
      </c>
      <c r="BA1" s="11" t="s">
        <v>181</v>
      </c>
      <c r="BB1" s="11" t="s">
        <v>182</v>
      </c>
      <c r="BC1" s="11" t="s">
        <v>183</v>
      </c>
      <c r="BD1" s="11" t="s">
        <v>184</v>
      </c>
      <c r="BE1" s="11" t="s">
        <v>185</v>
      </c>
      <c r="BF1" s="11" t="s">
        <v>186</v>
      </c>
      <c r="BG1" s="11" t="s">
        <v>187</v>
      </c>
      <c r="BH1" s="11" t="s">
        <v>188</v>
      </c>
      <c r="BI1" s="11" t="s">
        <v>189</v>
      </c>
      <c r="BJ1" s="11" t="s">
        <v>190</v>
      </c>
      <c r="BK1" s="11" t="s">
        <v>191</v>
      </c>
      <c r="BL1" s="11" t="s">
        <v>192</v>
      </c>
      <c r="BM1" s="11" t="s">
        <v>193</v>
      </c>
      <c r="BN1" s="11" t="s">
        <v>194</v>
      </c>
      <c r="BO1" s="11" t="s">
        <v>195</v>
      </c>
      <c r="BP1" s="11" t="s">
        <v>196</v>
      </c>
      <c r="BQ1" s="11" t="s">
        <v>197</v>
      </c>
      <c r="BR1" s="11" t="s">
        <v>198</v>
      </c>
      <c r="BS1" s="11" t="s">
        <v>199</v>
      </c>
      <c r="BT1" s="11" t="s">
        <v>200</v>
      </c>
      <c r="BU1" s="11" t="s">
        <v>201</v>
      </c>
      <c r="BV1" s="11" t="s">
        <v>202</v>
      </c>
      <c r="BW1" s="11" t="s">
        <v>203</v>
      </c>
      <c r="BX1" s="11" t="s">
        <v>204</v>
      </c>
      <c r="BY1" s="11" t="s">
        <v>205</v>
      </c>
      <c r="BZ1" s="11" t="s">
        <v>206</v>
      </c>
      <c r="CA1" s="11" t="s">
        <v>207</v>
      </c>
      <c r="CB1" s="11" t="s">
        <v>208</v>
      </c>
      <c r="CC1" s="11" t="s">
        <v>209</v>
      </c>
      <c r="CD1" s="11" t="s">
        <v>210</v>
      </c>
      <c r="CE1" s="11" t="s">
        <v>211</v>
      </c>
      <c r="CF1" s="11" t="s">
        <v>212</v>
      </c>
      <c r="CG1" s="11" t="s">
        <v>213</v>
      </c>
      <c r="CH1" s="11" t="s">
        <v>214</v>
      </c>
      <c r="CI1" s="11" t="s">
        <v>215</v>
      </c>
      <c r="CJ1" s="11" t="s">
        <v>216</v>
      </c>
      <c r="CK1" s="11" t="s">
        <v>217</v>
      </c>
      <c r="CL1" s="11" t="s">
        <v>218</v>
      </c>
      <c r="CM1" s="11" t="s">
        <v>219</v>
      </c>
      <c r="CN1" s="11" t="s">
        <v>220</v>
      </c>
      <c r="CO1" s="11" t="s">
        <v>221</v>
      </c>
      <c r="CP1" s="11" t="s">
        <v>222</v>
      </c>
      <c r="CQ1" s="11" t="s">
        <v>223</v>
      </c>
      <c r="CR1" s="11" t="s">
        <v>224</v>
      </c>
      <c r="CS1" s="11" t="s">
        <v>225</v>
      </c>
      <c r="CT1" s="11" t="s">
        <v>226</v>
      </c>
      <c r="CU1" s="11" t="s">
        <v>227</v>
      </c>
      <c r="CV1" s="11" t="s">
        <v>228</v>
      </c>
      <c r="CW1" s="11" t="s">
        <v>229</v>
      </c>
      <c r="CX1" s="11" t="s">
        <v>230</v>
      </c>
      <c r="CY1" s="11" t="s">
        <v>231</v>
      </c>
      <c r="CZ1" s="11" t="s">
        <v>232</v>
      </c>
      <c r="DA1" s="11" t="s">
        <v>233</v>
      </c>
      <c r="DB1" s="11" t="s">
        <v>234</v>
      </c>
      <c r="DC1" s="11" t="s">
        <v>235</v>
      </c>
      <c r="DD1" s="11" t="s">
        <v>236</v>
      </c>
      <c r="DE1" s="11" t="s">
        <v>237</v>
      </c>
      <c r="DF1" s="11" t="s">
        <v>238</v>
      </c>
      <c r="DG1" s="11" t="s">
        <v>239</v>
      </c>
      <c r="DH1" s="11" t="s">
        <v>240</v>
      </c>
      <c r="DI1" s="11" t="s">
        <v>241</v>
      </c>
      <c r="DJ1" s="11" t="s">
        <v>242</v>
      </c>
      <c r="DK1" s="11" t="s">
        <v>243</v>
      </c>
      <c r="DL1" s="11" t="s">
        <v>244</v>
      </c>
      <c r="DM1" s="11" t="s">
        <v>245</v>
      </c>
      <c r="DN1" s="11" t="s">
        <v>246</v>
      </c>
      <c r="DO1" s="17" t="s">
        <v>151</v>
      </c>
    </row>
    <row r="2" spans="1:119" ht="15" x14ac:dyDescent="0.25">
      <c r="A2" s="12">
        <v>2.00100011484882E+16</v>
      </c>
      <c r="B2" s="13" t="s">
        <v>105</v>
      </c>
      <c r="C2" s="13"/>
      <c r="D2" s="14">
        <v>42597</v>
      </c>
      <c r="E2" s="14">
        <v>42430</v>
      </c>
      <c r="F2" s="14">
        <v>42565</v>
      </c>
      <c r="G2" s="14">
        <v>42566</v>
      </c>
      <c r="H2" s="14">
        <v>42521</v>
      </c>
      <c r="I2" s="14"/>
      <c r="J2" s="14"/>
      <c r="K2" s="14"/>
      <c r="L2" s="14"/>
      <c r="M2" s="14">
        <v>42524</v>
      </c>
      <c r="N2" s="13" t="s">
        <v>106</v>
      </c>
      <c r="O2" s="13"/>
      <c r="P2" s="13" t="s">
        <v>107</v>
      </c>
      <c r="Q2" s="13" t="s">
        <v>105</v>
      </c>
      <c r="R2" s="13" t="s">
        <v>108</v>
      </c>
      <c r="S2" s="13">
        <v>1177</v>
      </c>
      <c r="T2" s="13">
        <v>0</v>
      </c>
      <c r="U2" s="13">
        <v>0</v>
      </c>
      <c r="V2" s="13">
        <v>0</v>
      </c>
      <c r="W2" s="13">
        <v>0</v>
      </c>
      <c r="X2" s="13">
        <v>285</v>
      </c>
      <c r="Y2" s="13">
        <v>946</v>
      </c>
      <c r="Z2" s="13">
        <v>1224</v>
      </c>
      <c r="AA2" s="13">
        <v>0</v>
      </c>
      <c r="AB2" s="13">
        <v>0</v>
      </c>
      <c r="AC2" s="13">
        <v>1237</v>
      </c>
      <c r="AD2" s="13">
        <v>285</v>
      </c>
      <c r="AE2" s="13">
        <v>946</v>
      </c>
      <c r="AF2" s="13">
        <v>0</v>
      </c>
      <c r="AG2" s="13">
        <v>0</v>
      </c>
      <c r="AH2" s="13"/>
      <c r="AI2" s="13"/>
      <c r="AJ2" s="13" t="s">
        <v>109</v>
      </c>
      <c r="AK2" s="13" t="s">
        <v>110</v>
      </c>
      <c r="AL2" s="13" t="s">
        <v>111</v>
      </c>
      <c r="AM2" s="13">
        <v>0</v>
      </c>
      <c r="AN2" s="13">
        <v>481791</v>
      </c>
      <c r="AO2" s="13">
        <v>481791</v>
      </c>
      <c r="AP2" s="13">
        <v>0</v>
      </c>
      <c r="AQ2" s="13">
        <v>0</v>
      </c>
      <c r="AR2" s="13">
        <v>0</v>
      </c>
      <c r="AS2" s="13"/>
      <c r="AT2" s="13">
        <v>0</v>
      </c>
      <c r="AU2" s="13" t="s">
        <v>112</v>
      </c>
      <c r="AV2" s="13" t="s">
        <v>113</v>
      </c>
      <c r="AW2" s="13" t="s">
        <v>114</v>
      </c>
      <c r="AX2" s="13" t="s">
        <v>115</v>
      </c>
      <c r="AY2" s="13" t="s">
        <v>116</v>
      </c>
      <c r="AZ2" s="13" t="s">
        <v>107</v>
      </c>
      <c r="BA2" s="13" t="s">
        <v>117</v>
      </c>
      <c r="BB2" s="13" t="s">
        <v>107</v>
      </c>
      <c r="BC2" s="13" t="s">
        <v>107</v>
      </c>
      <c r="BD2" s="13" t="s">
        <v>118</v>
      </c>
      <c r="BE2" s="13" t="s">
        <v>107</v>
      </c>
      <c r="BF2" s="13" t="s">
        <v>107</v>
      </c>
      <c r="BG2" s="13" t="s">
        <v>117</v>
      </c>
      <c r="BH2" s="13" t="s">
        <v>107</v>
      </c>
      <c r="BI2" s="13" t="s">
        <v>117</v>
      </c>
      <c r="BJ2" s="13" t="s">
        <v>107</v>
      </c>
      <c r="BK2" s="13" t="s">
        <v>107</v>
      </c>
      <c r="BL2" s="13" t="s">
        <v>107</v>
      </c>
      <c r="BM2" s="13" t="s">
        <v>119</v>
      </c>
      <c r="BN2" s="13" t="s">
        <v>107</v>
      </c>
      <c r="BO2" s="13" t="s">
        <v>120</v>
      </c>
      <c r="BP2" s="13"/>
      <c r="BQ2" s="13"/>
      <c r="BR2" s="13" t="s">
        <v>121</v>
      </c>
      <c r="BS2" s="13"/>
      <c r="BT2" s="13"/>
      <c r="BU2" s="13"/>
      <c r="BV2" s="13"/>
      <c r="BW2" s="13"/>
      <c r="BX2" s="13"/>
      <c r="BY2" s="13"/>
      <c r="BZ2" s="13" t="s">
        <v>122</v>
      </c>
      <c r="CA2" s="18" t="s">
        <v>249</v>
      </c>
      <c r="CB2" s="13"/>
      <c r="CC2" s="13" t="s">
        <v>123</v>
      </c>
      <c r="CD2" s="13"/>
      <c r="CE2" s="13"/>
      <c r="CF2" s="13"/>
      <c r="CG2" s="13"/>
      <c r="CH2" s="13" t="s">
        <v>124</v>
      </c>
      <c r="CI2" s="13"/>
      <c r="CJ2" s="13">
        <v>1</v>
      </c>
      <c r="CK2" s="13"/>
      <c r="CL2" s="13" t="s">
        <v>125</v>
      </c>
      <c r="CM2" s="13"/>
      <c r="CN2" s="13"/>
      <c r="CO2" s="13"/>
      <c r="CP2" s="13"/>
      <c r="CQ2" s="13" t="s">
        <v>126</v>
      </c>
      <c r="CR2" s="13"/>
      <c r="CS2" s="13"/>
      <c r="CT2" s="13"/>
      <c r="CU2" s="13" t="s">
        <v>127</v>
      </c>
      <c r="CV2" s="13"/>
      <c r="CW2" s="13"/>
      <c r="CX2" s="13"/>
      <c r="CY2" s="13" t="s">
        <v>121</v>
      </c>
      <c r="CZ2" s="13" t="s">
        <v>128</v>
      </c>
      <c r="DA2" s="13"/>
      <c r="DB2" s="13"/>
      <c r="DC2" s="13"/>
      <c r="DD2" s="13"/>
      <c r="DE2" s="13" t="s">
        <v>129</v>
      </c>
      <c r="DF2" s="13" t="s">
        <v>122</v>
      </c>
      <c r="DG2" s="13" t="s">
        <v>130</v>
      </c>
      <c r="DH2" s="13" t="s">
        <v>131</v>
      </c>
      <c r="DI2" s="13"/>
      <c r="DJ2" s="13" t="s">
        <v>107</v>
      </c>
      <c r="DK2" s="13" t="s">
        <v>107</v>
      </c>
      <c r="DL2" s="13" t="str">
        <f>IF(CV2="","",IF(COUNTIF(CV2,"*URSSAF*"),"URSSAF","RET-PREV-MUT"))</f>
        <v/>
      </c>
      <c r="DM2" s="5" t="s">
        <v>127</v>
      </c>
      <c r="DN2" s="13" t="str">
        <f t="shared" ref="DN2:DN7" si="0">MID(N2,2,10)</f>
        <v>01009</v>
      </c>
      <c r="DO2" s="4" t="s">
        <v>104</v>
      </c>
    </row>
    <row r="3" spans="1:119" ht="15" x14ac:dyDescent="0.25">
      <c r="A3" s="12">
        <v>2.00100011484882E+16</v>
      </c>
      <c r="B3" s="13" t="s">
        <v>132</v>
      </c>
      <c r="C3" s="13"/>
      <c r="D3" s="14">
        <v>42597</v>
      </c>
      <c r="E3" s="14">
        <v>42430</v>
      </c>
      <c r="F3" s="14">
        <v>42565</v>
      </c>
      <c r="G3" s="14">
        <v>42566</v>
      </c>
      <c r="H3" s="14">
        <v>42521</v>
      </c>
      <c r="I3" s="14"/>
      <c r="J3" s="14"/>
      <c r="K3" s="14"/>
      <c r="L3" s="14">
        <v>42530</v>
      </c>
      <c r="M3" s="14">
        <v>42524</v>
      </c>
      <c r="N3" s="13" t="s">
        <v>106</v>
      </c>
      <c r="O3" s="13"/>
      <c r="P3" s="13" t="s">
        <v>107</v>
      </c>
      <c r="Q3" s="13" t="s">
        <v>132</v>
      </c>
      <c r="R3" s="13" t="s">
        <v>133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8</v>
      </c>
      <c r="Y3" s="13">
        <v>27</v>
      </c>
      <c r="Z3" s="13">
        <v>35</v>
      </c>
      <c r="AA3" s="13">
        <v>0</v>
      </c>
      <c r="AB3" s="13">
        <v>0</v>
      </c>
      <c r="AC3" s="13">
        <v>4</v>
      </c>
      <c r="AD3" s="13">
        <v>8</v>
      </c>
      <c r="AE3" s="13">
        <v>27</v>
      </c>
      <c r="AF3" s="13">
        <v>0</v>
      </c>
      <c r="AG3" s="13">
        <v>0</v>
      </c>
      <c r="AH3" s="13"/>
      <c r="AI3" s="13"/>
      <c r="AJ3" s="13" t="s">
        <v>109</v>
      </c>
      <c r="AK3" s="13">
        <v>0</v>
      </c>
      <c r="AL3" s="13" t="s">
        <v>134</v>
      </c>
      <c r="AM3" s="13">
        <v>0</v>
      </c>
      <c r="AN3" s="13">
        <v>542</v>
      </c>
      <c r="AO3" s="13">
        <v>542</v>
      </c>
      <c r="AP3" s="13">
        <v>0</v>
      </c>
      <c r="AQ3" s="13">
        <v>0</v>
      </c>
      <c r="AR3" s="13">
        <v>0</v>
      </c>
      <c r="AS3" s="13"/>
      <c r="AT3" s="13">
        <v>0</v>
      </c>
      <c r="AU3" s="13" t="s">
        <v>112</v>
      </c>
      <c r="AV3" s="13" t="s">
        <v>113</v>
      </c>
      <c r="AW3" s="13" t="s">
        <v>114</v>
      </c>
      <c r="AX3" s="13" t="s">
        <v>115</v>
      </c>
      <c r="AY3" s="13" t="s">
        <v>116</v>
      </c>
      <c r="AZ3" s="13" t="s">
        <v>107</v>
      </c>
      <c r="BA3" s="13" t="s">
        <v>117</v>
      </c>
      <c r="BB3" s="13" t="s">
        <v>107</v>
      </c>
      <c r="BC3" s="13" t="s">
        <v>107</v>
      </c>
      <c r="BD3" s="13" t="s">
        <v>118</v>
      </c>
      <c r="BE3" s="13" t="s">
        <v>107</v>
      </c>
      <c r="BF3" s="13" t="s">
        <v>107</v>
      </c>
      <c r="BG3" s="13" t="s">
        <v>117</v>
      </c>
      <c r="BH3" s="13" t="s">
        <v>107</v>
      </c>
      <c r="BI3" s="13" t="s">
        <v>117</v>
      </c>
      <c r="BJ3" s="13" t="s">
        <v>107</v>
      </c>
      <c r="BK3" s="13" t="s">
        <v>107</v>
      </c>
      <c r="BL3" s="13" t="s">
        <v>107</v>
      </c>
      <c r="BM3" s="13" t="s">
        <v>119</v>
      </c>
      <c r="BN3" s="13" t="s">
        <v>117</v>
      </c>
      <c r="BO3" s="13" t="s">
        <v>120</v>
      </c>
      <c r="BP3" s="13"/>
      <c r="BQ3" s="13"/>
      <c r="BR3" s="13" t="s">
        <v>121</v>
      </c>
      <c r="BS3" s="13"/>
      <c r="BT3" s="13"/>
      <c r="BU3" s="13"/>
      <c r="BV3" s="13"/>
      <c r="BW3" s="13"/>
      <c r="BX3" s="13"/>
      <c r="BY3" s="13"/>
      <c r="BZ3" s="13" t="s">
        <v>122</v>
      </c>
      <c r="CA3" s="18" t="s">
        <v>249</v>
      </c>
      <c r="CB3" s="13"/>
      <c r="CC3" s="13" t="s">
        <v>123</v>
      </c>
      <c r="CD3" s="13"/>
      <c r="CE3" s="13"/>
      <c r="CF3" s="13"/>
      <c r="CG3" s="13"/>
      <c r="CH3" s="13" t="s">
        <v>124</v>
      </c>
      <c r="CI3" s="13"/>
      <c r="CJ3" s="13">
        <v>2</v>
      </c>
      <c r="CK3" s="13"/>
      <c r="CL3" s="13" t="s">
        <v>135</v>
      </c>
      <c r="CM3" s="13"/>
      <c r="CN3" s="13"/>
      <c r="CO3" s="13"/>
      <c r="CP3" s="13"/>
      <c r="CQ3" s="13" t="s">
        <v>126</v>
      </c>
      <c r="CR3" s="13"/>
      <c r="CS3" s="13"/>
      <c r="CT3" s="13"/>
      <c r="CU3" s="13" t="s">
        <v>127</v>
      </c>
      <c r="CV3" s="13"/>
      <c r="CW3" s="13"/>
      <c r="CX3" s="13"/>
      <c r="CY3" s="13" t="s">
        <v>121</v>
      </c>
      <c r="CZ3" s="13" t="s">
        <v>128</v>
      </c>
      <c r="DA3" s="13"/>
      <c r="DB3" s="13"/>
      <c r="DC3" s="13"/>
      <c r="DD3" s="13"/>
      <c r="DE3" s="13" t="s">
        <v>129</v>
      </c>
      <c r="DF3" s="13" t="s">
        <v>122</v>
      </c>
      <c r="DG3" s="13" t="s">
        <v>130</v>
      </c>
      <c r="DH3" s="13" t="s">
        <v>131</v>
      </c>
      <c r="DI3" s="13"/>
      <c r="DJ3" s="13" t="s">
        <v>107</v>
      </c>
      <c r="DK3" s="13" t="s">
        <v>107</v>
      </c>
      <c r="DL3" s="13" t="str">
        <f>IF(CV3="","",IF(COUNTIF(CV3,"*URSSAF*"),"URSSAF",IF(OR(COUNTIF(CV3,"*RETRAITE*"),COUNTIF(CV3,"*AGIRC*")),"RETRAITE","PREV-MUT")))</f>
        <v/>
      </c>
      <c r="DM3" s="5" t="s">
        <v>127</v>
      </c>
      <c r="DN3" s="13" t="str">
        <f t="shared" si="0"/>
        <v>01009</v>
      </c>
      <c r="DO3" s="4" t="s">
        <v>103</v>
      </c>
    </row>
    <row r="4" spans="1:119" ht="15" x14ac:dyDescent="0.25">
      <c r="A4" s="12">
        <v>2.00100011484882E+16</v>
      </c>
      <c r="B4" s="13" t="s">
        <v>136</v>
      </c>
      <c r="C4" s="13"/>
      <c r="D4" s="14">
        <v>42597</v>
      </c>
      <c r="E4" s="14">
        <v>42430</v>
      </c>
      <c r="F4" s="14">
        <v>42565</v>
      </c>
      <c r="G4" s="14">
        <v>42566</v>
      </c>
      <c r="H4" s="14">
        <v>42521</v>
      </c>
      <c r="I4" s="14"/>
      <c r="J4" s="14"/>
      <c r="K4" s="14"/>
      <c r="L4" s="14">
        <v>42530</v>
      </c>
      <c r="M4" s="14">
        <v>42524</v>
      </c>
      <c r="N4" s="13" t="s">
        <v>137</v>
      </c>
      <c r="O4" s="13"/>
      <c r="P4" s="13" t="s">
        <v>107</v>
      </c>
      <c r="Q4" s="13" t="s">
        <v>136</v>
      </c>
      <c r="R4" s="13" t="s">
        <v>138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3</v>
      </c>
      <c r="Z4" s="13">
        <v>3</v>
      </c>
      <c r="AA4" s="13">
        <v>0</v>
      </c>
      <c r="AB4" s="13">
        <v>0</v>
      </c>
      <c r="AC4" s="13">
        <v>2</v>
      </c>
      <c r="AD4" s="13">
        <v>0</v>
      </c>
      <c r="AE4" s="13">
        <v>3</v>
      </c>
      <c r="AF4" s="13">
        <v>0</v>
      </c>
      <c r="AG4" s="13">
        <v>0</v>
      </c>
      <c r="AH4" s="13"/>
      <c r="AI4" s="13"/>
      <c r="AJ4" s="13" t="s">
        <v>109</v>
      </c>
      <c r="AK4" s="13">
        <v>0</v>
      </c>
      <c r="AL4" s="13" t="s">
        <v>139</v>
      </c>
      <c r="AM4" s="13">
        <v>0</v>
      </c>
      <c r="AN4" s="13">
        <v>4360</v>
      </c>
      <c r="AO4" s="13">
        <v>4360</v>
      </c>
      <c r="AP4" s="13">
        <v>0</v>
      </c>
      <c r="AQ4" s="13">
        <v>0</v>
      </c>
      <c r="AR4" s="13">
        <v>0</v>
      </c>
      <c r="AS4" s="13"/>
      <c r="AT4" s="13">
        <v>0</v>
      </c>
      <c r="AU4" s="13" t="s">
        <v>112</v>
      </c>
      <c r="AV4" s="13" t="s">
        <v>113</v>
      </c>
      <c r="AW4" s="13" t="s">
        <v>114</v>
      </c>
      <c r="AX4" s="13" t="s">
        <v>115</v>
      </c>
      <c r="AY4" s="13" t="s">
        <v>140</v>
      </c>
      <c r="AZ4" s="13" t="s">
        <v>107</v>
      </c>
      <c r="BA4" s="13" t="s">
        <v>117</v>
      </c>
      <c r="BB4" s="13" t="s">
        <v>107</v>
      </c>
      <c r="BC4" s="13" t="s">
        <v>107</v>
      </c>
      <c r="BD4" s="13" t="s">
        <v>118</v>
      </c>
      <c r="BE4" s="13" t="s">
        <v>107</v>
      </c>
      <c r="BF4" s="13" t="s">
        <v>107</v>
      </c>
      <c r="BG4" s="13" t="s">
        <v>117</v>
      </c>
      <c r="BH4" s="13" t="s">
        <v>107</v>
      </c>
      <c r="BI4" s="13" t="s">
        <v>117</v>
      </c>
      <c r="BJ4" s="13" t="s">
        <v>107</v>
      </c>
      <c r="BK4" s="13" t="s">
        <v>107</v>
      </c>
      <c r="BL4" s="13" t="s">
        <v>107</v>
      </c>
      <c r="BM4" s="13" t="s">
        <v>119</v>
      </c>
      <c r="BN4" s="13" t="s">
        <v>117</v>
      </c>
      <c r="BO4" s="13" t="s">
        <v>120</v>
      </c>
      <c r="BP4" s="13"/>
      <c r="BQ4" s="13"/>
      <c r="BR4" s="13" t="s">
        <v>121</v>
      </c>
      <c r="BS4" s="13"/>
      <c r="BT4" s="13"/>
      <c r="BU4" s="13"/>
      <c r="BV4" s="13"/>
      <c r="BW4" s="13"/>
      <c r="BX4" s="13"/>
      <c r="BY4" s="13"/>
      <c r="BZ4" s="13" t="s">
        <v>122</v>
      </c>
      <c r="CA4" s="18" t="s">
        <v>249</v>
      </c>
      <c r="CB4" s="13"/>
      <c r="CC4" s="13" t="s">
        <v>141</v>
      </c>
      <c r="CD4" s="13"/>
      <c r="CE4" s="13"/>
      <c r="CF4" s="13"/>
      <c r="CG4" s="13"/>
      <c r="CH4" s="13" t="s">
        <v>124</v>
      </c>
      <c r="CI4" s="13"/>
      <c r="CJ4" s="13">
        <v>3</v>
      </c>
      <c r="CK4" s="13"/>
      <c r="CL4" s="13" t="s">
        <v>142</v>
      </c>
      <c r="CM4" s="13"/>
      <c r="CN4" s="13"/>
      <c r="CO4" s="13"/>
      <c r="CP4" s="13"/>
      <c r="CQ4" s="13" t="s">
        <v>126</v>
      </c>
      <c r="CR4" s="13"/>
      <c r="CS4" s="13"/>
      <c r="CT4" s="13"/>
      <c r="CU4" s="13" t="s">
        <v>127</v>
      </c>
      <c r="CV4" s="13"/>
      <c r="CW4" s="13"/>
      <c r="CX4" s="13"/>
      <c r="CY4" s="13" t="s">
        <v>121</v>
      </c>
      <c r="CZ4" s="13" t="s">
        <v>128</v>
      </c>
      <c r="DA4" s="13"/>
      <c r="DB4" s="13"/>
      <c r="DC4" s="13"/>
      <c r="DD4" s="13"/>
      <c r="DE4" s="13" t="s">
        <v>129</v>
      </c>
      <c r="DF4" s="13" t="s">
        <v>122</v>
      </c>
      <c r="DG4" s="13" t="s">
        <v>143</v>
      </c>
      <c r="DH4" s="13" t="s">
        <v>131</v>
      </c>
      <c r="DI4" s="13"/>
      <c r="DJ4" s="13" t="s">
        <v>107</v>
      </c>
      <c r="DK4" s="13" t="s">
        <v>107</v>
      </c>
      <c r="DL4" s="13" t="str">
        <f>IF(CV4="","",IF(COUNTIF(CV4,"*URSSAF*"),"URSSAF",IF(OR(COUNTIF(CV4,"*RETRAITE*"),COUNTIF(CV4,"*AGIRC*")),"RETRAITE","PREV-MUT")))</f>
        <v/>
      </c>
      <c r="DM4" s="5" t="s">
        <v>127</v>
      </c>
      <c r="DN4" s="13" t="str">
        <f t="shared" si="0"/>
        <v>02001</v>
      </c>
      <c r="DO4" s="4" t="s">
        <v>103</v>
      </c>
    </row>
    <row r="5" spans="1:119" ht="15" x14ac:dyDescent="0.25">
      <c r="A5" s="12">
        <v>2.00100011484882E+16</v>
      </c>
      <c r="B5" s="13" t="s">
        <v>144</v>
      </c>
      <c r="C5" s="13"/>
      <c r="D5" s="14">
        <v>42607</v>
      </c>
      <c r="E5" s="14">
        <v>42491</v>
      </c>
      <c r="F5" s="14">
        <v>42575</v>
      </c>
      <c r="G5" s="14">
        <v>42576</v>
      </c>
      <c r="H5" s="14">
        <v>42521</v>
      </c>
      <c r="I5" s="14"/>
      <c r="J5" s="14"/>
      <c r="K5" s="14"/>
      <c r="L5" s="14"/>
      <c r="M5" s="14">
        <v>42524</v>
      </c>
      <c r="N5" s="13" t="s">
        <v>106</v>
      </c>
      <c r="O5" s="13"/>
      <c r="P5" s="13" t="s">
        <v>107</v>
      </c>
      <c r="Q5" s="13" t="s">
        <v>144</v>
      </c>
      <c r="R5" s="13" t="s">
        <v>108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285</v>
      </c>
      <c r="Y5" s="13">
        <v>946</v>
      </c>
      <c r="Z5" s="13">
        <v>1224</v>
      </c>
      <c r="AA5" s="13">
        <v>0</v>
      </c>
      <c r="AB5" s="13">
        <v>0</v>
      </c>
      <c r="AC5" s="13">
        <v>1212</v>
      </c>
      <c r="AD5" s="13">
        <v>285</v>
      </c>
      <c r="AE5" s="13">
        <v>946</v>
      </c>
      <c r="AF5" s="13">
        <v>0</v>
      </c>
      <c r="AG5" s="13">
        <v>0</v>
      </c>
      <c r="AH5" s="13"/>
      <c r="AI5" s="13"/>
      <c r="AJ5" s="13" t="s">
        <v>109</v>
      </c>
      <c r="AK5" s="13">
        <v>0</v>
      </c>
      <c r="AL5" s="13" t="s">
        <v>111</v>
      </c>
      <c r="AM5" s="13">
        <v>0</v>
      </c>
      <c r="AN5" s="13">
        <v>528402</v>
      </c>
      <c r="AO5" s="13">
        <v>528402</v>
      </c>
      <c r="AP5" s="13">
        <v>0</v>
      </c>
      <c r="AQ5" s="13">
        <v>0</v>
      </c>
      <c r="AR5" s="13">
        <v>0</v>
      </c>
      <c r="AS5" s="13"/>
      <c r="AT5" s="13">
        <v>0</v>
      </c>
      <c r="AU5" s="13" t="s">
        <v>145</v>
      </c>
      <c r="AV5" s="13" t="s">
        <v>119</v>
      </c>
      <c r="AW5" s="13" t="s">
        <v>146</v>
      </c>
      <c r="AX5" s="13" t="s">
        <v>147</v>
      </c>
      <c r="AY5" s="13" t="s">
        <v>116</v>
      </c>
      <c r="AZ5" s="13" t="s">
        <v>107</v>
      </c>
      <c r="BA5" s="13" t="s">
        <v>117</v>
      </c>
      <c r="BB5" s="13" t="s">
        <v>107</v>
      </c>
      <c r="BC5" s="13" t="s">
        <v>107</v>
      </c>
      <c r="BD5" s="13" t="s">
        <v>118</v>
      </c>
      <c r="BE5" s="13" t="s">
        <v>107</v>
      </c>
      <c r="BF5" s="13" t="s">
        <v>107</v>
      </c>
      <c r="BG5" s="13" t="s">
        <v>107</v>
      </c>
      <c r="BH5" s="13" t="s">
        <v>107</v>
      </c>
      <c r="BI5" s="13" t="s">
        <v>107</v>
      </c>
      <c r="BJ5" s="13" t="s">
        <v>107</v>
      </c>
      <c r="BK5" s="13" t="s">
        <v>107</v>
      </c>
      <c r="BL5" s="13" t="s">
        <v>107</v>
      </c>
      <c r="BM5" s="13" t="s">
        <v>119</v>
      </c>
      <c r="BN5" s="13" t="s">
        <v>107</v>
      </c>
      <c r="BO5" s="13" t="s">
        <v>120</v>
      </c>
      <c r="BP5" s="13"/>
      <c r="BQ5" s="13"/>
      <c r="BR5" s="13" t="s">
        <v>121</v>
      </c>
      <c r="BS5" s="13"/>
      <c r="BT5" s="13"/>
      <c r="BU5" s="13"/>
      <c r="BV5" s="13"/>
      <c r="BW5" s="13"/>
      <c r="BX5" s="13"/>
      <c r="BY5" s="13"/>
      <c r="BZ5" s="13" t="s">
        <v>122</v>
      </c>
      <c r="CA5" s="18" t="s">
        <v>249</v>
      </c>
      <c r="CB5" s="13"/>
      <c r="CC5" s="13" t="s">
        <v>123</v>
      </c>
      <c r="CD5" s="13"/>
      <c r="CE5" s="13"/>
      <c r="CF5" s="13"/>
      <c r="CG5" s="13"/>
      <c r="CH5" s="13" t="s">
        <v>124</v>
      </c>
      <c r="CI5" s="13"/>
      <c r="CJ5" s="13">
        <v>4</v>
      </c>
      <c r="CK5" s="13"/>
      <c r="CL5" s="13" t="s">
        <v>125</v>
      </c>
      <c r="CM5" s="13"/>
      <c r="CN5" s="13"/>
      <c r="CO5" s="13"/>
      <c r="CP5" s="13"/>
      <c r="CQ5" s="13" t="s">
        <v>126</v>
      </c>
      <c r="CR5" s="13"/>
      <c r="CS5" s="13"/>
      <c r="CT5" s="13"/>
      <c r="CU5" s="13" t="s">
        <v>148</v>
      </c>
      <c r="CV5" s="13"/>
      <c r="CW5" s="13"/>
      <c r="CX5" s="13"/>
      <c r="CY5" s="13" t="s">
        <v>121</v>
      </c>
      <c r="CZ5" s="13" t="s">
        <v>128</v>
      </c>
      <c r="DA5" s="13"/>
      <c r="DB5" s="13"/>
      <c r="DC5" s="13"/>
      <c r="DD5" s="13"/>
      <c r="DE5" s="13" t="s">
        <v>129</v>
      </c>
      <c r="DF5" s="13" t="s">
        <v>122</v>
      </c>
      <c r="DG5" s="13" t="s">
        <v>130</v>
      </c>
      <c r="DH5" s="13" t="s">
        <v>131</v>
      </c>
      <c r="DI5" s="13"/>
      <c r="DJ5" s="13" t="s">
        <v>107</v>
      </c>
      <c r="DK5" s="13" t="s">
        <v>107</v>
      </c>
      <c r="DL5" s="13" t="str">
        <f>IF(CV5="","",IF(COUNTIF(CV5,"*URSSAF*"),"URSSAF",IF(OR(COUNTIF(CV5,"*RETRAITE*"),COUNTIF(CV5,"*AGIRC*")),"RETRAITE","PREV-MUT")))</f>
        <v/>
      </c>
      <c r="DM5" s="5" t="s">
        <v>148</v>
      </c>
      <c r="DN5" s="13" t="str">
        <f t="shared" si="0"/>
        <v>01009</v>
      </c>
      <c r="DO5" s="4" t="s">
        <v>103</v>
      </c>
    </row>
    <row r="6" spans="1:119" ht="15" x14ac:dyDescent="0.25">
      <c r="A6" s="12">
        <v>2.00100011484882E+16</v>
      </c>
      <c r="B6" s="13" t="s">
        <v>149</v>
      </c>
      <c r="C6" s="13"/>
      <c r="D6" s="14">
        <v>42607</v>
      </c>
      <c r="E6" s="14">
        <v>42491</v>
      </c>
      <c r="F6" s="14">
        <v>42575</v>
      </c>
      <c r="G6" s="14">
        <v>42576</v>
      </c>
      <c r="H6" s="14">
        <v>42521</v>
      </c>
      <c r="I6" s="14"/>
      <c r="J6" s="14"/>
      <c r="K6" s="14"/>
      <c r="L6" s="14">
        <v>42530</v>
      </c>
      <c r="M6" s="14">
        <v>42524</v>
      </c>
      <c r="N6" s="13" t="s">
        <v>106</v>
      </c>
      <c r="O6" s="13"/>
      <c r="P6" s="13" t="s">
        <v>107</v>
      </c>
      <c r="Q6" s="13" t="s">
        <v>149</v>
      </c>
      <c r="R6" s="13" t="s">
        <v>133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8</v>
      </c>
      <c r="Y6" s="13">
        <v>27</v>
      </c>
      <c r="Z6" s="13">
        <v>35</v>
      </c>
      <c r="AA6" s="13">
        <v>0</v>
      </c>
      <c r="AB6" s="13">
        <v>0</v>
      </c>
      <c r="AC6" s="13">
        <v>4</v>
      </c>
      <c r="AD6" s="13">
        <v>8</v>
      </c>
      <c r="AE6" s="13">
        <v>27</v>
      </c>
      <c r="AF6" s="13">
        <v>0</v>
      </c>
      <c r="AG6" s="13">
        <v>0</v>
      </c>
      <c r="AH6" s="13"/>
      <c r="AI6" s="13"/>
      <c r="AJ6" s="13" t="s">
        <v>109</v>
      </c>
      <c r="AK6" s="13">
        <v>0</v>
      </c>
      <c r="AL6" s="13" t="s">
        <v>134</v>
      </c>
      <c r="AM6" s="13">
        <v>0</v>
      </c>
      <c r="AN6" s="13">
        <v>534</v>
      </c>
      <c r="AO6" s="13">
        <v>534</v>
      </c>
      <c r="AP6" s="13">
        <v>0</v>
      </c>
      <c r="AQ6" s="13">
        <v>0</v>
      </c>
      <c r="AR6" s="13">
        <v>0</v>
      </c>
      <c r="AS6" s="13"/>
      <c r="AT6" s="13">
        <v>0</v>
      </c>
      <c r="AU6" s="13" t="s">
        <v>145</v>
      </c>
      <c r="AV6" s="13" t="s">
        <v>119</v>
      </c>
      <c r="AW6" s="13" t="s">
        <v>146</v>
      </c>
      <c r="AX6" s="13" t="s">
        <v>147</v>
      </c>
      <c r="AY6" s="13" t="s">
        <v>116</v>
      </c>
      <c r="AZ6" s="13" t="s">
        <v>107</v>
      </c>
      <c r="BA6" s="13" t="s">
        <v>117</v>
      </c>
      <c r="BB6" s="13" t="s">
        <v>107</v>
      </c>
      <c r="BC6" s="13" t="s">
        <v>107</v>
      </c>
      <c r="BD6" s="13" t="s">
        <v>118</v>
      </c>
      <c r="BE6" s="13" t="s">
        <v>107</v>
      </c>
      <c r="BF6" s="13" t="s">
        <v>107</v>
      </c>
      <c r="BG6" s="13" t="s">
        <v>107</v>
      </c>
      <c r="BH6" s="13" t="s">
        <v>107</v>
      </c>
      <c r="BI6" s="13" t="s">
        <v>107</v>
      </c>
      <c r="BJ6" s="13" t="s">
        <v>107</v>
      </c>
      <c r="BK6" s="13" t="s">
        <v>107</v>
      </c>
      <c r="BL6" s="13" t="s">
        <v>107</v>
      </c>
      <c r="BM6" s="13" t="s">
        <v>119</v>
      </c>
      <c r="BN6" s="13" t="s">
        <v>117</v>
      </c>
      <c r="BO6" s="13" t="s">
        <v>120</v>
      </c>
      <c r="BP6" s="13"/>
      <c r="BQ6" s="13"/>
      <c r="BR6" s="13" t="s">
        <v>121</v>
      </c>
      <c r="BS6" s="13"/>
      <c r="BT6" s="13"/>
      <c r="BU6" s="13"/>
      <c r="BV6" s="13"/>
      <c r="BW6" s="13"/>
      <c r="BX6" s="13"/>
      <c r="BY6" s="13"/>
      <c r="BZ6" s="13" t="s">
        <v>122</v>
      </c>
      <c r="CA6" s="18" t="s">
        <v>249</v>
      </c>
      <c r="CB6" s="13"/>
      <c r="CC6" s="13" t="s">
        <v>123</v>
      </c>
      <c r="CD6" s="13"/>
      <c r="CE6" s="13"/>
      <c r="CF6" s="13"/>
      <c r="CG6" s="13"/>
      <c r="CH6" s="13" t="s">
        <v>124</v>
      </c>
      <c r="CI6" s="13"/>
      <c r="CJ6" s="13">
        <v>5</v>
      </c>
      <c r="CK6" s="13"/>
      <c r="CL6" s="13" t="s">
        <v>135</v>
      </c>
      <c r="CM6" s="13"/>
      <c r="CN6" s="13"/>
      <c r="CO6" s="13"/>
      <c r="CP6" s="13"/>
      <c r="CQ6" s="13" t="s">
        <v>126</v>
      </c>
      <c r="CR6" s="13"/>
      <c r="CS6" s="13"/>
      <c r="CT6" s="13"/>
      <c r="CU6" s="13" t="s">
        <v>148</v>
      </c>
      <c r="CV6" s="13"/>
      <c r="CW6" s="13"/>
      <c r="CX6" s="13"/>
      <c r="CY6" s="13" t="s">
        <v>121</v>
      </c>
      <c r="CZ6" s="13" t="s">
        <v>128</v>
      </c>
      <c r="DA6" s="13"/>
      <c r="DB6" s="13"/>
      <c r="DC6" s="13"/>
      <c r="DD6" s="13"/>
      <c r="DE6" s="13" t="s">
        <v>129</v>
      </c>
      <c r="DF6" s="13" t="s">
        <v>122</v>
      </c>
      <c r="DG6" s="13" t="s">
        <v>130</v>
      </c>
      <c r="DH6" s="13" t="s">
        <v>131</v>
      </c>
      <c r="DI6" s="13"/>
      <c r="DJ6" s="13" t="s">
        <v>107</v>
      </c>
      <c r="DK6" s="13" t="s">
        <v>107</v>
      </c>
      <c r="DL6" s="13" t="str">
        <f>IF(CV6="","",IF(COUNTIF(CV6,"*URSSAF*"),"URSSAF",IF(OR(COUNTIF(CV6,"*RETRAITE*"),COUNTIF(CV6,"*AGIRC*")),"RETRAITE","PREV-MUT")))</f>
        <v/>
      </c>
      <c r="DM6" s="5" t="s">
        <v>148</v>
      </c>
      <c r="DN6" s="13" t="str">
        <f t="shared" si="0"/>
        <v>01009</v>
      </c>
      <c r="DO6" s="4" t="s">
        <v>247</v>
      </c>
    </row>
    <row r="7" spans="1:119" ht="15" x14ac:dyDescent="0.25">
      <c r="A7" s="12">
        <v>2.00100011484882E+16</v>
      </c>
      <c r="B7" s="13" t="s">
        <v>150</v>
      </c>
      <c r="C7" s="13"/>
      <c r="D7" s="14">
        <v>42597</v>
      </c>
      <c r="E7" s="14">
        <v>42430</v>
      </c>
      <c r="F7" s="14">
        <v>42565</v>
      </c>
      <c r="G7" s="14">
        <v>42566</v>
      </c>
      <c r="H7" s="14">
        <v>42521</v>
      </c>
      <c r="I7" s="14"/>
      <c r="J7" s="14"/>
      <c r="K7" s="14"/>
      <c r="L7" s="14">
        <v>42530</v>
      </c>
      <c r="M7" s="14">
        <v>42524</v>
      </c>
      <c r="N7" s="13" t="s">
        <v>137</v>
      </c>
      <c r="O7" s="13"/>
      <c r="P7" s="13" t="s">
        <v>107</v>
      </c>
      <c r="Q7" s="13" t="s">
        <v>150</v>
      </c>
      <c r="R7" s="13" t="s">
        <v>138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3</v>
      </c>
      <c r="Z7" s="13">
        <v>3</v>
      </c>
      <c r="AA7" s="13">
        <v>0</v>
      </c>
      <c r="AB7" s="13">
        <v>0</v>
      </c>
      <c r="AC7" s="13">
        <v>2</v>
      </c>
      <c r="AD7" s="13">
        <v>0</v>
      </c>
      <c r="AE7" s="13">
        <v>3</v>
      </c>
      <c r="AF7" s="13">
        <v>0</v>
      </c>
      <c r="AG7" s="13">
        <v>0</v>
      </c>
      <c r="AH7" s="13"/>
      <c r="AI7" s="13"/>
      <c r="AJ7" s="13" t="s">
        <v>109</v>
      </c>
      <c r="AK7" s="13">
        <v>0</v>
      </c>
      <c r="AL7" s="13" t="s">
        <v>139</v>
      </c>
      <c r="AM7" s="13">
        <v>0</v>
      </c>
      <c r="AN7" s="13">
        <v>27404</v>
      </c>
      <c r="AO7" s="13">
        <v>27404</v>
      </c>
      <c r="AP7" s="13">
        <v>0</v>
      </c>
      <c r="AQ7" s="13">
        <v>0</v>
      </c>
      <c r="AR7" s="13">
        <v>0</v>
      </c>
      <c r="AS7" s="13"/>
      <c r="AT7" s="13">
        <v>0</v>
      </c>
      <c r="AU7" s="13" t="s">
        <v>145</v>
      </c>
      <c r="AV7" s="13" t="s">
        <v>119</v>
      </c>
      <c r="AW7" s="13" t="s">
        <v>114</v>
      </c>
      <c r="AX7" s="13" t="s">
        <v>115</v>
      </c>
      <c r="AY7" s="13" t="s">
        <v>140</v>
      </c>
      <c r="AZ7" s="13" t="s">
        <v>107</v>
      </c>
      <c r="BA7" s="13" t="s">
        <v>117</v>
      </c>
      <c r="BB7" s="13" t="s">
        <v>107</v>
      </c>
      <c r="BC7" s="13" t="s">
        <v>107</v>
      </c>
      <c r="BD7" s="13" t="s">
        <v>118</v>
      </c>
      <c r="BE7" s="13" t="s">
        <v>107</v>
      </c>
      <c r="BF7" s="13" t="s">
        <v>107</v>
      </c>
      <c r="BG7" s="13" t="s">
        <v>117</v>
      </c>
      <c r="BH7" s="13" t="s">
        <v>107</v>
      </c>
      <c r="BI7" s="13" t="s">
        <v>117</v>
      </c>
      <c r="BJ7" s="13" t="s">
        <v>107</v>
      </c>
      <c r="BK7" s="13" t="s">
        <v>107</v>
      </c>
      <c r="BL7" s="13" t="s">
        <v>107</v>
      </c>
      <c r="BM7" s="13" t="s">
        <v>119</v>
      </c>
      <c r="BN7" s="13" t="s">
        <v>117</v>
      </c>
      <c r="BO7" s="13" t="s">
        <v>120</v>
      </c>
      <c r="BP7" s="13"/>
      <c r="BQ7" s="13"/>
      <c r="BR7" s="13" t="s">
        <v>121</v>
      </c>
      <c r="BS7" s="13"/>
      <c r="BT7" s="13"/>
      <c r="BU7" s="13"/>
      <c r="BV7" s="13"/>
      <c r="BW7" s="13"/>
      <c r="BX7" s="13"/>
      <c r="BY7" s="13"/>
      <c r="BZ7" s="13" t="s">
        <v>122</v>
      </c>
      <c r="CA7" s="18" t="s">
        <v>249</v>
      </c>
      <c r="CB7" s="13"/>
      <c r="CC7" s="13" t="s">
        <v>141</v>
      </c>
      <c r="CD7" s="13"/>
      <c r="CE7" s="13"/>
      <c r="CF7" s="13"/>
      <c r="CG7" s="13"/>
      <c r="CH7" s="13" t="s">
        <v>124</v>
      </c>
      <c r="CI7" s="13"/>
      <c r="CJ7" s="13">
        <v>6</v>
      </c>
      <c r="CK7" s="13"/>
      <c r="CL7" s="13" t="s">
        <v>142</v>
      </c>
      <c r="CM7" s="13"/>
      <c r="CN7" s="13"/>
      <c r="CO7" s="13"/>
      <c r="CP7" s="13"/>
      <c r="CQ7" s="13" t="s">
        <v>126</v>
      </c>
      <c r="CR7" s="13"/>
      <c r="CS7" s="13"/>
      <c r="CT7" s="13"/>
      <c r="CU7" s="13" t="s">
        <v>148</v>
      </c>
      <c r="CV7" s="13"/>
      <c r="CW7" s="13"/>
      <c r="CX7" s="13"/>
      <c r="CY7" s="13" t="s">
        <v>121</v>
      </c>
      <c r="CZ7" s="13" t="s">
        <v>128</v>
      </c>
      <c r="DA7" s="13"/>
      <c r="DB7" s="13"/>
      <c r="DC7" s="13"/>
      <c r="DD7" s="13"/>
      <c r="DE7" s="13" t="s">
        <v>129</v>
      </c>
      <c r="DF7" s="13" t="s">
        <v>122</v>
      </c>
      <c r="DG7" s="13" t="s">
        <v>143</v>
      </c>
      <c r="DH7" s="13" t="s">
        <v>131</v>
      </c>
      <c r="DI7" s="13"/>
      <c r="DJ7" s="13" t="s">
        <v>107</v>
      </c>
      <c r="DK7" s="13" t="s">
        <v>107</v>
      </c>
      <c r="DL7" s="13" t="str">
        <f>IF(CV7="","",IF(COUNTIF(CV7,"*URSSAF*"),"URSSAF",IF(OR(COUNTIF(CV7,"*RETRAITE*"),COUNTIF(CV7,"*AGIRC*")),"RETRAITE","PREV-MUT")))</f>
        <v/>
      </c>
      <c r="DM7" s="5" t="s">
        <v>148</v>
      </c>
      <c r="DN7" s="13" t="str">
        <f t="shared" si="0"/>
        <v>02001</v>
      </c>
      <c r="DO7" s="4" t="s">
        <v>248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G74"/>
  <sheetViews>
    <sheetView showGridLines="0" tabSelected="1" workbookViewId="0">
      <selection activeCell="D18" sqref="D18"/>
    </sheetView>
  </sheetViews>
  <sheetFormatPr baseColWidth="10" defaultRowHeight="14.25" x14ac:dyDescent="0.2"/>
  <cols>
    <col min="1" max="1" width="20.75" customWidth="1"/>
    <col min="2" max="2" width="11.75" bestFit="1" customWidth="1"/>
    <col min="4" max="4" width="20.75" customWidth="1"/>
    <col min="5" max="5" width="13.25" customWidth="1"/>
  </cols>
  <sheetData>
    <row r="2" spans="1:7" x14ac:dyDescent="0.2">
      <c r="A2" s="6" t="s">
        <v>151</v>
      </c>
      <c r="B2" t="s">
        <v>99</v>
      </c>
      <c r="D2" s="6" t="s">
        <v>151</v>
      </c>
      <c r="E2" t="s">
        <v>99</v>
      </c>
      <c r="G2" s="19" t="s">
        <v>251</v>
      </c>
    </row>
    <row r="3" spans="1:7" x14ac:dyDescent="0.2">
      <c r="A3" s="6" t="s">
        <v>95</v>
      </c>
      <c r="B3" t="s">
        <v>99</v>
      </c>
      <c r="D3" s="6" t="s">
        <v>246</v>
      </c>
      <c r="E3" t="s">
        <v>99</v>
      </c>
    </row>
    <row r="5" spans="1:7" x14ac:dyDescent="0.2">
      <c r="A5" s="6" t="s">
        <v>100</v>
      </c>
      <c r="B5" t="s">
        <v>102</v>
      </c>
      <c r="D5" s="6" t="s">
        <v>100</v>
      </c>
      <c r="E5" t="s">
        <v>250</v>
      </c>
    </row>
    <row r="6" spans="1:7" x14ac:dyDescent="0.2">
      <c r="A6" s="7" t="s">
        <v>9</v>
      </c>
      <c r="B6" s="9">
        <v>3578377.65</v>
      </c>
      <c r="D6" s="7" t="s">
        <v>147</v>
      </c>
      <c r="E6" s="9">
        <v>528936</v>
      </c>
    </row>
    <row r="7" spans="1:7" x14ac:dyDescent="0.2">
      <c r="A7" s="15" t="s">
        <v>98</v>
      </c>
      <c r="B7" s="9">
        <v>692208.99</v>
      </c>
      <c r="D7" s="15" t="s">
        <v>148</v>
      </c>
      <c r="E7" s="9">
        <v>528936</v>
      </c>
    </row>
    <row r="8" spans="1:7" x14ac:dyDescent="0.2">
      <c r="A8" s="8">
        <v>992000946</v>
      </c>
      <c r="B8" s="9">
        <v>7152.75</v>
      </c>
      <c r="D8" s="7" t="s">
        <v>115</v>
      </c>
      <c r="E8" s="9">
        <v>514097</v>
      </c>
    </row>
    <row r="9" spans="1:7" x14ac:dyDescent="0.2">
      <c r="A9" s="10" t="s">
        <v>47</v>
      </c>
      <c r="B9" s="9">
        <v>7152.75</v>
      </c>
      <c r="D9" s="15" t="s">
        <v>148</v>
      </c>
      <c r="E9" s="9">
        <v>27404</v>
      </c>
    </row>
    <row r="10" spans="1:7" x14ac:dyDescent="0.2">
      <c r="A10" s="8">
        <v>993135298</v>
      </c>
      <c r="B10" s="9">
        <v>121884.24</v>
      </c>
      <c r="D10" s="15" t="s">
        <v>127</v>
      </c>
      <c r="E10" s="9">
        <v>486693</v>
      </c>
    </row>
    <row r="11" spans="1:7" x14ac:dyDescent="0.2">
      <c r="A11" s="10" t="s">
        <v>2</v>
      </c>
      <c r="B11" s="9">
        <v>3071.2</v>
      </c>
      <c r="D11" s="7" t="s">
        <v>101</v>
      </c>
      <c r="E11" s="9">
        <v>1043033</v>
      </c>
    </row>
    <row r="12" spans="1:7" x14ac:dyDescent="0.2">
      <c r="A12" s="10" t="s">
        <v>11</v>
      </c>
      <c r="B12" s="9">
        <v>4067.18</v>
      </c>
    </row>
    <row r="13" spans="1:7" x14ac:dyDescent="0.2">
      <c r="A13" s="10" t="s">
        <v>14</v>
      </c>
      <c r="B13" s="9">
        <v>27</v>
      </c>
    </row>
    <row r="14" spans="1:7" x14ac:dyDescent="0.2">
      <c r="A14" s="10" t="s">
        <v>17</v>
      </c>
      <c r="B14" s="9">
        <v>24725.439999999999</v>
      </c>
    </row>
    <row r="15" spans="1:7" x14ac:dyDescent="0.2">
      <c r="A15" s="10" t="s">
        <v>23</v>
      </c>
      <c r="B15" s="9">
        <v>4087.78</v>
      </c>
    </row>
    <row r="16" spans="1:7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5" t="s">
        <v>97</v>
      </c>
      <c r="B38" s="9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5" t="s">
        <v>87</v>
      </c>
      <c r="B53" s="9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7" t="s">
        <v>53</v>
      </c>
      <c r="B70" s="9">
        <v>1326</v>
      </c>
    </row>
    <row r="71" spans="1:2" x14ac:dyDescent="0.2">
      <c r="A71" s="15" t="s">
        <v>87</v>
      </c>
      <c r="B71" s="9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hyperlinks>
    <hyperlink ref="G2" r:id="rId3" location="p468123"/>
  </hyperlink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Base-1</vt:lpstr>
      <vt:lpstr>Base-2</vt:lpstr>
      <vt:lpstr>TCD_GLOBAL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2016-06-22T09:27:45Z</dcterms:created>
  <dcterms:modified xsi:type="dcterms:W3CDTF">2016-07-27T14:55:02Z</dcterms:modified>
</cp:coreProperties>
</file>