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30"/>
  <workbookPr filterPrivacy="1"/>
  <xr:revisionPtr revIDLastSave="0" documentId="13_ncr:1_{99853326-8DA4-43E4-9193-2B9EF26D6975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62D3D5-194B-4CA9-9C8B-E4AB95660F17}" keepAlive="1" name="Query - Tableau1" description="Connection to the 'Tableau1' query in the workbook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<sst xmlns="http://schemas.openxmlformats.org/spreadsheetml/2006/main" count="42" uniqueCount="16">
  <si>
    <t>nom</t>
  </si>
  <si>
    <t>immat</t>
  </si>
  <si>
    <t>kms début</t>
  </si>
  <si>
    <t>kms fin</t>
  </si>
  <si>
    <t>Différence</t>
  </si>
  <si>
    <t>Date</t>
  </si>
  <si>
    <t>AAA</t>
  </si>
  <si>
    <t>AA-111-AA</t>
  </si>
  <si>
    <t>BB-222-BB</t>
  </si>
  <si>
    <t>BBB</t>
  </si>
  <si>
    <t>CC-333-CC</t>
  </si>
  <si>
    <t>DD-444-DD</t>
  </si>
  <si>
    <t>EE-555-EE</t>
  </si>
  <si>
    <t>FF-666-FF</t>
  </si>
  <si>
    <t>Grand Total</t>
  </si>
  <si>
    <t xml:space="preserve">Différence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</si>
</sst>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9">
    <dxf>
      <numFmt numFmtId="165" formatCode="#,##0_ ;[Red]\-#,##0\ ;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4480.5044494213" backgroundQuery="1" createdVersion="7" refreshedVersion="7" minRefreshableVersion="3" recordCount="7" xr:uid="{336A95CB-D100-405F-AA33-75F20D926D05}">
  <cacheSource type="external" connectionId="1"/>
  <cacheFields count="6">
    <cacheField name="nom" numFmtId="0">
      <sharedItems count="2">
        <s v="AAA"/>
        <s v="BBB"/>
      </sharedItems>
    </cacheField>
    <cacheField name="immat" numFmtId="0">
      <sharedItems count="6">
        <s v="AA-111-AA"/>
        <s v="BB-222-BB"/>
        <s v="CC-333-CC"/>
        <s v="DD-444-DD"/>
        <s v="EE-555-EE"/>
        <s v="FF-666-FF"/>
      </sharedItems>
    </cacheField>
    <cacheField name="Date" numFmtId="0">
      <sharedItems containsSemiMixedTypes="0" containsNonDate="0" containsDate="1" containsString="0" minDate="2021-10-01T00:00:00" maxDate="2021-10-03T00:00:00" count="2">
        <d v="2021-10-01T00:00:00"/>
        <d v="2021-10-02T00:00:00"/>
      </sharedItems>
    </cacheField>
    <cacheField name="Min" numFmtId="0">
      <sharedItems containsSemiMixedTypes="0" containsString="0" containsNumber="1" containsInteger="1" minValue="12" maxValue="236521" count="7">
        <n v="11523"/>
        <n v="236521"/>
        <n v="13000"/>
        <n v="563"/>
        <n v="1111"/>
        <n v="5478"/>
        <n v="12"/>
      </sharedItems>
    </cacheField>
    <cacheField name="Max" numFmtId="0">
      <sharedItems containsSemiMixedTypes="0" containsString="0" containsNumber="1" containsInteger="1" minValue="456" maxValue="237125" count="7">
        <n v="13000"/>
        <n v="237125"/>
        <n v="14000"/>
        <n v="895"/>
        <n v="1369"/>
        <n v="6521"/>
        <n v="456"/>
      </sharedItems>
    </cacheField>
    <cacheField name="Différence" numFmtId="0">
      <sharedItems containsSemiMixedTypes="0" containsString="0" containsNumber="1" containsInteger="1" minValue="258" maxValue="1477" count="7">
        <n v="1477"/>
        <n v="604"/>
        <n v="1000"/>
        <n v="332"/>
        <n v="258"/>
        <n v="1043"/>
        <n v="44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x v="0"/>
  </r>
  <r>
    <x v="0"/>
    <x v="1"/>
    <x v="0"/>
    <x v="1"/>
    <x v="1"/>
    <x v="1"/>
  </r>
  <r>
    <x v="0"/>
    <x v="0"/>
    <x v="1"/>
    <x v="2"/>
    <x v="2"/>
    <x v="2"/>
  </r>
  <r>
    <x v="0"/>
    <x v="2"/>
    <x v="1"/>
    <x v="3"/>
    <x v="3"/>
    <x v="3"/>
  </r>
  <r>
    <x v="1"/>
    <x v="3"/>
    <x v="0"/>
    <x v="4"/>
    <x v="4"/>
    <x v="4"/>
  </r>
  <r>
    <x v="1"/>
    <x v="4"/>
    <x v="1"/>
    <x v="5"/>
    <x v="5"/>
    <x v="5"/>
  </r>
  <r>
    <x v="1"/>
    <x v="5"/>
    <x v="1"/>
    <x v="6"/>
    <x v="6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CC6F43-B57B-4B5B-A17C-2E3FBF06758C}" name="PivotTable1" cacheId="2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outline="1" outlineData="1" multipleFieldFilters="0" fieldListSortAscending="1">
  <location ref="I1:J4" firstHeaderRow="1" firstDataRow="1" firstDataCol="1"/>
  <pivotFields count="6"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Différence " fld="5" baseField="0" baseItem="0" numFmtId="165"/>
  </dataFields>
  <formats count="1">
    <format dxfId="0">
      <pivotArea outline="0" collapsedLevelsAreSubtotals="1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17" totalsRowShown="0" headerRowDxfId="8" dataDxfId="7">
  <autoFilter ref="A1:F17" xr:uid="{00000000-0009-0000-0100-000001000000}"/>
  <tableColumns count="6">
    <tableColumn id="1" xr3:uid="{00000000-0010-0000-0000-000001000000}" name="Date" dataDxfId="6"/>
    <tableColumn id="2" xr3:uid="{00000000-0010-0000-0000-000002000000}" name="nom" dataDxfId="5"/>
    <tableColumn id="3" xr3:uid="{00000000-0010-0000-0000-000003000000}" name="immat" dataDxfId="4"/>
    <tableColumn id="4" xr3:uid="{00000000-0010-0000-0000-000004000000}" name="kms début" dataDxfId="3"/>
    <tableColumn id="5" xr3:uid="{00000000-0010-0000-0000-000005000000}" name="kms fin" dataDxfId="2"/>
    <tableColumn id="6" xr3:uid="{00000000-0010-0000-0000-000006000000}" name="Différence" dataDxfId="1">
      <calculatedColumnFormula>IF(Tableau1[[#This Row],[kms fin]]=0,0,Tableau1[[#This Row],[kms fin]]-Tableau1[[#This Row],[kms début]])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showGridLines="0" tabSelected="1" workbookViewId="0">
      <selection activeCell="J10" sqref="J10"/>
    </sheetView>
  </sheetViews>
  <sheetFormatPr defaultColWidth="8.85546875" defaultRowHeight="15" x14ac:dyDescent="0.25"/>
  <cols>
    <col min="1" max="1" width="10.5703125" style="1" bestFit="1" customWidth="1"/>
    <col min="2" max="2" width="8.85546875" style="1"/>
    <col min="3" max="3" width="12" style="1" customWidth="1"/>
    <col min="4" max="4" width="11.28515625" style="3" customWidth="1"/>
    <col min="5" max="5" width="12" style="3" bestFit="1" customWidth="1"/>
    <col min="6" max="6" width="11.42578125" style="3" customWidth="1"/>
    <col min="7" max="9" width="8.85546875" style="1"/>
    <col min="10" max="10" width="10.85546875" style="1" bestFit="1" customWidth="1"/>
    <col min="11" max="16384" width="8.85546875" style="1"/>
  </cols>
  <sheetData>
    <row r="1" spans="1:10" x14ac:dyDescent="0.25">
      <c r="A1" s="3" t="s">
        <v>5</v>
      </c>
      <c r="B1" s="3" t="s">
        <v>0</v>
      </c>
      <c r="C1" s="1" t="s">
        <v>1</v>
      </c>
      <c r="D1" s="3" t="s">
        <v>2</v>
      </c>
      <c r="E1" s="3" t="s">
        <v>3</v>
      </c>
      <c r="F1" s="3" t="s">
        <v>4</v>
      </c>
      <c r="I1"/>
      <c r="J1" t="s">
        <v>15</v>
      </c>
    </row>
    <row r="2" spans="1:10" x14ac:dyDescent="0.25">
      <c r="A2" s="2">
        <v>44470</v>
      </c>
      <c r="B2" s="1" t="s">
        <v>6</v>
      </c>
      <c r="C2" s="1" t="s">
        <v>7</v>
      </c>
      <c r="D2" s="3">
        <v>11523</v>
      </c>
      <c r="E2" s="3">
        <v>12365</v>
      </c>
      <c r="F2" s="3">
        <f>IF(Tableau1[[#This Row],[kms fin]]=0,0,Tableau1[[#This Row],[kms fin]]-Tableau1[[#This Row],[kms début]])</f>
        <v>842</v>
      </c>
      <c r="I2" s="4" t="s">
        <v>6</v>
      </c>
      <c r="J2" s="5">
        <v>3413</v>
      </c>
    </row>
    <row r="3" spans="1:10" x14ac:dyDescent="0.25">
      <c r="A3" s="2">
        <v>44470</v>
      </c>
      <c r="B3" s="1" t="s">
        <v>6</v>
      </c>
      <c r="C3" s="1" t="s">
        <v>7</v>
      </c>
      <c r="D3" s="3">
        <v>12365</v>
      </c>
      <c r="E3" s="3">
        <v>0</v>
      </c>
      <c r="F3" s="3">
        <f>IF(Tableau1[[#This Row],[kms fin]]=0,0,Tableau1[[#This Row],[kms fin]]-Tableau1[[#This Row],[kms début]])</f>
        <v>0</v>
      </c>
      <c r="I3" s="4" t="s">
        <v>9</v>
      </c>
      <c r="J3" s="5">
        <v>1745</v>
      </c>
    </row>
    <row r="4" spans="1:10" x14ac:dyDescent="0.25">
      <c r="A4" s="2">
        <v>44470</v>
      </c>
      <c r="B4" s="1" t="s">
        <v>6</v>
      </c>
      <c r="C4" s="1" t="s">
        <v>7</v>
      </c>
      <c r="D4" s="3">
        <v>12548</v>
      </c>
      <c r="E4" s="3">
        <v>12850</v>
      </c>
      <c r="F4" s="3">
        <f>IF(Tableau1[[#This Row],[kms fin]]=0,0,Tableau1[[#This Row],[kms fin]]-Tableau1[[#This Row],[kms début]])</f>
        <v>302</v>
      </c>
      <c r="I4" s="4" t="s">
        <v>14</v>
      </c>
      <c r="J4" s="5">
        <v>5158</v>
      </c>
    </row>
    <row r="5" spans="1:10" x14ac:dyDescent="0.25">
      <c r="A5" s="2">
        <v>44470</v>
      </c>
      <c r="B5" s="1" t="s">
        <v>6</v>
      </c>
      <c r="C5" s="1" t="s">
        <v>7</v>
      </c>
      <c r="D5" s="3">
        <v>12850</v>
      </c>
      <c r="E5" s="3">
        <v>13000</v>
      </c>
      <c r="F5" s="3">
        <f>IF(Tableau1[[#This Row],[kms fin]]=0,0,Tableau1[[#This Row],[kms fin]]-Tableau1[[#This Row],[kms début]])</f>
        <v>150</v>
      </c>
    </row>
    <row r="6" spans="1:10" x14ac:dyDescent="0.25">
      <c r="A6" s="2">
        <v>44470</v>
      </c>
      <c r="B6" s="1" t="s">
        <v>6</v>
      </c>
      <c r="C6" s="1" t="s">
        <v>8</v>
      </c>
      <c r="D6" s="3">
        <v>236521</v>
      </c>
      <c r="E6" s="3">
        <v>237000</v>
      </c>
      <c r="F6" s="3">
        <f>IF(Tableau1[[#This Row],[kms fin]]=0,0,Tableau1[[#This Row],[kms fin]]-Tableau1[[#This Row],[kms début]])</f>
        <v>479</v>
      </c>
    </row>
    <row r="7" spans="1:10" x14ac:dyDescent="0.25">
      <c r="A7" s="2">
        <v>44470</v>
      </c>
      <c r="B7" s="1" t="s">
        <v>6</v>
      </c>
      <c r="C7" s="1" t="s">
        <v>8</v>
      </c>
      <c r="D7" s="3">
        <v>237000</v>
      </c>
      <c r="E7" s="3">
        <v>237125</v>
      </c>
      <c r="F7" s="3">
        <f>IF(Tableau1[[#This Row],[kms fin]]=0,0,Tableau1[[#This Row],[kms fin]]-Tableau1[[#This Row],[kms début]])</f>
        <v>125</v>
      </c>
    </row>
    <row r="8" spans="1:10" x14ac:dyDescent="0.25">
      <c r="A8" s="2">
        <v>44471</v>
      </c>
      <c r="B8" s="1" t="s">
        <v>6</v>
      </c>
      <c r="C8" s="1" t="s">
        <v>7</v>
      </c>
      <c r="D8" s="3">
        <v>13000</v>
      </c>
      <c r="E8" s="3">
        <v>13210</v>
      </c>
      <c r="F8" s="3">
        <f>IF(Tableau1[[#This Row],[kms fin]]=0,0,Tableau1[[#This Row],[kms fin]]-Tableau1[[#This Row],[kms début]])</f>
        <v>210</v>
      </c>
    </row>
    <row r="9" spans="1:10" x14ac:dyDescent="0.25">
      <c r="A9" s="2">
        <v>44471</v>
      </c>
      <c r="B9" s="1" t="s">
        <v>6</v>
      </c>
      <c r="C9" s="1" t="s">
        <v>7</v>
      </c>
      <c r="D9" s="3">
        <v>13210</v>
      </c>
      <c r="E9" s="3">
        <v>13451</v>
      </c>
      <c r="F9" s="3">
        <f>IF(Tableau1[[#This Row],[kms fin]]=0,0,Tableau1[[#This Row],[kms fin]]-Tableau1[[#This Row],[kms début]])</f>
        <v>241</v>
      </c>
    </row>
    <row r="10" spans="1:10" x14ac:dyDescent="0.25">
      <c r="A10" s="2">
        <v>44471</v>
      </c>
      <c r="B10" s="1" t="s">
        <v>6</v>
      </c>
      <c r="C10" s="1" t="s">
        <v>7</v>
      </c>
      <c r="D10" s="3">
        <v>13451</v>
      </c>
      <c r="E10" s="3">
        <v>14000</v>
      </c>
      <c r="F10" s="3">
        <f>IF(Tableau1[[#This Row],[kms fin]]=0,0,Tableau1[[#This Row],[kms fin]]-Tableau1[[#This Row],[kms début]])</f>
        <v>549</v>
      </c>
    </row>
    <row r="11" spans="1:10" x14ac:dyDescent="0.25">
      <c r="A11" s="2">
        <v>44471</v>
      </c>
      <c r="B11" s="1" t="s">
        <v>6</v>
      </c>
      <c r="C11" s="1" t="s">
        <v>10</v>
      </c>
      <c r="D11" s="3">
        <v>563</v>
      </c>
      <c r="E11" s="3">
        <v>895</v>
      </c>
      <c r="F11" s="3">
        <f>IF(Tableau1[[#This Row],[kms fin]]=0,0,Tableau1[[#This Row],[kms fin]]-Tableau1[[#This Row],[kms début]])</f>
        <v>332</v>
      </c>
    </row>
    <row r="12" spans="1:10" x14ac:dyDescent="0.25">
      <c r="A12" s="2">
        <v>44470</v>
      </c>
      <c r="B12" s="1" t="s">
        <v>9</v>
      </c>
      <c r="C12" s="1" t="s">
        <v>11</v>
      </c>
      <c r="D12" s="3">
        <v>1111</v>
      </c>
      <c r="E12" s="3">
        <v>0</v>
      </c>
      <c r="F12" s="3">
        <f>IF(Tableau1[[#This Row],[kms fin]]=0,0,Tableau1[[#This Row],[kms fin]]-Tableau1[[#This Row],[kms début]])</f>
        <v>0</v>
      </c>
    </row>
    <row r="13" spans="1:10" x14ac:dyDescent="0.25">
      <c r="A13" s="2">
        <v>44470</v>
      </c>
      <c r="B13" s="1" t="s">
        <v>9</v>
      </c>
      <c r="C13" s="1" t="s">
        <v>11</v>
      </c>
      <c r="D13" s="3">
        <v>1236</v>
      </c>
      <c r="E13" s="3">
        <v>1369</v>
      </c>
      <c r="F13" s="3">
        <f>IF(Tableau1[[#This Row],[kms fin]]=0,0,Tableau1[[#This Row],[kms fin]]-Tableau1[[#This Row],[kms début]])</f>
        <v>133</v>
      </c>
    </row>
    <row r="14" spans="1:10" x14ac:dyDescent="0.25">
      <c r="A14" s="2">
        <v>44471</v>
      </c>
      <c r="B14" s="1" t="s">
        <v>9</v>
      </c>
      <c r="C14" s="1" t="s">
        <v>12</v>
      </c>
      <c r="D14" s="3">
        <v>5478</v>
      </c>
      <c r="E14" s="3">
        <v>5985</v>
      </c>
      <c r="F14" s="3">
        <f>IF(Tableau1[[#This Row],[kms fin]]=0,0,Tableau1[[#This Row],[kms fin]]-Tableau1[[#This Row],[kms début]])</f>
        <v>507</v>
      </c>
    </row>
    <row r="15" spans="1:10" x14ac:dyDescent="0.25">
      <c r="A15" s="2">
        <v>44471</v>
      </c>
      <c r="B15" s="1" t="s">
        <v>9</v>
      </c>
      <c r="C15" s="1" t="s">
        <v>12</v>
      </c>
      <c r="D15" s="3">
        <v>5985</v>
      </c>
      <c r="E15" s="3">
        <v>6521</v>
      </c>
      <c r="F15" s="3">
        <f>IF(Tableau1[[#This Row],[kms fin]]=0,0,Tableau1[[#This Row],[kms fin]]-Tableau1[[#This Row],[kms début]])</f>
        <v>536</v>
      </c>
    </row>
    <row r="16" spans="1:10" x14ac:dyDescent="0.25">
      <c r="A16" s="2">
        <v>44471</v>
      </c>
      <c r="B16" s="1" t="s">
        <v>9</v>
      </c>
      <c r="C16" s="1" t="s">
        <v>13</v>
      </c>
      <c r="D16" s="3">
        <v>12</v>
      </c>
      <c r="E16" s="3">
        <v>236</v>
      </c>
      <c r="F16" s="3">
        <f>IF(Tableau1[[#This Row],[kms fin]]=0,0,Tableau1[[#This Row],[kms fin]]-Tableau1[[#This Row],[kms début]])</f>
        <v>224</v>
      </c>
    </row>
    <row r="17" spans="1:6" x14ac:dyDescent="0.25">
      <c r="A17" s="2">
        <v>44471</v>
      </c>
      <c r="B17" s="1" t="s">
        <v>9</v>
      </c>
      <c r="C17" s="1" t="s">
        <v>13</v>
      </c>
      <c r="D17" s="3">
        <v>236</v>
      </c>
      <c r="E17" s="3">
        <v>456</v>
      </c>
      <c r="F17" s="3">
        <f>IF(Tableau1[[#This Row],[kms fin]]=0,0,Tableau1[[#This Row],[kms fin]]-Tableau1[[#This Row],[kms début]])</f>
        <v>220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43A9A6-7EFE-4F1A-9AE1-2AFD361D4A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2021-10-11T10:09:42Z</dcterms:modified>
</cp:coreProperties>
</file>