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1FA91BF-EEB5-4902-A027-0F9755397B73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Commande" sheetId="1" r:id="rId1"/>
    <sheet name="Résultat" sheetId="2" r:id="rId2"/>
  </sheets>
  <definedNames>
    <definedName name="_xlnm._FilterDatabase" localSheetId="0" hidden="1">Commande!$A$1:$J$145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2" i="1" l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G76" i="1" s="1"/>
  <c r="E77" i="1"/>
  <c r="G77" i="1" s="1"/>
  <c r="E78" i="1"/>
  <c r="G78" i="1" s="1"/>
  <c r="E79" i="1"/>
  <c r="G79" i="1" s="1"/>
  <c r="E80" i="1"/>
  <c r="E81" i="1"/>
  <c r="E82" i="1"/>
  <c r="G82" i="1" s="1"/>
  <c r="E83" i="1"/>
  <c r="G83" i="1" s="1"/>
  <c r="E84" i="1"/>
  <c r="E85" i="1"/>
  <c r="G85" i="1" s="1"/>
  <c r="E86" i="1"/>
  <c r="G86" i="1" s="1"/>
  <c r="E87" i="1"/>
  <c r="G87" i="1" s="1"/>
  <c r="E88" i="1"/>
  <c r="E89" i="1"/>
  <c r="E90" i="1"/>
  <c r="G90" i="1" s="1"/>
  <c r="E91" i="1"/>
  <c r="G91" i="1" s="1"/>
  <c r="E92" i="1"/>
  <c r="E93" i="1"/>
  <c r="G93" i="1" s="1"/>
  <c r="E94" i="1"/>
  <c r="G94" i="1" s="1"/>
  <c r="E95" i="1"/>
  <c r="G95" i="1" s="1"/>
  <c r="E96" i="1"/>
  <c r="E97" i="1"/>
  <c r="E98" i="1"/>
  <c r="G98" i="1" s="1"/>
  <c r="E99" i="1"/>
  <c r="G99" i="1" s="1"/>
  <c r="E100" i="1"/>
  <c r="E101" i="1"/>
  <c r="G101" i="1" s="1"/>
  <c r="E102" i="1"/>
  <c r="G102" i="1" s="1"/>
  <c r="E103" i="1"/>
  <c r="G103" i="1" s="1"/>
  <c r="E104" i="1"/>
  <c r="E105" i="1"/>
  <c r="E106" i="1"/>
  <c r="G106" i="1" s="1"/>
  <c r="E107" i="1"/>
  <c r="G107" i="1" s="1"/>
  <c r="E108" i="1"/>
  <c r="E109" i="1"/>
  <c r="G109" i="1" s="1"/>
  <c r="E110" i="1"/>
  <c r="G110" i="1" s="1"/>
  <c r="E111" i="1"/>
  <c r="G111" i="1" s="1"/>
  <c r="E112" i="1"/>
  <c r="E113" i="1"/>
  <c r="E114" i="1"/>
  <c r="G114" i="1" s="1"/>
  <c r="E115" i="1"/>
  <c r="G115" i="1" s="1"/>
  <c r="E116" i="1"/>
  <c r="E117" i="1"/>
  <c r="G117" i="1" s="1"/>
  <c r="E118" i="1"/>
  <c r="G118" i="1" s="1"/>
  <c r="E119" i="1"/>
  <c r="G119" i="1" s="1"/>
  <c r="E120" i="1"/>
  <c r="E121" i="1"/>
  <c r="E122" i="1"/>
  <c r="G122" i="1" s="1"/>
  <c r="E123" i="1"/>
  <c r="G123" i="1" s="1"/>
  <c r="E124" i="1"/>
  <c r="E125" i="1"/>
  <c r="G125" i="1" s="1"/>
  <c r="E126" i="1"/>
  <c r="G126" i="1" s="1"/>
  <c r="E127" i="1"/>
  <c r="G127" i="1" s="1"/>
  <c r="E128" i="1"/>
  <c r="E129" i="1"/>
  <c r="E130" i="1"/>
  <c r="G130" i="1" s="1"/>
  <c r="E131" i="1"/>
  <c r="G131" i="1" s="1"/>
  <c r="E132" i="1"/>
  <c r="E133" i="1"/>
  <c r="G133" i="1" s="1"/>
  <c r="E134" i="1"/>
  <c r="G134" i="1" s="1"/>
  <c r="E135" i="1"/>
  <c r="G135" i="1" s="1"/>
  <c r="E136" i="1"/>
  <c r="E137" i="1"/>
  <c r="E138" i="1"/>
  <c r="G138" i="1" s="1"/>
  <c r="E139" i="1"/>
  <c r="G139" i="1" s="1"/>
  <c r="E140" i="1"/>
  <c r="E141" i="1"/>
  <c r="G141" i="1" s="1"/>
  <c r="E142" i="1"/>
  <c r="G142" i="1" s="1"/>
  <c r="E143" i="1"/>
  <c r="G143" i="1" s="1"/>
  <c r="E144" i="1"/>
  <c r="E145" i="1"/>
  <c r="E2" i="1"/>
  <c r="G2" i="1" s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80" i="1"/>
  <c r="G81" i="1"/>
  <c r="G84" i="1"/>
  <c r="G88" i="1"/>
  <c r="G89" i="1"/>
  <c r="G92" i="1"/>
  <c r="G96" i="1"/>
  <c r="G97" i="1"/>
  <c r="G100" i="1"/>
  <c r="G104" i="1"/>
  <c r="G105" i="1"/>
  <c r="G108" i="1"/>
  <c r="G112" i="1"/>
  <c r="G113" i="1"/>
  <c r="G116" i="1"/>
  <c r="G120" i="1"/>
  <c r="G121" i="1"/>
  <c r="G124" i="1"/>
  <c r="G128" i="1"/>
  <c r="G129" i="1"/>
  <c r="G132" i="1"/>
  <c r="G136" i="1"/>
  <c r="G137" i="1"/>
  <c r="G140" i="1"/>
  <c r="G144" i="1"/>
  <c r="G145" i="1"/>
  <c r="N2" i="1"/>
  <c r="N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RIVEST, Christian</author>
  </authors>
  <commentList>
    <comment ref="D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RIVEST, Christian:</t>
        </r>
        <r>
          <rPr>
            <sz val="9"/>
            <color indexed="81"/>
            <rFont val="Tahoma"/>
            <family val="2"/>
          </rPr>
          <t xml:space="preserve">
18 skids</t>
        </r>
      </text>
    </comment>
  </commentList>
</comments>
</file>

<file path=xl/sharedStrings.xml><?xml version="1.0" encoding="utf-8"?>
<sst xmlns="http://schemas.openxmlformats.org/spreadsheetml/2006/main" count="552" uniqueCount="131">
  <si>
    <t>NEEDED DATE</t>
  </si>
  <si>
    <t>QTY</t>
  </si>
  <si>
    <t>RECEPTION DATE</t>
  </si>
  <si>
    <t>TYPE</t>
  </si>
  <si>
    <t>MONTH</t>
  </si>
  <si>
    <t>SERVICE NUMBER</t>
  </si>
  <si>
    <t>EXPECTED DATE</t>
  </si>
  <si>
    <t>Court</t>
  </si>
  <si>
    <t>septembre</t>
  </si>
  <si>
    <t>octobre</t>
  </si>
  <si>
    <t>novembre</t>
  </si>
  <si>
    <t>Régulier</t>
  </si>
  <si>
    <t>décembre</t>
  </si>
  <si>
    <t>juillet</t>
  </si>
  <si>
    <t>avril</t>
  </si>
  <si>
    <t>2020049Montreal18</t>
  </si>
  <si>
    <t>20200410Montreal18</t>
  </si>
  <si>
    <t>20200413Montreal18</t>
  </si>
  <si>
    <t>20200416Montreal1</t>
  </si>
  <si>
    <t>20200414Montreal18</t>
  </si>
  <si>
    <t>20200417Montreal18</t>
  </si>
  <si>
    <t>20200418Montreal18</t>
  </si>
  <si>
    <t>20200421Montreal18</t>
  </si>
  <si>
    <t>20200415Montreal18</t>
  </si>
  <si>
    <t>20200422Montreal18</t>
  </si>
  <si>
    <t>Z200EQ MARO3218002</t>
  </si>
  <si>
    <t>20200423Montreal120200424
Montreal18 11-May-20</t>
  </si>
  <si>
    <t>20200424Montreal18 11-May-20</t>
  </si>
  <si>
    <t>20200425Montreal18</t>
  </si>
  <si>
    <t>20200426Montreal18</t>
  </si>
  <si>
    <t>mai</t>
  </si>
  <si>
    <t>20200511Montreal20s</t>
  </si>
  <si>
    <t>20200428Montreal18</t>
  </si>
  <si>
    <t>20200427Montreal18</t>
  </si>
  <si>
    <t>20200512Montreal20s</t>
  </si>
  <si>
    <t>20200429Montreal18</t>
  </si>
  <si>
    <t>20200517Montreal18</t>
  </si>
  <si>
    <t>20200511Montreal18</t>
  </si>
  <si>
    <t>20200512Montreal18</t>
  </si>
  <si>
    <t>20200513Montreal20s</t>
  </si>
  <si>
    <t>20200513Montreal18</t>
  </si>
  <si>
    <t>20200518Montreal18</t>
  </si>
  <si>
    <t>20200514Montreal18</t>
  </si>
  <si>
    <t>20200525Montreal20s</t>
  </si>
  <si>
    <t>20200525Montreal18</t>
  </si>
  <si>
    <t>août</t>
  </si>
  <si>
    <t>Cascades #833308</t>
  </si>
  <si>
    <t>Maro-306345</t>
  </si>
  <si>
    <t>CPCN-1690004</t>
  </si>
  <si>
    <t>Cascades #993743</t>
  </si>
  <si>
    <t>remorque 833329</t>
  </si>
  <si>
    <t>remorque 23874</t>
  </si>
  <si>
    <t>20200926Montreal18 / Remorque 833301</t>
  </si>
  <si>
    <t>20200927Montreal18</t>
  </si>
  <si>
    <t>20200928Montreal18</t>
  </si>
  <si>
    <t>20200106Montreal20s</t>
  </si>
  <si>
    <t>20200109Montreal18</t>
  </si>
  <si>
    <t>20200109Montreal20s</t>
  </si>
  <si>
    <t>202001010Montreal20s</t>
  </si>
  <si>
    <t>202001021Montreal20s</t>
  </si>
  <si>
    <t>202001021Montreal18</t>
  </si>
  <si>
    <t>202001022Montreal18</t>
  </si>
  <si>
    <t>202001022Montreal20s</t>
  </si>
  <si>
    <t>202001011Montreal20s</t>
  </si>
  <si>
    <t>202001025Montreal18</t>
  </si>
  <si>
    <t>202001026Montreal18</t>
  </si>
  <si>
    <t>202001027Montreal18</t>
  </si>
  <si>
    <t>Z200EQ MARO3218076</t>
  </si>
  <si>
    <t>202001026Montreal20s</t>
  </si>
  <si>
    <t>202001028Montreal18</t>
  </si>
  <si>
    <t>202001029Montreal18</t>
  </si>
  <si>
    <t>202001030Montreal18</t>
  </si>
  <si>
    <t>202001031Montreal18</t>
  </si>
  <si>
    <t>2020112Montreal18</t>
  </si>
  <si>
    <t>2020111Montreal18</t>
  </si>
  <si>
    <t>2020113Montreal18</t>
  </si>
  <si>
    <t>2020114Montreal18</t>
  </si>
  <si>
    <t>2020115Montreal18</t>
  </si>
  <si>
    <t>202001027Montreal20s</t>
  </si>
  <si>
    <t>202001028Montreal20s</t>
  </si>
  <si>
    <t>202001029Montreal20s</t>
  </si>
  <si>
    <t>202001030Montreal20s</t>
  </si>
  <si>
    <t>2020116Montreal18</t>
  </si>
  <si>
    <t>2020117Montreal18</t>
  </si>
  <si>
    <t>20201127Montreal18</t>
  </si>
  <si>
    <t>20201128Montreal18</t>
  </si>
  <si>
    <t>20201129Montreal18</t>
  </si>
  <si>
    <t>20201130Montreal18</t>
  </si>
  <si>
    <t>2020121Montreal18</t>
  </si>
  <si>
    <t>2020122Montreal18</t>
  </si>
  <si>
    <t>20201123Montreal20s</t>
  </si>
  <si>
    <t>20201124Montreal20s</t>
  </si>
  <si>
    <t>2020123Montreal18</t>
  </si>
  <si>
    <t>2020124Montreal18</t>
  </si>
  <si>
    <t>20200129Montreal18</t>
  </si>
  <si>
    <t>20201210Montreal18</t>
  </si>
  <si>
    <t>2020129Montreal20s</t>
  </si>
  <si>
    <t>Ottawa Plant</t>
  </si>
  <si>
    <t>20201211Montreal18</t>
  </si>
  <si>
    <t>20201212Montreal18</t>
  </si>
  <si>
    <t>20201213Montreal18</t>
  </si>
  <si>
    <t>20201214Montreal18</t>
  </si>
  <si>
    <t>NECF</t>
  </si>
  <si>
    <t>janvier</t>
  </si>
  <si>
    <t>20201220Montreal20s</t>
  </si>
  <si>
    <t>20201221Montreal20s</t>
  </si>
  <si>
    <t>20201220Montreal18</t>
  </si>
  <si>
    <t>20201222Montreal20s</t>
  </si>
  <si>
    <t>20201221Montreal18</t>
  </si>
  <si>
    <t>20201223Montreal18</t>
  </si>
  <si>
    <t>20201222Montreal18</t>
  </si>
  <si>
    <t>20201223Montreal20s</t>
  </si>
  <si>
    <t>20201224Montreal20s</t>
  </si>
  <si>
    <t>20201224Montreal18</t>
  </si>
  <si>
    <t>20201226Montreal18</t>
  </si>
  <si>
    <t>20201225Montreal18</t>
  </si>
  <si>
    <t>20201227Montreal18</t>
  </si>
  <si>
    <t>20201225Montreal20s</t>
  </si>
  <si>
    <t>Semaine</t>
  </si>
  <si>
    <t>Critère 1</t>
  </si>
  <si>
    <t>Critère 2</t>
  </si>
  <si>
    <t>Critère 3</t>
  </si>
  <si>
    <t>TIME</t>
  </si>
  <si>
    <t>soir</t>
  </si>
  <si>
    <t>Nuit</t>
  </si>
  <si>
    <t>Jour</t>
  </si>
  <si>
    <t>WEEK2</t>
  </si>
  <si>
    <t>ISO YEAR</t>
  </si>
  <si>
    <t>ISO WEEK</t>
  </si>
  <si>
    <t xml:space="preserve">E2 : </t>
  </si>
  <si>
    <t xml:space="preserve">G2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</si>
</sst>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\ yyyy"/>
  </numFmts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Border="1"/>
    <xf numFmtId="164" fontId="0" fillId="2" borderId="0" xfId="0" applyNumberFormat="1" applyFill="1" applyBorder="1" applyAlignment="1"/>
    <xf numFmtId="0" fontId="0" fillId="2" borderId="0" xfId="0" applyFill="1" applyBorder="1" applyAlignment="1"/>
    <xf numFmtId="164" fontId="0" fillId="0" borderId="0" xfId="0" applyNumberFormat="1" applyBorder="1" applyAlignment="1"/>
    <xf numFmtId="3" fontId="0" fillId="0" borderId="0" xfId="0" applyNumberFormat="1" applyBorder="1" applyAlignment="1"/>
    <xf numFmtId="0" fontId="0" fillId="0" borderId="0" xfId="0" applyBorder="1" applyAlignment="1"/>
    <xf numFmtId="164" fontId="0" fillId="3" borderId="0" xfId="0" applyNumberFormat="1" applyFill="1" applyBorder="1" applyAlignment="1"/>
    <xf numFmtId="0" fontId="0" fillId="3" borderId="0" xfId="0" applyFill="1" applyBorder="1" applyAlignment="1"/>
    <xf numFmtId="164" fontId="0" fillId="4" borderId="0" xfId="0" applyNumberFormat="1" applyFill="1" applyBorder="1" applyAlignment="1"/>
    <xf numFmtId="0" fontId="0" fillId="4" borderId="0" xfId="0" applyFill="1" applyBorder="1" applyAlignment="1"/>
    <xf numFmtId="164" fontId="0" fillId="5" borderId="0" xfId="0" applyNumberFormat="1" applyFill="1" applyBorder="1" applyAlignment="1"/>
    <xf numFmtId="0" fontId="0" fillId="0" borderId="0" xfId="0" applyAlignment="1">
      <alignment vertical="top" wrapText="1"/>
    </xf>
    <xf numFmtId="0" fontId="4" fillId="0" borderId="0" xfId="0" applyFont="1" applyBorder="1"/>
  </cellXfs>
  <cellStyles count="1">
    <cellStyle name="Normal" xfId="0" builtinId="0"/>
  </cellStyles>
  <dxfs count="12"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d\ mmm\ yyyy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d\ mmm\ yyyy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d\ mmm\ yyyy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2</xdr:row>
          <xdr:rowOff>19050</xdr:rowOff>
        </xdr:from>
        <xdr:to>
          <xdr:col>8</xdr:col>
          <xdr:colOff>323850</xdr:colOff>
          <xdr:row>4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7648A4-CD45-476D-ABD6-7B855AB416F5}" name="t_Commandes" displayName="t_Commandes" ref="A1:K145" totalsRowShown="0" headerRowDxfId="11" dataDxfId="10">
  <autoFilter ref="A1:K145" xr:uid="{6A7648A4-CD45-476D-ABD6-7B855AB416F5}"/>
  <tableColumns count="11">
    <tableColumn id="1" xr3:uid="{D0604309-DC3F-4C32-952D-B7E85247FD8B}" name="NEEDED DATE" dataDxfId="9"/>
    <tableColumn id="2" xr3:uid="{34857B32-9083-4CBD-9D6D-7A8EF2C4AE05}" name="QTY" dataDxfId="8"/>
    <tableColumn id="3" xr3:uid="{68DE38CE-7431-4878-AD1B-D060800758C5}" name="RECEPTION DATE" dataDxfId="7"/>
    <tableColumn id="4" xr3:uid="{8A932F93-4142-4079-BFA2-91A75B785D09}" name="TYPE" dataDxfId="6"/>
    <tableColumn id="5" xr3:uid="{85711AFC-9A1A-414F-9102-B877D92713BB}" name="ISO WEEK" dataDxfId="5">
      <calculatedColumnFormula>_xlfn.ISOWEEKNUM(t_Commandes[[#This Row],[NEEDED DATE]])</calculatedColumnFormula>
    </tableColumn>
    <tableColumn id="6" xr3:uid="{635B511E-BF69-4992-BAAB-A36E4EBC73B8}" name="MONTH" dataDxfId="4"/>
    <tableColumn id="7" xr3:uid="{17A78A23-0A8D-479C-B312-59097D2BD8EB}" name="ISO YEAR" dataDxfId="3">
      <calculatedColumnFormula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calculatedColumnFormula>
    </tableColumn>
    <tableColumn id="8" xr3:uid="{AA78781D-0B3E-492C-846D-A67E1CE0BAD1}" name="SERVICE NUMBER" dataCellStyle="Normal"/>
    <tableColumn id="9" xr3:uid="{74C38EAA-99D1-412D-8BB6-AFF0332EA50C}" name="EXPECTED DATE" dataDxfId="2"/>
    <tableColumn id="10" xr3:uid="{C256C20B-DDA6-47C6-8B95-C568E6041CE6}" name="WEEK2" dataDxfId="1"/>
    <tableColumn id="11" xr3:uid="{0B9558BC-F432-4AD7-98DB-975A45F9EBCA}" name="TIME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45"/>
  <sheetViews>
    <sheetView showGridLines="0" zoomScaleNormal="100" zoomScaleSheetLayoutView="139" workbookViewId="0">
      <selection activeCell="M9" sqref="M9"/>
    </sheetView>
  </sheetViews>
  <sheetFormatPr defaultColWidth="11.5703125" defaultRowHeight="29.1" customHeight="1" x14ac:dyDescent="0.25"/>
  <cols>
    <col min="1" max="1" width="15.42578125" style="4" bestFit="1" customWidth="1"/>
    <col min="2" max="2" width="5.5703125" style="4" customWidth="1"/>
    <col min="3" max="3" width="14.42578125" style="4" customWidth="1"/>
    <col min="4" max="4" width="9.7109375" style="4" bestFit="1" customWidth="1"/>
    <col min="5" max="5" width="7.140625" style="4" customWidth="1"/>
    <col min="6" max="6" width="10.7109375" style="4" bestFit="1" customWidth="1"/>
    <col min="7" max="7" width="7.28515625" style="4" bestFit="1" customWidth="1"/>
    <col min="8" max="8" width="48.7109375" style="4" bestFit="1" customWidth="1"/>
    <col min="9" max="9" width="12.28515625" style="4" bestFit="1" customWidth="1"/>
    <col min="10" max="10" width="12.7109375" style="4" customWidth="1"/>
    <col min="11" max="11" width="8.7109375" style="4" customWidth="1"/>
    <col min="12" max="12" width="11.5703125" style="4"/>
    <col min="13" max="13" width="4.7109375" style="4" bestFit="1" customWidth="1"/>
    <col min="14" max="16384" width="11.5703125" style="4"/>
  </cols>
  <sheetData>
    <row r="1" spans="1:14" customFormat="1" ht="30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128</v>
      </c>
      <c r="F1" s="15" t="s">
        <v>4</v>
      </c>
      <c r="G1" s="15" t="s">
        <v>127</v>
      </c>
      <c r="H1" s="15" t="s">
        <v>5</v>
      </c>
      <c r="I1" s="15" t="s">
        <v>6</v>
      </c>
      <c r="J1" s="15" t="s">
        <v>126</v>
      </c>
      <c r="K1" s="15" t="s">
        <v>122</v>
      </c>
    </row>
    <row r="2" spans="1:14" ht="15" x14ac:dyDescent="0.25">
      <c r="A2" s="5">
        <v>43364</v>
      </c>
      <c r="B2" s="6">
        <v>1</v>
      </c>
      <c r="C2" s="5">
        <v>43371</v>
      </c>
      <c r="D2" s="6" t="s">
        <v>7</v>
      </c>
      <c r="E2" s="6">
        <f>_xlfn.ISOWEEKNUM(t_Commandes[[#This Row],[NEEDED DATE]])</f>
        <v>38</v>
      </c>
      <c r="F2" s="6" t="s">
        <v>8</v>
      </c>
      <c r="G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2"/>
      <c r="I2" s="5"/>
      <c r="J2" s="6" t="str">
        <f>IF(ISBLANK(t_Commandes[[#This Row],[EXPECTED DATE]]),"",_xlfn.ISOWEEKNUM(t_Commandes[[#This Row],[EXPECTED DATE]]))</f>
        <v/>
      </c>
      <c r="K2" s="6" t="s">
        <v>125</v>
      </c>
      <c r="M2" s="16" t="s">
        <v>129</v>
      </c>
      <c r="N2" s="16" t="str">
        <f ca="1">_xlfn.FORMULATEXT(t_Commandes[[#This Row],[ISO WEEK]])</f>
        <v>=ISOWEEKNUM([@[NEEDED DATE]])</v>
      </c>
    </row>
    <row r="3" spans="1:14" ht="15" x14ac:dyDescent="0.25">
      <c r="A3" s="5">
        <v>43385</v>
      </c>
      <c r="B3" s="6">
        <v>1</v>
      </c>
      <c r="C3" s="5">
        <v>43391</v>
      </c>
      <c r="D3" s="6" t="s">
        <v>7</v>
      </c>
      <c r="E3" s="6">
        <f>_xlfn.ISOWEEKNUM(t_Commandes[[#This Row],[NEEDED DATE]])</f>
        <v>41</v>
      </c>
      <c r="F3" s="6" t="s">
        <v>9</v>
      </c>
      <c r="G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3"/>
      <c r="I3" s="5"/>
      <c r="J3" s="6" t="str">
        <f>IF(ISBLANK(t_Commandes[[#This Row],[EXPECTED DATE]]),"",_xlfn.ISOWEEKNUM(t_Commandes[[#This Row],[EXPECTED DATE]]))</f>
        <v/>
      </c>
      <c r="K3" s="6" t="s">
        <v>125</v>
      </c>
      <c r="M3" s="16" t="s">
        <v>130</v>
      </c>
      <c r="N3" s="16" t="str">
        <f ca="1">_xlfn.FORMULATEXT(G2)</f>
        <v>=IF(AND(MONTH([@[NEEDED DATE]])=12;[@[ISO WEEK]]=1);YEAR([@[NEEDED DATE]])+1;IF(AND(MONTH([@[NEEDED DATE]])=1;[@[ISO WEEK]]&gt;=52);YEAR([@[NEEDED DATE]])-1;YEAR([@[NEEDED DATE]])))</v>
      </c>
    </row>
    <row r="4" spans="1:14" ht="15" x14ac:dyDescent="0.25">
      <c r="A4" s="5">
        <v>43413</v>
      </c>
      <c r="B4" s="6">
        <v>5</v>
      </c>
      <c r="C4" s="5">
        <v>43418</v>
      </c>
      <c r="D4" s="6" t="s">
        <v>7</v>
      </c>
      <c r="E4" s="6">
        <f>_xlfn.ISOWEEKNUM(t_Commandes[[#This Row],[NEEDED DATE]])</f>
        <v>45</v>
      </c>
      <c r="F4" s="6" t="s">
        <v>10</v>
      </c>
      <c r="G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4"/>
      <c r="I4" s="5"/>
      <c r="J4" s="6" t="str">
        <f>IF(ISBLANK(t_Commandes[[#This Row],[EXPECTED DATE]]),"",_xlfn.ISOWEEKNUM(t_Commandes[[#This Row],[EXPECTED DATE]]))</f>
        <v/>
      </c>
      <c r="K4" s="6" t="s">
        <v>125</v>
      </c>
    </row>
    <row r="5" spans="1:14" ht="15" x14ac:dyDescent="0.25">
      <c r="A5" s="5">
        <v>43420</v>
      </c>
      <c r="B5" s="6">
        <v>5</v>
      </c>
      <c r="C5" s="5">
        <v>43422</v>
      </c>
      <c r="D5" s="6" t="s">
        <v>11</v>
      </c>
      <c r="E5" s="6">
        <f>_xlfn.ISOWEEKNUM(t_Commandes[[#This Row],[NEEDED DATE]])</f>
        <v>46</v>
      </c>
      <c r="F5" s="6" t="s">
        <v>10</v>
      </c>
      <c r="G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5"/>
      <c r="I5" s="5"/>
      <c r="J5" s="6" t="str">
        <f>IF(ISBLANK(t_Commandes[[#This Row],[EXPECTED DATE]]),"",_xlfn.ISOWEEKNUM(t_Commandes[[#This Row],[EXPECTED DATE]]))</f>
        <v/>
      </c>
      <c r="K5" s="6" t="s">
        <v>125</v>
      </c>
    </row>
    <row r="6" spans="1:14" ht="15" x14ac:dyDescent="0.25">
      <c r="A6" s="5">
        <v>43427</v>
      </c>
      <c r="B6" s="6">
        <v>5</v>
      </c>
      <c r="C6" s="5">
        <v>43434</v>
      </c>
      <c r="D6" s="6" t="s">
        <v>7</v>
      </c>
      <c r="E6" s="6">
        <f>_xlfn.ISOWEEKNUM(t_Commandes[[#This Row],[NEEDED DATE]])</f>
        <v>47</v>
      </c>
      <c r="F6" s="6" t="s">
        <v>10</v>
      </c>
      <c r="G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6"/>
      <c r="I6" s="5"/>
      <c r="J6" s="6" t="str">
        <f>IF(ISBLANK(t_Commandes[[#This Row],[EXPECTED DATE]]),"",_xlfn.ISOWEEKNUM(t_Commandes[[#This Row],[EXPECTED DATE]]))</f>
        <v/>
      </c>
      <c r="K6" s="6" t="s">
        <v>125</v>
      </c>
    </row>
    <row r="7" spans="1:14" ht="15" x14ac:dyDescent="0.25">
      <c r="A7" s="5">
        <v>43434</v>
      </c>
      <c r="B7" s="6">
        <v>5</v>
      </c>
      <c r="C7" s="5">
        <v>43439</v>
      </c>
      <c r="D7" s="6" t="s">
        <v>11</v>
      </c>
      <c r="E7" s="6">
        <f>_xlfn.ISOWEEKNUM(t_Commandes[[#This Row],[NEEDED DATE]])</f>
        <v>48</v>
      </c>
      <c r="F7" s="6" t="s">
        <v>10</v>
      </c>
      <c r="G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7"/>
      <c r="I7" s="5"/>
      <c r="J7" s="6" t="str">
        <f>IF(ISBLANK(t_Commandes[[#This Row],[EXPECTED DATE]]),"",_xlfn.ISOWEEKNUM(t_Commandes[[#This Row],[EXPECTED DATE]]))</f>
        <v/>
      </c>
      <c r="K7" s="6" t="s">
        <v>125</v>
      </c>
    </row>
    <row r="8" spans="1:14" ht="15" x14ac:dyDescent="0.25">
      <c r="A8" s="5">
        <v>43441</v>
      </c>
      <c r="B8" s="6">
        <v>4</v>
      </c>
      <c r="C8" s="5">
        <v>43446</v>
      </c>
      <c r="D8" s="6" t="s">
        <v>7</v>
      </c>
      <c r="E8" s="6">
        <f>_xlfn.ISOWEEKNUM(t_Commandes[[#This Row],[NEEDED DATE]])</f>
        <v>49</v>
      </c>
      <c r="F8" s="6" t="s">
        <v>12</v>
      </c>
      <c r="G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8"/>
      <c r="I8" s="5"/>
      <c r="J8" s="6" t="str">
        <f>IF(ISBLANK(t_Commandes[[#This Row],[EXPECTED DATE]]),"",_xlfn.ISOWEEKNUM(t_Commandes[[#This Row],[EXPECTED DATE]]))</f>
        <v/>
      </c>
      <c r="K8" s="6" t="s">
        <v>125</v>
      </c>
    </row>
    <row r="9" spans="1:14" ht="15" x14ac:dyDescent="0.25">
      <c r="A9" s="5">
        <v>43455</v>
      </c>
      <c r="B9" s="6">
        <v>4</v>
      </c>
      <c r="C9" s="5">
        <v>43462</v>
      </c>
      <c r="D9" s="6" t="s">
        <v>7</v>
      </c>
      <c r="E9" s="6">
        <f>_xlfn.ISOWEEKNUM(t_Commandes[[#This Row],[NEEDED DATE]])</f>
        <v>51</v>
      </c>
      <c r="F9" s="6" t="s">
        <v>12</v>
      </c>
      <c r="G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2018</v>
      </c>
      <c r="H9"/>
      <c r="I9" s="5"/>
      <c r="J9" s="6" t="str">
        <f>IF(ISBLANK(t_Commandes[[#This Row],[EXPECTED DATE]]),"",_xlfn.ISOWEEKNUM(t_Commandes[[#This Row],[EXPECTED DATE]]))</f>
        <v/>
      </c>
      <c r="K9" s="6" t="s">
        <v>125</v>
      </c>
    </row>
    <row r="10" spans="1:14" ht="15" x14ac:dyDescent="0.25">
      <c r="A10" s="5">
        <v>43651</v>
      </c>
      <c r="B10" s="6">
        <v>1</v>
      </c>
      <c r="C10" s="5">
        <v>43658</v>
      </c>
      <c r="D10" s="6" t="s">
        <v>7</v>
      </c>
      <c r="E10" s="6">
        <f>_xlfn.ISOWEEKNUM(t_Commandes[[#This Row],[NEEDED DATE]])</f>
        <v>27</v>
      </c>
      <c r="F10" s="6" t="s">
        <v>13</v>
      </c>
      <c r="G1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0"/>
      <c r="I10" s="5"/>
      <c r="J10" s="6" t="str">
        <f>IF(ISBLANK(t_Commandes[[#This Row],[EXPECTED DATE]]),"",_xlfn.ISOWEEKNUM(t_Commandes[[#This Row],[EXPECTED DATE]]))</f>
        <v/>
      </c>
      <c r="K10" s="6" t="s">
        <v>124</v>
      </c>
    </row>
    <row r="11" spans="1:14" ht="15" x14ac:dyDescent="0.25">
      <c r="A11" s="5">
        <v>43720</v>
      </c>
      <c r="B11" s="6">
        <v>2</v>
      </c>
      <c r="C11" s="5">
        <v>43727</v>
      </c>
      <c r="D11" s="6" t="s">
        <v>7</v>
      </c>
      <c r="E11" s="6">
        <f>_xlfn.ISOWEEKNUM(t_Commandes[[#This Row],[NEEDED DATE]])</f>
        <v>37</v>
      </c>
      <c r="F11" s="6" t="s">
        <v>8</v>
      </c>
      <c r="G1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1"/>
      <c r="I11" s="5"/>
      <c r="J11" s="6" t="str">
        <f>IF(ISBLANK(t_Commandes[[#This Row],[EXPECTED DATE]]),"",_xlfn.ISOWEEKNUM(t_Commandes[[#This Row],[EXPECTED DATE]]))</f>
        <v/>
      </c>
      <c r="K11" s="6" t="s">
        <v>124</v>
      </c>
    </row>
    <row r="12" spans="1:14" ht="15" x14ac:dyDescent="0.25">
      <c r="A12" s="5">
        <v>43754</v>
      </c>
      <c r="B12" s="6">
        <v>1</v>
      </c>
      <c r="C12" s="5">
        <v>43755</v>
      </c>
      <c r="D12" s="6" t="s">
        <v>7</v>
      </c>
      <c r="E12" s="6">
        <f>_xlfn.ISOWEEKNUM(t_Commandes[[#This Row],[NEEDED DATE]])</f>
        <v>42</v>
      </c>
      <c r="F12" s="6" t="s">
        <v>9</v>
      </c>
      <c r="G1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2"/>
      <c r="I12" s="5"/>
      <c r="J12" s="6" t="str">
        <f>IF(ISBLANK(t_Commandes[[#This Row],[EXPECTED DATE]]),"",_xlfn.ISOWEEKNUM(t_Commandes[[#This Row],[EXPECTED DATE]]))</f>
        <v/>
      </c>
      <c r="K12" s="6" t="s">
        <v>124</v>
      </c>
    </row>
    <row r="13" spans="1:14" ht="15" x14ac:dyDescent="0.25">
      <c r="A13" s="5">
        <v>43766</v>
      </c>
      <c r="B13" s="6">
        <v>1</v>
      </c>
      <c r="C13" s="5">
        <v>43766</v>
      </c>
      <c r="D13" s="6" t="s">
        <v>11</v>
      </c>
      <c r="E13" s="6">
        <f>_xlfn.ISOWEEKNUM(t_Commandes[[#This Row],[NEEDED DATE]])</f>
        <v>44</v>
      </c>
      <c r="F13" s="6" t="s">
        <v>9</v>
      </c>
      <c r="G1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3"/>
      <c r="I13" s="5"/>
      <c r="J13" s="6" t="str">
        <f>IF(ISBLANK(t_Commandes[[#This Row],[EXPECTED DATE]]),"",_xlfn.ISOWEEKNUM(t_Commandes[[#This Row],[EXPECTED DATE]]))</f>
        <v/>
      </c>
      <c r="K13" s="6" t="s">
        <v>124</v>
      </c>
    </row>
    <row r="14" spans="1:14" ht="15" x14ac:dyDescent="0.25">
      <c r="A14" s="5">
        <v>43768</v>
      </c>
      <c r="B14" s="6">
        <v>1</v>
      </c>
      <c r="C14" s="5">
        <v>43768</v>
      </c>
      <c r="D14" s="6" t="s">
        <v>11</v>
      </c>
      <c r="E14" s="6">
        <f>_xlfn.ISOWEEKNUM(t_Commandes[[#This Row],[NEEDED DATE]])</f>
        <v>44</v>
      </c>
      <c r="F14" s="6" t="s">
        <v>9</v>
      </c>
      <c r="G1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4"/>
      <c r="I14" s="5"/>
      <c r="J14" s="6" t="str">
        <f>IF(ISBLANK(t_Commandes[[#This Row],[EXPECTED DATE]]),"",_xlfn.ISOWEEKNUM(t_Commandes[[#This Row],[EXPECTED DATE]]))</f>
        <v/>
      </c>
      <c r="K14" s="6" t="s">
        <v>124</v>
      </c>
    </row>
    <row r="15" spans="1:14" ht="15" x14ac:dyDescent="0.25">
      <c r="A15" s="5">
        <v>43770</v>
      </c>
      <c r="B15" s="6">
        <v>1</v>
      </c>
      <c r="C15" s="5">
        <v>43770</v>
      </c>
      <c r="D15" s="6" t="s">
        <v>11</v>
      </c>
      <c r="E15" s="6">
        <f>_xlfn.ISOWEEKNUM(t_Commandes[[#This Row],[NEEDED DATE]])</f>
        <v>44</v>
      </c>
      <c r="F15" s="6" t="s">
        <v>10</v>
      </c>
      <c r="G1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5"/>
      <c r="I15" s="5"/>
      <c r="J15" s="6" t="str">
        <f>IF(ISBLANK(t_Commandes[[#This Row],[EXPECTED DATE]]),"",_xlfn.ISOWEEKNUM(t_Commandes[[#This Row],[EXPECTED DATE]]))</f>
        <v/>
      </c>
      <c r="K15" s="6" t="s">
        <v>124</v>
      </c>
    </row>
    <row r="16" spans="1:14" ht="15" x14ac:dyDescent="0.25">
      <c r="A16" s="5">
        <v>43774</v>
      </c>
      <c r="B16" s="6">
        <v>1</v>
      </c>
      <c r="C16" s="5">
        <v>43774</v>
      </c>
      <c r="D16" s="6" t="s">
        <v>11</v>
      </c>
      <c r="E16" s="6">
        <f>_xlfn.ISOWEEKNUM(t_Commandes[[#This Row],[NEEDED DATE]])</f>
        <v>45</v>
      </c>
      <c r="F16" s="6" t="s">
        <v>10</v>
      </c>
      <c r="G1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6"/>
      <c r="I16" s="5"/>
      <c r="J16" s="6" t="str">
        <f>IF(ISBLANK(t_Commandes[[#This Row],[EXPECTED DATE]]),"",_xlfn.ISOWEEKNUM(t_Commandes[[#This Row],[EXPECTED DATE]]))</f>
        <v/>
      </c>
      <c r="K16" s="6" t="s">
        <v>124</v>
      </c>
    </row>
    <row r="17" spans="1:11" ht="15" x14ac:dyDescent="0.25">
      <c r="A17" s="5">
        <v>43777</v>
      </c>
      <c r="B17" s="6">
        <v>1</v>
      </c>
      <c r="C17" s="5">
        <v>43777</v>
      </c>
      <c r="D17" s="6" t="s">
        <v>7</v>
      </c>
      <c r="E17" s="6">
        <f>_xlfn.ISOWEEKNUM(t_Commandes[[#This Row],[NEEDED DATE]])</f>
        <v>45</v>
      </c>
      <c r="F17" s="6" t="s">
        <v>10</v>
      </c>
      <c r="G1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7"/>
      <c r="I17" s="5"/>
      <c r="J17" s="6" t="str">
        <f>IF(ISBLANK(t_Commandes[[#This Row],[EXPECTED DATE]]),"",_xlfn.ISOWEEKNUM(t_Commandes[[#This Row],[EXPECTED DATE]]))</f>
        <v/>
      </c>
      <c r="K17" s="6" t="s">
        <v>123</v>
      </c>
    </row>
    <row r="18" spans="1:11" ht="15" x14ac:dyDescent="0.25">
      <c r="A18" s="5">
        <v>43781</v>
      </c>
      <c r="B18" s="6">
        <v>1</v>
      </c>
      <c r="C18" s="5">
        <v>43781</v>
      </c>
      <c r="D18" s="6" t="s">
        <v>11</v>
      </c>
      <c r="E18" s="6">
        <f>_xlfn.ISOWEEKNUM(t_Commandes[[#This Row],[NEEDED DATE]])</f>
        <v>46</v>
      </c>
      <c r="F18" s="6" t="s">
        <v>10</v>
      </c>
      <c r="G1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8"/>
      <c r="I18" s="5"/>
      <c r="J18" s="6" t="str">
        <f>IF(ISBLANK(t_Commandes[[#This Row],[EXPECTED DATE]]),"",_xlfn.ISOWEEKNUM(t_Commandes[[#This Row],[EXPECTED DATE]]))</f>
        <v/>
      </c>
      <c r="K18" s="6" t="s">
        <v>123</v>
      </c>
    </row>
    <row r="19" spans="1:11" ht="15" x14ac:dyDescent="0.25">
      <c r="A19" s="5">
        <v>43781</v>
      </c>
      <c r="B19" s="6">
        <v>1</v>
      </c>
      <c r="C19" s="5">
        <v>43782</v>
      </c>
      <c r="D19" s="6" t="s">
        <v>11</v>
      </c>
      <c r="E19" s="6">
        <f>_xlfn.ISOWEEKNUM(t_Commandes[[#This Row],[NEEDED DATE]])</f>
        <v>46</v>
      </c>
      <c r="F19" s="6" t="s">
        <v>10</v>
      </c>
      <c r="G1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19"/>
      <c r="I19" s="5"/>
      <c r="J19" s="6" t="str">
        <f>IF(ISBLANK(t_Commandes[[#This Row],[EXPECTED DATE]]),"",_xlfn.ISOWEEKNUM(t_Commandes[[#This Row],[EXPECTED DATE]]))</f>
        <v/>
      </c>
      <c r="K19" s="6" t="s">
        <v>123</v>
      </c>
    </row>
    <row r="20" spans="1:11" ht="15" x14ac:dyDescent="0.25">
      <c r="A20" s="5">
        <v>43782</v>
      </c>
      <c r="B20" s="6">
        <v>1</v>
      </c>
      <c r="C20" s="5">
        <v>43782</v>
      </c>
      <c r="D20" s="6" t="s">
        <v>7</v>
      </c>
      <c r="E20" s="6">
        <f>_xlfn.ISOWEEKNUM(t_Commandes[[#This Row],[NEEDED DATE]])</f>
        <v>46</v>
      </c>
      <c r="F20" s="6" t="s">
        <v>10</v>
      </c>
      <c r="G2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0"/>
      <c r="I20" s="5"/>
      <c r="J20" s="6" t="str">
        <f>IF(ISBLANK(t_Commandes[[#This Row],[EXPECTED DATE]]),"",_xlfn.ISOWEEKNUM(t_Commandes[[#This Row],[EXPECTED DATE]]))</f>
        <v/>
      </c>
      <c r="K20" s="6" t="s">
        <v>123</v>
      </c>
    </row>
    <row r="21" spans="1:11" ht="15" x14ac:dyDescent="0.25">
      <c r="A21" s="5">
        <v>43782</v>
      </c>
      <c r="B21" s="6">
        <v>1</v>
      </c>
      <c r="C21" s="5">
        <v>43782</v>
      </c>
      <c r="D21" s="6" t="s">
        <v>11</v>
      </c>
      <c r="E21" s="6">
        <f>_xlfn.ISOWEEKNUM(t_Commandes[[#This Row],[NEEDED DATE]])</f>
        <v>46</v>
      </c>
      <c r="F21" s="6" t="s">
        <v>10</v>
      </c>
      <c r="G2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1"/>
      <c r="I21" s="5"/>
      <c r="J21" s="6" t="str">
        <f>IF(ISBLANK(t_Commandes[[#This Row],[EXPECTED DATE]]),"",_xlfn.ISOWEEKNUM(t_Commandes[[#This Row],[EXPECTED DATE]]))</f>
        <v/>
      </c>
      <c r="K21" s="6" t="s">
        <v>123</v>
      </c>
    </row>
    <row r="22" spans="1:11" ht="15" x14ac:dyDescent="0.25">
      <c r="A22" s="5">
        <v>43784</v>
      </c>
      <c r="B22" s="6">
        <v>1</v>
      </c>
      <c r="C22" s="5">
        <v>43784</v>
      </c>
      <c r="D22" s="6" t="s">
        <v>7</v>
      </c>
      <c r="E22" s="6">
        <f>_xlfn.ISOWEEKNUM(t_Commandes[[#This Row],[NEEDED DATE]])</f>
        <v>46</v>
      </c>
      <c r="F22" s="6" t="s">
        <v>10</v>
      </c>
      <c r="G2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2"/>
      <c r="I22" s="5"/>
      <c r="J22" s="6" t="str">
        <f>IF(ISBLANK(t_Commandes[[#This Row],[EXPECTED DATE]]),"",_xlfn.ISOWEEKNUM(t_Commandes[[#This Row],[EXPECTED DATE]]))</f>
        <v/>
      </c>
      <c r="K22" s="6" t="s">
        <v>123</v>
      </c>
    </row>
    <row r="23" spans="1:11" ht="15" x14ac:dyDescent="0.25">
      <c r="A23" s="5">
        <v>43784</v>
      </c>
      <c r="B23" s="6">
        <v>1</v>
      </c>
      <c r="C23" s="5">
        <v>43784</v>
      </c>
      <c r="D23" s="6" t="s">
        <v>11</v>
      </c>
      <c r="E23" s="6">
        <f>_xlfn.ISOWEEKNUM(t_Commandes[[#This Row],[NEEDED DATE]])</f>
        <v>46</v>
      </c>
      <c r="F23" s="6" t="s">
        <v>10</v>
      </c>
      <c r="G2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3"/>
      <c r="I23" s="5"/>
      <c r="J23" s="6" t="str">
        <f>IF(ISBLANK(t_Commandes[[#This Row],[EXPECTED DATE]]),"",_xlfn.ISOWEEKNUM(t_Commandes[[#This Row],[EXPECTED DATE]]))</f>
        <v/>
      </c>
      <c r="K23" s="6" t="s">
        <v>125</v>
      </c>
    </row>
    <row r="24" spans="1:11" ht="15" x14ac:dyDescent="0.25">
      <c r="A24" s="5">
        <v>43788</v>
      </c>
      <c r="B24" s="6">
        <v>1</v>
      </c>
      <c r="C24" s="5">
        <v>43788</v>
      </c>
      <c r="D24" s="6" t="s">
        <v>7</v>
      </c>
      <c r="E24" s="6">
        <f>_xlfn.ISOWEEKNUM(t_Commandes[[#This Row],[NEEDED DATE]])</f>
        <v>47</v>
      </c>
      <c r="F24" s="6" t="s">
        <v>10</v>
      </c>
      <c r="G2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4"/>
      <c r="I24" s="5"/>
      <c r="J24" s="6" t="str">
        <f>IF(ISBLANK(t_Commandes[[#This Row],[EXPECTED DATE]]),"",_xlfn.ISOWEEKNUM(t_Commandes[[#This Row],[EXPECTED DATE]]))</f>
        <v/>
      </c>
      <c r="K24" s="6" t="s">
        <v>125</v>
      </c>
    </row>
    <row r="25" spans="1:11" ht="15" x14ac:dyDescent="0.25">
      <c r="A25" s="5">
        <v>43789</v>
      </c>
      <c r="B25" s="6">
        <v>1</v>
      </c>
      <c r="C25" s="5">
        <v>43789</v>
      </c>
      <c r="D25" s="6" t="s">
        <v>11</v>
      </c>
      <c r="E25" s="6">
        <f>_xlfn.ISOWEEKNUM(t_Commandes[[#This Row],[NEEDED DATE]])</f>
        <v>47</v>
      </c>
      <c r="F25" s="6" t="s">
        <v>10</v>
      </c>
      <c r="G2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5"/>
      <c r="I25" s="5"/>
      <c r="J25" s="6" t="str">
        <f>IF(ISBLANK(t_Commandes[[#This Row],[EXPECTED DATE]]),"",_xlfn.ISOWEEKNUM(t_Commandes[[#This Row],[EXPECTED DATE]]))</f>
        <v/>
      </c>
      <c r="K25" s="6" t="s">
        <v>125</v>
      </c>
    </row>
    <row r="26" spans="1:11" ht="15" x14ac:dyDescent="0.25">
      <c r="A26" s="5">
        <v>43791</v>
      </c>
      <c r="B26" s="6">
        <v>1</v>
      </c>
      <c r="C26" s="5">
        <v>43790</v>
      </c>
      <c r="D26" s="6" t="s">
        <v>7</v>
      </c>
      <c r="E26" s="6">
        <f>_xlfn.ISOWEEKNUM(t_Commandes[[#This Row],[NEEDED DATE]])</f>
        <v>47</v>
      </c>
      <c r="F26" s="6" t="s">
        <v>10</v>
      </c>
      <c r="G2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6"/>
      <c r="I26" s="5"/>
      <c r="J26" s="6" t="str">
        <f>IF(ISBLANK(t_Commandes[[#This Row],[EXPECTED DATE]]),"",_xlfn.ISOWEEKNUM(t_Commandes[[#This Row],[EXPECTED DATE]]))</f>
        <v/>
      </c>
      <c r="K26" s="6" t="s">
        <v>125</v>
      </c>
    </row>
    <row r="27" spans="1:11" ht="15" x14ac:dyDescent="0.25">
      <c r="A27" s="5">
        <v>43791</v>
      </c>
      <c r="B27" s="6">
        <v>1</v>
      </c>
      <c r="C27" s="5">
        <v>43790</v>
      </c>
      <c r="D27" s="6" t="s">
        <v>11</v>
      </c>
      <c r="E27" s="6">
        <f>_xlfn.ISOWEEKNUM(t_Commandes[[#This Row],[NEEDED DATE]])</f>
        <v>47</v>
      </c>
      <c r="F27" s="6" t="s">
        <v>10</v>
      </c>
      <c r="G2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7"/>
      <c r="I27" s="5"/>
      <c r="J27" s="6" t="str">
        <f>IF(ISBLANK(t_Commandes[[#This Row],[EXPECTED DATE]]),"",_xlfn.ISOWEEKNUM(t_Commandes[[#This Row],[EXPECTED DATE]]))</f>
        <v/>
      </c>
      <c r="K27" s="6" t="s">
        <v>125</v>
      </c>
    </row>
    <row r="28" spans="1:11" ht="15" x14ac:dyDescent="0.25">
      <c r="A28" s="5">
        <v>43794</v>
      </c>
      <c r="B28" s="6">
        <v>1</v>
      </c>
      <c r="C28" s="5">
        <v>43794</v>
      </c>
      <c r="D28" s="6" t="s">
        <v>7</v>
      </c>
      <c r="E28" s="6">
        <f>_xlfn.ISOWEEKNUM(t_Commandes[[#This Row],[NEEDED DATE]])</f>
        <v>48</v>
      </c>
      <c r="F28" s="6" t="s">
        <v>10</v>
      </c>
      <c r="G2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8"/>
      <c r="I28" s="5"/>
      <c r="J28" s="6" t="str">
        <f>IF(ISBLANK(t_Commandes[[#This Row],[EXPECTED DATE]]),"",_xlfn.ISOWEEKNUM(t_Commandes[[#This Row],[EXPECTED DATE]]))</f>
        <v/>
      </c>
      <c r="K28" s="6" t="s">
        <v>125</v>
      </c>
    </row>
    <row r="29" spans="1:11" ht="15" x14ac:dyDescent="0.25">
      <c r="A29" s="5">
        <v>43795</v>
      </c>
      <c r="B29" s="6">
        <v>1</v>
      </c>
      <c r="C29" s="5">
        <v>43795</v>
      </c>
      <c r="D29" s="6" t="s">
        <v>7</v>
      </c>
      <c r="E29" s="6">
        <f>_xlfn.ISOWEEKNUM(t_Commandes[[#This Row],[NEEDED DATE]])</f>
        <v>48</v>
      </c>
      <c r="F29" s="6" t="s">
        <v>10</v>
      </c>
      <c r="G2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29"/>
      <c r="I29" s="5"/>
      <c r="J29" s="6" t="str">
        <f>IF(ISBLANK(t_Commandes[[#This Row],[EXPECTED DATE]]),"",_xlfn.ISOWEEKNUM(t_Commandes[[#This Row],[EXPECTED DATE]]))</f>
        <v/>
      </c>
      <c r="K29" s="6" t="s">
        <v>125</v>
      </c>
    </row>
    <row r="30" spans="1:11" ht="15" x14ac:dyDescent="0.25">
      <c r="A30" s="5">
        <v>43796</v>
      </c>
      <c r="B30" s="6">
        <v>1</v>
      </c>
      <c r="C30" s="5">
        <v>43796</v>
      </c>
      <c r="D30" s="6" t="s">
        <v>11</v>
      </c>
      <c r="E30" s="6">
        <f>_xlfn.ISOWEEKNUM(t_Commandes[[#This Row],[NEEDED DATE]])</f>
        <v>48</v>
      </c>
      <c r="F30" s="6" t="s">
        <v>10</v>
      </c>
      <c r="G3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0"/>
      <c r="I30" s="5"/>
      <c r="J30" s="6" t="str">
        <f>IF(ISBLANK(t_Commandes[[#This Row],[EXPECTED DATE]]),"",_xlfn.ISOWEEKNUM(t_Commandes[[#This Row],[EXPECTED DATE]]))</f>
        <v/>
      </c>
      <c r="K30" s="6" t="s">
        <v>125</v>
      </c>
    </row>
    <row r="31" spans="1:11" ht="15" x14ac:dyDescent="0.25">
      <c r="A31" s="5">
        <v>43796</v>
      </c>
      <c r="B31" s="6">
        <v>1</v>
      </c>
      <c r="C31" s="5">
        <v>43796</v>
      </c>
      <c r="D31" s="6" t="s">
        <v>11</v>
      </c>
      <c r="E31" s="6">
        <f>_xlfn.ISOWEEKNUM(t_Commandes[[#This Row],[NEEDED DATE]])</f>
        <v>48</v>
      </c>
      <c r="F31" s="6" t="s">
        <v>10</v>
      </c>
      <c r="G3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1"/>
      <c r="I31" s="5"/>
      <c r="J31" s="6" t="str">
        <f>IF(ISBLANK(t_Commandes[[#This Row],[EXPECTED DATE]]),"",_xlfn.ISOWEEKNUM(t_Commandes[[#This Row],[EXPECTED DATE]]))</f>
        <v/>
      </c>
      <c r="K31" s="6" t="s">
        <v>124</v>
      </c>
    </row>
    <row r="32" spans="1:11" ht="15" x14ac:dyDescent="0.25">
      <c r="A32" s="5">
        <v>43798</v>
      </c>
      <c r="B32" s="6">
        <v>1</v>
      </c>
      <c r="C32" s="5">
        <v>43796</v>
      </c>
      <c r="D32" s="6" t="s">
        <v>7</v>
      </c>
      <c r="E32" s="6">
        <f>_xlfn.ISOWEEKNUM(t_Commandes[[#This Row],[NEEDED DATE]])</f>
        <v>48</v>
      </c>
      <c r="F32" s="6" t="s">
        <v>10</v>
      </c>
      <c r="G3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2"/>
      <c r="I32" s="5"/>
      <c r="J32" s="6" t="str">
        <f>IF(ISBLANK(t_Commandes[[#This Row],[EXPECTED DATE]]),"",_xlfn.ISOWEEKNUM(t_Commandes[[#This Row],[EXPECTED DATE]]))</f>
        <v/>
      </c>
      <c r="K32" s="6" t="s">
        <v>124</v>
      </c>
    </row>
    <row r="33" spans="1:11" ht="15" x14ac:dyDescent="0.25">
      <c r="A33" s="5">
        <v>43798</v>
      </c>
      <c r="B33" s="6">
        <v>1</v>
      </c>
      <c r="C33" s="5">
        <v>43796</v>
      </c>
      <c r="D33" s="6" t="s">
        <v>7</v>
      </c>
      <c r="E33" s="6">
        <f>_xlfn.ISOWEEKNUM(t_Commandes[[#This Row],[NEEDED DATE]])</f>
        <v>48</v>
      </c>
      <c r="F33" s="6" t="s">
        <v>10</v>
      </c>
      <c r="G3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3"/>
      <c r="I33" s="5"/>
      <c r="J33" s="6" t="str">
        <f>IF(ISBLANK(t_Commandes[[#This Row],[EXPECTED DATE]]),"",_xlfn.ISOWEEKNUM(t_Commandes[[#This Row],[EXPECTED DATE]]))</f>
        <v/>
      </c>
      <c r="K33" s="6" t="s">
        <v>124</v>
      </c>
    </row>
    <row r="34" spans="1:11" ht="15" x14ac:dyDescent="0.25">
      <c r="A34" s="5">
        <v>43802</v>
      </c>
      <c r="B34" s="6">
        <v>1</v>
      </c>
      <c r="C34" s="5">
        <v>43798</v>
      </c>
      <c r="D34" s="6" t="s">
        <v>11</v>
      </c>
      <c r="E34" s="6">
        <f>_xlfn.ISOWEEKNUM(t_Commandes[[#This Row],[NEEDED DATE]])</f>
        <v>49</v>
      </c>
      <c r="F34" s="6" t="s">
        <v>12</v>
      </c>
      <c r="G3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4"/>
      <c r="I34" s="5"/>
      <c r="J34" s="6" t="str">
        <f>IF(ISBLANK(t_Commandes[[#This Row],[EXPECTED DATE]]),"",_xlfn.ISOWEEKNUM(t_Commandes[[#This Row],[EXPECTED DATE]]))</f>
        <v/>
      </c>
      <c r="K34" s="6" t="s">
        <v>124</v>
      </c>
    </row>
    <row r="35" spans="1:11" ht="15" x14ac:dyDescent="0.25">
      <c r="A35" s="5">
        <v>43802</v>
      </c>
      <c r="B35" s="6">
        <v>1</v>
      </c>
      <c r="C35" s="5">
        <v>43801</v>
      </c>
      <c r="D35" s="6" t="s">
        <v>11</v>
      </c>
      <c r="E35" s="6">
        <f>_xlfn.ISOWEEKNUM(t_Commandes[[#This Row],[NEEDED DATE]])</f>
        <v>49</v>
      </c>
      <c r="F35" s="6" t="s">
        <v>12</v>
      </c>
      <c r="G3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5"/>
      <c r="I35" s="5"/>
      <c r="J35" s="6" t="str">
        <f>IF(ISBLANK(t_Commandes[[#This Row],[EXPECTED DATE]]),"",_xlfn.ISOWEEKNUM(t_Commandes[[#This Row],[EXPECTED DATE]]))</f>
        <v/>
      </c>
      <c r="K35" s="6" t="s">
        <v>124</v>
      </c>
    </row>
    <row r="36" spans="1:11" ht="15" x14ac:dyDescent="0.25">
      <c r="A36" s="5">
        <v>43802</v>
      </c>
      <c r="B36" s="6">
        <v>1</v>
      </c>
      <c r="C36" s="5">
        <v>43802</v>
      </c>
      <c r="D36" s="6" t="s">
        <v>11</v>
      </c>
      <c r="E36" s="6">
        <f>_xlfn.ISOWEEKNUM(t_Commandes[[#This Row],[NEEDED DATE]])</f>
        <v>49</v>
      </c>
      <c r="F36" s="6" t="s">
        <v>12</v>
      </c>
      <c r="G3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6"/>
      <c r="I36" s="5"/>
      <c r="J36" s="6" t="str">
        <f>IF(ISBLANK(t_Commandes[[#This Row],[EXPECTED DATE]]),"",_xlfn.ISOWEEKNUM(t_Commandes[[#This Row],[EXPECTED DATE]]))</f>
        <v/>
      </c>
      <c r="K36" s="6" t="s">
        <v>124</v>
      </c>
    </row>
    <row r="37" spans="1:11" ht="15" x14ac:dyDescent="0.25">
      <c r="A37" s="5">
        <v>43802</v>
      </c>
      <c r="B37" s="6">
        <v>1</v>
      </c>
      <c r="C37" s="5">
        <v>43803</v>
      </c>
      <c r="D37" s="6" t="s">
        <v>11</v>
      </c>
      <c r="E37" s="6">
        <f>_xlfn.ISOWEEKNUM(t_Commandes[[#This Row],[NEEDED DATE]])</f>
        <v>49</v>
      </c>
      <c r="F37" s="6" t="s">
        <v>12</v>
      </c>
      <c r="G3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7"/>
      <c r="I37" s="5"/>
      <c r="J37" s="6" t="str">
        <f>IF(ISBLANK(t_Commandes[[#This Row],[EXPECTED DATE]]),"",_xlfn.ISOWEEKNUM(t_Commandes[[#This Row],[EXPECTED DATE]]))</f>
        <v/>
      </c>
      <c r="K37" s="6" t="s">
        <v>124</v>
      </c>
    </row>
    <row r="38" spans="1:11" ht="15" x14ac:dyDescent="0.25">
      <c r="A38" s="5">
        <v>43810</v>
      </c>
      <c r="B38" s="6">
        <v>1</v>
      </c>
      <c r="C38" s="5">
        <v>43803</v>
      </c>
      <c r="D38" s="6" t="s">
        <v>11</v>
      </c>
      <c r="E38" s="6">
        <f>_xlfn.ISOWEEKNUM(t_Commandes[[#This Row],[NEEDED DATE]])</f>
        <v>50</v>
      </c>
      <c r="F38" s="6" t="s">
        <v>12</v>
      </c>
      <c r="G3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8"/>
      <c r="I38" s="5"/>
      <c r="J38" s="6" t="str">
        <f>IF(ISBLANK(t_Commandes[[#This Row],[EXPECTED DATE]]),"",_xlfn.ISOWEEKNUM(t_Commandes[[#This Row],[EXPECTED DATE]]))</f>
        <v/>
      </c>
      <c r="K38" s="6" t="s">
        <v>123</v>
      </c>
    </row>
    <row r="39" spans="1:11" ht="15" x14ac:dyDescent="0.25">
      <c r="A39" s="5">
        <v>43810</v>
      </c>
      <c r="B39" s="6">
        <v>1</v>
      </c>
      <c r="C39" s="5">
        <v>43810</v>
      </c>
      <c r="D39" s="6" t="s">
        <v>7</v>
      </c>
      <c r="E39" s="6">
        <f>_xlfn.ISOWEEKNUM(t_Commandes[[#This Row],[NEEDED DATE]])</f>
        <v>50</v>
      </c>
      <c r="F39" s="6" t="s">
        <v>12</v>
      </c>
      <c r="G3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39"/>
      <c r="I39" s="5"/>
      <c r="J39" s="6" t="str">
        <f>IF(ISBLANK(t_Commandes[[#This Row],[EXPECTED DATE]]),"",_xlfn.ISOWEEKNUM(t_Commandes[[#This Row],[EXPECTED DATE]]))</f>
        <v/>
      </c>
      <c r="K39" s="6" t="s">
        <v>123</v>
      </c>
    </row>
    <row r="40" spans="1:11" ht="15" x14ac:dyDescent="0.25">
      <c r="A40" s="5">
        <v>43815</v>
      </c>
      <c r="B40" s="6">
        <v>1</v>
      </c>
      <c r="C40" s="5">
        <v>43811</v>
      </c>
      <c r="D40" s="6" t="s">
        <v>7</v>
      </c>
      <c r="E40" s="6">
        <f>_xlfn.ISOWEEKNUM(t_Commandes[[#This Row],[NEEDED DATE]])</f>
        <v>51</v>
      </c>
      <c r="F40" s="6" t="s">
        <v>12</v>
      </c>
      <c r="G4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40"/>
      <c r="I40" s="5"/>
      <c r="J40" s="6" t="str">
        <f>IF(ISBLANK(t_Commandes[[#This Row],[EXPECTED DATE]]),"",_xlfn.ISOWEEKNUM(t_Commandes[[#This Row],[EXPECTED DATE]]))</f>
        <v/>
      </c>
      <c r="K40" s="6" t="s">
        <v>123</v>
      </c>
    </row>
    <row r="41" spans="1:11" ht="15" x14ac:dyDescent="0.25">
      <c r="A41" s="5">
        <v>43815</v>
      </c>
      <c r="B41" s="6">
        <v>1</v>
      </c>
      <c r="C41" s="5">
        <v>43816</v>
      </c>
      <c r="D41" s="6" t="s">
        <v>11</v>
      </c>
      <c r="E41" s="6">
        <f>_xlfn.ISOWEEKNUM(t_Commandes[[#This Row],[NEEDED DATE]])</f>
        <v>51</v>
      </c>
      <c r="F41" s="6" t="s">
        <v>12</v>
      </c>
      <c r="G4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2019</v>
      </c>
      <c r="H41"/>
      <c r="I41" s="5"/>
      <c r="J41" s="6" t="str">
        <f>IF(ISBLANK(t_Commandes[[#This Row],[EXPECTED DATE]]),"",_xlfn.ISOWEEKNUM(t_Commandes[[#This Row],[EXPECTED DATE]]))</f>
        <v/>
      </c>
      <c r="K41" s="6" t="s">
        <v>123</v>
      </c>
    </row>
    <row r="42" spans="1:11" ht="15" x14ac:dyDescent="0.25">
      <c r="A42" s="5">
        <v>43929</v>
      </c>
      <c r="B42" s="6">
        <v>1</v>
      </c>
      <c r="C42" s="5">
        <v>43934</v>
      </c>
      <c r="D42" s="6" t="s">
        <v>11</v>
      </c>
      <c r="E42" s="6">
        <f>_xlfn.ISOWEEKNUM(t_Commandes[[#This Row],[NEEDED DATE]])</f>
        <v>15</v>
      </c>
      <c r="F42" s="6" t="s">
        <v>14</v>
      </c>
      <c r="G4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2" t="s">
        <v>15</v>
      </c>
      <c r="I42" s="5">
        <v>43935</v>
      </c>
      <c r="J42" s="6">
        <f>IF(ISBLANK(t_Commandes[[#This Row],[EXPECTED DATE]]),"",_xlfn.ISOWEEKNUM(t_Commandes[[#This Row],[EXPECTED DATE]]))</f>
        <v>16</v>
      </c>
      <c r="K42" s="6" t="s">
        <v>123</v>
      </c>
    </row>
    <row r="43" spans="1:11" ht="15" x14ac:dyDescent="0.25">
      <c r="A43" s="5">
        <v>43930</v>
      </c>
      <c r="B43" s="6">
        <v>1</v>
      </c>
      <c r="C43" s="5">
        <v>43938</v>
      </c>
      <c r="D43" s="6" t="s">
        <v>11</v>
      </c>
      <c r="E43" s="6">
        <f>_xlfn.ISOWEEKNUM(t_Commandes[[#This Row],[NEEDED DATE]])</f>
        <v>15</v>
      </c>
      <c r="F43" s="6" t="s">
        <v>14</v>
      </c>
      <c r="G4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3" t="s">
        <v>16</v>
      </c>
      <c r="I43" s="5">
        <v>43937</v>
      </c>
      <c r="J43" s="6">
        <f>IF(ISBLANK(t_Commandes[[#This Row],[EXPECTED DATE]]),"",_xlfn.ISOWEEKNUM(t_Commandes[[#This Row],[EXPECTED DATE]]))</f>
        <v>16</v>
      </c>
      <c r="K43" s="6" t="s">
        <v>123</v>
      </c>
    </row>
    <row r="44" spans="1:11" ht="15" x14ac:dyDescent="0.25">
      <c r="A44" s="5">
        <v>43935</v>
      </c>
      <c r="B44" s="6">
        <v>1</v>
      </c>
      <c r="C44" s="5">
        <v>43944</v>
      </c>
      <c r="D44" s="6" t="s">
        <v>11</v>
      </c>
      <c r="E44" s="6">
        <f>_xlfn.ISOWEEKNUM(t_Commandes[[#This Row],[NEEDED DATE]])</f>
        <v>16</v>
      </c>
      <c r="F44" s="6" t="s">
        <v>14</v>
      </c>
      <c r="G4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4" t="s">
        <v>17</v>
      </c>
      <c r="I44" s="5">
        <v>43944</v>
      </c>
      <c r="J44" s="6">
        <f>IF(ISBLANK(t_Commandes[[#This Row],[EXPECTED DATE]]),"",_xlfn.ISOWEEKNUM(t_Commandes[[#This Row],[EXPECTED DATE]]))</f>
        <v>17</v>
      </c>
      <c r="K44" s="6" t="s">
        <v>125</v>
      </c>
    </row>
    <row r="45" spans="1:11" ht="15" x14ac:dyDescent="0.25">
      <c r="A45" s="5">
        <v>43941</v>
      </c>
      <c r="B45" s="6">
        <v>1</v>
      </c>
      <c r="C45" s="5">
        <v>43950</v>
      </c>
      <c r="D45" s="6" t="s">
        <v>11</v>
      </c>
      <c r="E45" s="6">
        <f>_xlfn.ISOWEEKNUM(t_Commandes[[#This Row],[NEEDED DATE]])</f>
        <v>17</v>
      </c>
      <c r="F45" s="6" t="s">
        <v>14</v>
      </c>
      <c r="G4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5" t="s">
        <v>18</v>
      </c>
      <c r="I45" s="5">
        <v>43948</v>
      </c>
      <c r="J45" s="6">
        <f>IF(ISBLANK(t_Commandes[[#This Row],[EXPECTED DATE]]),"",_xlfn.ISOWEEKNUM(t_Commandes[[#This Row],[EXPECTED DATE]]))</f>
        <v>18</v>
      </c>
      <c r="K45" s="6" t="s">
        <v>125</v>
      </c>
    </row>
    <row r="46" spans="1:11" ht="15" x14ac:dyDescent="0.25">
      <c r="A46" s="5">
        <v>43935</v>
      </c>
      <c r="B46" s="6">
        <v>1</v>
      </c>
      <c r="C46" s="5">
        <v>43945</v>
      </c>
      <c r="D46" s="6" t="s">
        <v>11</v>
      </c>
      <c r="E46" s="6">
        <f>_xlfn.ISOWEEKNUM(t_Commandes[[#This Row],[NEEDED DATE]])</f>
        <v>16</v>
      </c>
      <c r="F46" s="6" t="s">
        <v>14</v>
      </c>
      <c r="G4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6" t="s">
        <v>19</v>
      </c>
      <c r="I46" s="5">
        <v>43949</v>
      </c>
      <c r="J46" s="6">
        <f>IF(ISBLANK(t_Commandes[[#This Row],[EXPECTED DATE]]),"",_xlfn.ISOWEEKNUM(t_Commandes[[#This Row],[EXPECTED DATE]]))</f>
        <v>18</v>
      </c>
      <c r="K46" s="6" t="s">
        <v>125</v>
      </c>
    </row>
    <row r="47" spans="1:11" ht="15" x14ac:dyDescent="0.25">
      <c r="A47" s="5">
        <v>43941</v>
      </c>
      <c r="B47" s="6">
        <v>1</v>
      </c>
      <c r="C47" s="5">
        <v>43951</v>
      </c>
      <c r="D47" s="6" t="s">
        <v>11</v>
      </c>
      <c r="E47" s="6">
        <f>_xlfn.ISOWEEKNUM(t_Commandes[[#This Row],[NEEDED DATE]])</f>
        <v>17</v>
      </c>
      <c r="F47" s="6" t="s">
        <v>14</v>
      </c>
      <c r="G4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7" t="s">
        <v>20</v>
      </c>
      <c r="I47" s="5">
        <v>43949</v>
      </c>
      <c r="J47" s="6">
        <f>IF(ISBLANK(t_Commandes[[#This Row],[EXPECTED DATE]]),"",_xlfn.ISOWEEKNUM(t_Commandes[[#This Row],[EXPECTED DATE]]))</f>
        <v>18</v>
      </c>
      <c r="K47" s="6" t="s">
        <v>125</v>
      </c>
    </row>
    <row r="48" spans="1:11" ht="15" x14ac:dyDescent="0.25">
      <c r="A48" s="5">
        <v>43941</v>
      </c>
      <c r="B48" s="6">
        <v>1</v>
      </c>
      <c r="C48" s="5">
        <v>43951</v>
      </c>
      <c r="D48" s="6" t="s">
        <v>11</v>
      </c>
      <c r="E48" s="6">
        <f>_xlfn.ISOWEEKNUM(t_Commandes[[#This Row],[NEEDED DATE]])</f>
        <v>17</v>
      </c>
      <c r="F48" s="6" t="s">
        <v>14</v>
      </c>
      <c r="G4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8" t="s">
        <v>21</v>
      </c>
      <c r="I48" s="5">
        <v>43950</v>
      </c>
      <c r="J48" s="6">
        <f>IF(ISBLANK(t_Commandes[[#This Row],[EXPECTED DATE]]),"",_xlfn.ISOWEEKNUM(t_Commandes[[#This Row],[EXPECTED DATE]]))</f>
        <v>18</v>
      </c>
      <c r="K48" s="6" t="s">
        <v>125</v>
      </c>
    </row>
    <row r="49" spans="1:11" ht="15" x14ac:dyDescent="0.25">
      <c r="A49" s="5">
        <v>43945</v>
      </c>
      <c r="B49" s="6">
        <v>1</v>
      </c>
      <c r="C49" s="5">
        <v>43955</v>
      </c>
      <c r="D49" s="6" t="s">
        <v>11</v>
      </c>
      <c r="E49" s="6">
        <f>_xlfn.ISOWEEKNUM(t_Commandes[[#This Row],[NEEDED DATE]])</f>
        <v>17</v>
      </c>
      <c r="F49" s="6" t="s">
        <v>14</v>
      </c>
      <c r="G4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49" t="s">
        <v>22</v>
      </c>
      <c r="I49" s="5">
        <v>43955</v>
      </c>
      <c r="J49" s="6">
        <f>IF(ISBLANK(t_Commandes[[#This Row],[EXPECTED DATE]]),"",_xlfn.ISOWEEKNUM(t_Commandes[[#This Row],[EXPECTED DATE]]))</f>
        <v>19</v>
      </c>
      <c r="K49" s="6" t="s">
        <v>125</v>
      </c>
    </row>
    <row r="50" spans="1:11" ht="15" x14ac:dyDescent="0.25">
      <c r="A50" s="5">
        <v>43935</v>
      </c>
      <c r="B50" s="6">
        <v>1</v>
      </c>
      <c r="C50" s="5">
        <v>43945</v>
      </c>
      <c r="D50" s="6" t="s">
        <v>11</v>
      </c>
      <c r="E50" s="6">
        <f>_xlfn.ISOWEEKNUM(t_Commandes[[#This Row],[NEEDED DATE]])</f>
        <v>16</v>
      </c>
      <c r="F50" s="6" t="s">
        <v>14</v>
      </c>
      <c r="G5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0" t="s">
        <v>23</v>
      </c>
      <c r="I50" s="5">
        <v>43956</v>
      </c>
      <c r="J50" s="6">
        <f>IF(ISBLANK(t_Commandes[[#This Row],[EXPECTED DATE]]),"",_xlfn.ISOWEEKNUM(t_Commandes[[#This Row],[EXPECTED DATE]]))</f>
        <v>19</v>
      </c>
      <c r="K50" s="6" t="s">
        <v>125</v>
      </c>
    </row>
    <row r="51" spans="1:11" ht="15" x14ac:dyDescent="0.25">
      <c r="A51" s="5">
        <v>43945</v>
      </c>
      <c r="B51" s="6">
        <v>1</v>
      </c>
      <c r="C51" s="5">
        <v>43957</v>
      </c>
      <c r="D51" s="6" t="s">
        <v>11</v>
      </c>
      <c r="E51" s="6">
        <f>_xlfn.ISOWEEKNUM(t_Commandes[[#This Row],[NEEDED DATE]])</f>
        <v>17</v>
      </c>
      <c r="F51" s="6" t="s">
        <v>14</v>
      </c>
      <c r="G5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1" t="s">
        <v>24</v>
      </c>
      <c r="I51" s="5">
        <v>43957</v>
      </c>
      <c r="J51" s="6">
        <f>IF(ISBLANK(t_Commandes[[#This Row],[EXPECTED DATE]]),"",_xlfn.ISOWEEKNUM(t_Commandes[[#This Row],[EXPECTED DATE]]))</f>
        <v>19</v>
      </c>
      <c r="K51" s="6" t="s">
        <v>125</v>
      </c>
    </row>
    <row r="52" spans="1:11" ht="15" x14ac:dyDescent="0.25">
      <c r="A52" s="5">
        <v>43936</v>
      </c>
      <c r="B52" s="6">
        <v>1</v>
      </c>
      <c r="C52" s="5">
        <v>43944</v>
      </c>
      <c r="D52" s="6" t="s">
        <v>7</v>
      </c>
      <c r="E52" s="6">
        <f>_xlfn.ISOWEEKNUM(t_Commandes[[#This Row],[NEEDED DATE]])</f>
        <v>16</v>
      </c>
      <c r="F52" s="6" t="s">
        <v>14</v>
      </c>
      <c r="G5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2" t="s">
        <v>25</v>
      </c>
      <c r="I52" s="5">
        <v>43958</v>
      </c>
      <c r="J52" s="6">
        <f>IF(ISBLANK(t_Commandes[[#This Row],[EXPECTED DATE]]),"",_xlfn.ISOWEEKNUM(t_Commandes[[#This Row],[EXPECTED DATE]]))</f>
        <v>19</v>
      </c>
      <c r="K52" s="6" t="s">
        <v>124</v>
      </c>
    </row>
    <row r="53" spans="1:11" ht="15" x14ac:dyDescent="0.25">
      <c r="A53" s="5">
        <v>43945</v>
      </c>
      <c r="B53" s="6">
        <v>1</v>
      </c>
      <c r="C53" s="5">
        <v>43959</v>
      </c>
      <c r="D53" s="6" t="s">
        <v>11</v>
      </c>
      <c r="E53" s="6">
        <f>_xlfn.ISOWEEKNUM(t_Commandes[[#This Row],[NEEDED DATE]])</f>
        <v>17</v>
      </c>
      <c r="F53" s="6" t="s">
        <v>14</v>
      </c>
      <c r="G5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3" t="s">
        <v>26</v>
      </c>
      <c r="I53" s="5">
        <v>43959</v>
      </c>
      <c r="J53" s="6">
        <f>IF(ISBLANK(t_Commandes[[#This Row],[EXPECTED DATE]]),"",_xlfn.ISOWEEKNUM(t_Commandes[[#This Row],[EXPECTED DATE]]))</f>
        <v>19</v>
      </c>
      <c r="K53" s="6" t="s">
        <v>124</v>
      </c>
    </row>
    <row r="54" spans="1:11" ht="15" x14ac:dyDescent="0.25">
      <c r="A54" s="5">
        <v>43945</v>
      </c>
      <c r="B54" s="6">
        <v>1</v>
      </c>
      <c r="C54" s="5">
        <v>43962</v>
      </c>
      <c r="D54" s="6" t="s">
        <v>11</v>
      </c>
      <c r="E54" s="6">
        <f>_xlfn.ISOWEEKNUM(t_Commandes[[#This Row],[NEEDED DATE]])</f>
        <v>17</v>
      </c>
      <c r="F54" s="6" t="s">
        <v>14</v>
      </c>
      <c r="G5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4" t="s">
        <v>27</v>
      </c>
      <c r="I54" s="5">
        <v>43962</v>
      </c>
      <c r="J54" s="6">
        <f>IF(ISBLANK(t_Commandes[[#This Row],[EXPECTED DATE]]),"",_xlfn.ISOWEEKNUM(t_Commandes[[#This Row],[EXPECTED DATE]]))</f>
        <v>20</v>
      </c>
      <c r="K54" s="6" t="s">
        <v>124</v>
      </c>
    </row>
    <row r="55" spans="1:11" ht="15" x14ac:dyDescent="0.25">
      <c r="A55" s="5">
        <v>43945</v>
      </c>
      <c r="B55" s="6">
        <v>1</v>
      </c>
      <c r="C55" s="5">
        <v>43964</v>
      </c>
      <c r="D55" s="6" t="s">
        <v>11</v>
      </c>
      <c r="E55" s="6">
        <f>_xlfn.ISOWEEKNUM(t_Commandes[[#This Row],[NEEDED DATE]])</f>
        <v>17</v>
      </c>
      <c r="F55" s="6" t="s">
        <v>14</v>
      </c>
      <c r="G5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5" t="s">
        <v>28</v>
      </c>
      <c r="I55" s="5">
        <v>43963</v>
      </c>
      <c r="J55" s="6">
        <f>IF(ISBLANK(t_Commandes[[#This Row],[EXPECTED DATE]]),"",_xlfn.ISOWEEKNUM(t_Commandes[[#This Row],[EXPECTED DATE]]))</f>
        <v>20</v>
      </c>
      <c r="K55" s="6" t="s">
        <v>124</v>
      </c>
    </row>
    <row r="56" spans="1:11" ht="15" x14ac:dyDescent="0.25">
      <c r="A56" s="5">
        <v>43945</v>
      </c>
      <c r="B56" s="6">
        <v>1</v>
      </c>
      <c r="C56" s="5">
        <v>43965</v>
      </c>
      <c r="D56" s="6" t="s">
        <v>11</v>
      </c>
      <c r="E56" s="6">
        <f>_xlfn.ISOWEEKNUM(t_Commandes[[#This Row],[NEEDED DATE]])</f>
        <v>17</v>
      </c>
      <c r="F56" s="6" t="s">
        <v>14</v>
      </c>
      <c r="G5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6" t="s">
        <v>29</v>
      </c>
      <c r="I56" s="5">
        <v>43965</v>
      </c>
      <c r="J56" s="6">
        <f>IF(ISBLANK(t_Commandes[[#This Row],[EXPECTED DATE]]),"",_xlfn.ISOWEEKNUM(t_Commandes[[#This Row],[EXPECTED DATE]]))</f>
        <v>20</v>
      </c>
      <c r="K56" s="6" t="s">
        <v>124</v>
      </c>
    </row>
    <row r="57" spans="1:11" ht="15" x14ac:dyDescent="0.25">
      <c r="A57" s="5">
        <v>43963</v>
      </c>
      <c r="B57" s="6">
        <v>1</v>
      </c>
      <c r="C57" s="5">
        <v>43966</v>
      </c>
      <c r="D57" s="6" t="s">
        <v>7</v>
      </c>
      <c r="E57" s="6">
        <f>_xlfn.ISOWEEKNUM(t_Commandes[[#This Row],[NEEDED DATE]])</f>
        <v>20</v>
      </c>
      <c r="F57" s="6" t="s">
        <v>30</v>
      </c>
      <c r="G5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7" t="s">
        <v>31</v>
      </c>
      <c r="I57" s="7">
        <v>43966</v>
      </c>
      <c r="J57" s="6">
        <f>IF(ISBLANK(t_Commandes[[#This Row],[EXPECTED DATE]]),"",_xlfn.ISOWEEKNUM(t_Commandes[[#This Row],[EXPECTED DATE]]))</f>
        <v>20</v>
      </c>
      <c r="K57" s="6" t="s">
        <v>124</v>
      </c>
    </row>
    <row r="58" spans="1:11" ht="15" x14ac:dyDescent="0.25">
      <c r="A58" s="5">
        <v>43945</v>
      </c>
      <c r="B58" s="6">
        <v>1</v>
      </c>
      <c r="C58" s="5">
        <v>43973</v>
      </c>
      <c r="D58" s="6" t="s">
        <v>11</v>
      </c>
      <c r="E58" s="6">
        <f>_xlfn.ISOWEEKNUM(t_Commandes[[#This Row],[NEEDED DATE]])</f>
        <v>17</v>
      </c>
      <c r="F58" s="6" t="s">
        <v>14</v>
      </c>
      <c r="G5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8" t="s">
        <v>32</v>
      </c>
      <c r="I58" s="5">
        <v>43970</v>
      </c>
      <c r="J58" s="6">
        <f>IF(ISBLANK(t_Commandes[[#This Row],[EXPECTED DATE]]),"",_xlfn.ISOWEEKNUM(t_Commandes[[#This Row],[EXPECTED DATE]]))</f>
        <v>21</v>
      </c>
      <c r="K58" s="6" t="s">
        <v>124</v>
      </c>
    </row>
    <row r="59" spans="1:11" ht="15" x14ac:dyDescent="0.25">
      <c r="A59" s="5">
        <v>43945</v>
      </c>
      <c r="B59" s="6">
        <v>1</v>
      </c>
      <c r="C59" s="5">
        <v>43971</v>
      </c>
      <c r="D59" s="6" t="s">
        <v>11</v>
      </c>
      <c r="E59" s="6">
        <f>_xlfn.ISOWEEKNUM(t_Commandes[[#This Row],[NEEDED DATE]])</f>
        <v>17</v>
      </c>
      <c r="F59" s="6" t="s">
        <v>14</v>
      </c>
      <c r="G5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59" t="s">
        <v>33</v>
      </c>
      <c r="I59" s="5">
        <v>43971</v>
      </c>
      <c r="J59" s="6">
        <f>IF(ISBLANK(t_Commandes[[#This Row],[EXPECTED DATE]]),"",_xlfn.ISOWEEKNUM(t_Commandes[[#This Row],[EXPECTED DATE]]))</f>
        <v>21</v>
      </c>
      <c r="K59" s="6" t="s">
        <v>123</v>
      </c>
    </row>
    <row r="60" spans="1:11" ht="15" x14ac:dyDescent="0.25">
      <c r="A60" s="5">
        <v>43965</v>
      </c>
      <c r="B60" s="6">
        <v>1</v>
      </c>
      <c r="C60" s="5">
        <v>43973</v>
      </c>
      <c r="D60" s="6" t="s">
        <v>7</v>
      </c>
      <c r="E60" s="6">
        <f>_xlfn.ISOWEEKNUM(t_Commandes[[#This Row],[NEEDED DATE]])</f>
        <v>20</v>
      </c>
      <c r="F60" s="6" t="s">
        <v>30</v>
      </c>
      <c r="G6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0" t="s">
        <v>34</v>
      </c>
      <c r="I60" s="5">
        <v>43971</v>
      </c>
      <c r="J60" s="6">
        <f>IF(ISBLANK(t_Commandes[[#This Row],[EXPECTED DATE]]),"",_xlfn.ISOWEEKNUM(t_Commandes[[#This Row],[EXPECTED DATE]]))</f>
        <v>21</v>
      </c>
      <c r="K60" s="6" t="s">
        <v>123</v>
      </c>
    </row>
    <row r="61" spans="1:11" ht="15" x14ac:dyDescent="0.25">
      <c r="A61" s="5">
        <v>43962</v>
      </c>
      <c r="B61" s="6">
        <v>1</v>
      </c>
      <c r="C61" s="5">
        <v>43972</v>
      </c>
      <c r="D61" s="6" t="s">
        <v>11</v>
      </c>
      <c r="E61" s="6">
        <f>_xlfn.ISOWEEKNUM(t_Commandes[[#This Row],[NEEDED DATE]])</f>
        <v>20</v>
      </c>
      <c r="F61" s="6" t="s">
        <v>30</v>
      </c>
      <c r="G6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1" t="s">
        <v>35</v>
      </c>
      <c r="I61" s="5">
        <v>43972</v>
      </c>
      <c r="J61" s="6">
        <f>IF(ISBLANK(t_Commandes[[#This Row],[EXPECTED DATE]]),"",_xlfn.ISOWEEKNUM(t_Commandes[[#This Row],[EXPECTED DATE]]))</f>
        <v>21</v>
      </c>
      <c r="K61" s="6" t="s">
        <v>123</v>
      </c>
    </row>
    <row r="62" spans="1:11" ht="15" x14ac:dyDescent="0.25">
      <c r="A62" s="5">
        <v>43965</v>
      </c>
      <c r="B62" s="6">
        <v>1</v>
      </c>
      <c r="C62" s="5">
        <v>43973</v>
      </c>
      <c r="D62" s="6" t="s">
        <v>11</v>
      </c>
      <c r="E62" s="6">
        <f>_xlfn.ISOWEEKNUM(t_Commandes[[#This Row],[NEEDED DATE]])</f>
        <v>20</v>
      </c>
      <c r="F62" s="6" t="s">
        <v>30</v>
      </c>
      <c r="G6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2" t="s">
        <v>36</v>
      </c>
      <c r="I62" s="5">
        <v>43972</v>
      </c>
      <c r="J62" s="6">
        <f>IF(ISBLANK(t_Commandes[[#This Row],[EXPECTED DATE]]),"",_xlfn.ISOWEEKNUM(t_Commandes[[#This Row],[EXPECTED DATE]]))</f>
        <v>21</v>
      </c>
      <c r="K62" s="6" t="s">
        <v>123</v>
      </c>
    </row>
    <row r="63" spans="1:11" ht="15" x14ac:dyDescent="0.25">
      <c r="A63" s="5">
        <v>43962</v>
      </c>
      <c r="B63" s="6">
        <v>1</v>
      </c>
      <c r="C63" s="5">
        <v>43979</v>
      </c>
      <c r="D63" s="6" t="s">
        <v>11</v>
      </c>
      <c r="E63" s="6">
        <f>_xlfn.ISOWEEKNUM(t_Commandes[[#This Row],[NEEDED DATE]])</f>
        <v>20</v>
      </c>
      <c r="F63" s="6" t="s">
        <v>30</v>
      </c>
      <c r="G6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3" t="s">
        <v>37</v>
      </c>
      <c r="I63" s="5">
        <v>43976</v>
      </c>
      <c r="J63" s="6">
        <f>IF(ISBLANK(t_Commandes[[#This Row],[EXPECTED DATE]]),"",_xlfn.ISOWEEKNUM(t_Commandes[[#This Row],[EXPECTED DATE]]))</f>
        <v>22</v>
      </c>
      <c r="K63" s="6" t="s">
        <v>123</v>
      </c>
    </row>
    <row r="64" spans="1:11" ht="15" x14ac:dyDescent="0.25">
      <c r="A64" s="5">
        <v>43962</v>
      </c>
      <c r="B64" s="6">
        <v>1</v>
      </c>
      <c r="C64" s="5">
        <v>43978</v>
      </c>
      <c r="D64" s="6" t="s">
        <v>11</v>
      </c>
      <c r="E64" s="6">
        <f>_xlfn.ISOWEEKNUM(t_Commandes[[#This Row],[NEEDED DATE]])</f>
        <v>20</v>
      </c>
      <c r="F64" s="6" t="s">
        <v>30</v>
      </c>
      <c r="G6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4" t="s">
        <v>38</v>
      </c>
      <c r="I64" s="5">
        <v>43977</v>
      </c>
      <c r="J64" s="6">
        <f>IF(ISBLANK(t_Commandes[[#This Row],[EXPECTED DATE]]),"",_xlfn.ISOWEEKNUM(t_Commandes[[#This Row],[EXPECTED DATE]]))</f>
        <v>22</v>
      </c>
      <c r="K64" s="6" t="s">
        <v>123</v>
      </c>
    </row>
    <row r="65" spans="1:11" ht="15" x14ac:dyDescent="0.25">
      <c r="A65" s="5">
        <v>43965</v>
      </c>
      <c r="B65" s="6">
        <v>1</v>
      </c>
      <c r="C65" s="5">
        <v>43978</v>
      </c>
      <c r="D65" s="6" t="s">
        <v>7</v>
      </c>
      <c r="E65" s="6">
        <f>_xlfn.ISOWEEKNUM(t_Commandes[[#This Row],[NEEDED DATE]])</f>
        <v>20</v>
      </c>
      <c r="F65" s="6" t="s">
        <v>30</v>
      </c>
      <c r="G6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5" t="s">
        <v>39</v>
      </c>
      <c r="I65" s="5">
        <v>43978</v>
      </c>
      <c r="J65" s="6">
        <f>IF(ISBLANK(t_Commandes[[#This Row],[EXPECTED DATE]]),"",_xlfn.ISOWEEKNUM(t_Commandes[[#This Row],[EXPECTED DATE]]))</f>
        <v>22</v>
      </c>
      <c r="K65" s="6" t="s">
        <v>125</v>
      </c>
    </row>
    <row r="66" spans="1:11" ht="15" x14ac:dyDescent="0.25">
      <c r="A66" s="5">
        <v>43962</v>
      </c>
      <c r="B66" s="6">
        <v>1</v>
      </c>
      <c r="C66" s="5">
        <v>43979</v>
      </c>
      <c r="D66" s="6" t="s">
        <v>11</v>
      </c>
      <c r="E66" s="6">
        <f>_xlfn.ISOWEEKNUM(t_Commandes[[#This Row],[NEEDED DATE]])</f>
        <v>20</v>
      </c>
      <c r="F66" s="6" t="s">
        <v>30</v>
      </c>
      <c r="G6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6" t="s">
        <v>40</v>
      </c>
      <c r="I66" s="5">
        <v>43979</v>
      </c>
      <c r="J66" s="6">
        <f>IF(ISBLANK(t_Commandes[[#This Row],[EXPECTED DATE]]),"",_xlfn.ISOWEEKNUM(t_Commandes[[#This Row],[EXPECTED DATE]]))</f>
        <v>22</v>
      </c>
      <c r="K66" s="6" t="s">
        <v>125</v>
      </c>
    </row>
    <row r="67" spans="1:11" ht="15" x14ac:dyDescent="0.25">
      <c r="A67" s="5">
        <v>43965</v>
      </c>
      <c r="B67" s="6">
        <v>1</v>
      </c>
      <c r="C67" s="5">
        <v>43980</v>
      </c>
      <c r="D67" s="6" t="s">
        <v>11</v>
      </c>
      <c r="E67" s="6">
        <f>_xlfn.ISOWEEKNUM(t_Commandes[[#This Row],[NEEDED DATE]])</f>
        <v>20</v>
      </c>
      <c r="F67" s="6" t="s">
        <v>30</v>
      </c>
      <c r="G6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7" t="s">
        <v>41</v>
      </c>
      <c r="I67" s="5">
        <v>43979</v>
      </c>
      <c r="J67" s="6">
        <f>IF(ISBLANK(t_Commandes[[#This Row],[EXPECTED DATE]]),"",_xlfn.ISOWEEKNUM(t_Commandes[[#This Row],[EXPECTED DATE]]))</f>
        <v>22</v>
      </c>
      <c r="K67" s="6" t="s">
        <v>125</v>
      </c>
    </row>
    <row r="68" spans="1:11" ht="15" x14ac:dyDescent="0.25">
      <c r="A68" s="5">
        <v>43962</v>
      </c>
      <c r="B68" s="6">
        <v>1</v>
      </c>
      <c r="C68" s="5">
        <v>43983</v>
      </c>
      <c r="D68" s="6" t="s">
        <v>11</v>
      </c>
      <c r="E68" s="6">
        <f>_xlfn.ISOWEEKNUM(t_Commandes[[#This Row],[NEEDED DATE]])</f>
        <v>20</v>
      </c>
      <c r="F68" s="6" t="s">
        <v>30</v>
      </c>
      <c r="G6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8" t="s">
        <v>42</v>
      </c>
      <c r="I68" s="5">
        <v>43983</v>
      </c>
      <c r="J68" s="6">
        <f>IF(ISBLANK(t_Commandes[[#This Row],[EXPECTED DATE]]),"",_xlfn.ISOWEEKNUM(t_Commandes[[#This Row],[EXPECTED DATE]]))</f>
        <v>23</v>
      </c>
      <c r="K68" s="6" t="s">
        <v>125</v>
      </c>
    </row>
    <row r="69" spans="1:11" ht="15" x14ac:dyDescent="0.25">
      <c r="A69" s="5">
        <v>43977</v>
      </c>
      <c r="B69" s="6">
        <v>1</v>
      </c>
      <c r="C69" s="5">
        <v>43985</v>
      </c>
      <c r="D69" s="6" t="s">
        <v>7</v>
      </c>
      <c r="E69" s="6">
        <f>_xlfn.ISOWEEKNUM(t_Commandes[[#This Row],[NEEDED DATE]])</f>
        <v>22</v>
      </c>
      <c r="F69" s="6" t="s">
        <v>30</v>
      </c>
      <c r="G6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69" t="s">
        <v>43</v>
      </c>
      <c r="I69" s="5">
        <v>43985</v>
      </c>
      <c r="J69" s="6">
        <f>IF(ISBLANK(t_Commandes[[#This Row],[EXPECTED DATE]]),"",_xlfn.ISOWEEKNUM(t_Commandes[[#This Row],[EXPECTED DATE]]))</f>
        <v>23</v>
      </c>
      <c r="K69" s="6" t="s">
        <v>125</v>
      </c>
    </row>
    <row r="70" spans="1:11" ht="15" x14ac:dyDescent="0.25">
      <c r="A70" s="5">
        <v>43977</v>
      </c>
      <c r="B70" s="6">
        <v>1</v>
      </c>
      <c r="C70" s="5">
        <v>43991</v>
      </c>
      <c r="D70" s="6" t="s">
        <v>11</v>
      </c>
      <c r="E70" s="6">
        <f>_xlfn.ISOWEEKNUM(t_Commandes[[#This Row],[NEEDED DATE]])</f>
        <v>22</v>
      </c>
      <c r="F70" s="6" t="s">
        <v>30</v>
      </c>
      <c r="G7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0" t="s">
        <v>44</v>
      </c>
      <c r="I70" s="5">
        <v>43991</v>
      </c>
      <c r="J70" s="6">
        <f>IF(ISBLANK(t_Commandes[[#This Row],[EXPECTED DATE]]),"",_xlfn.ISOWEEKNUM(t_Commandes[[#This Row],[EXPECTED DATE]]))</f>
        <v>24</v>
      </c>
      <c r="K70" s="6" t="s">
        <v>125</v>
      </c>
    </row>
    <row r="71" spans="1:11" ht="15" x14ac:dyDescent="0.25">
      <c r="A71" s="5">
        <v>44054</v>
      </c>
      <c r="B71" s="6">
        <v>1</v>
      </c>
      <c r="C71" s="5">
        <v>44062</v>
      </c>
      <c r="D71" s="6" t="s">
        <v>11</v>
      </c>
      <c r="E71" s="6">
        <f>_xlfn.ISOWEEKNUM(t_Commandes[[#This Row],[NEEDED DATE]])</f>
        <v>33</v>
      </c>
      <c r="F71" s="6" t="s">
        <v>45</v>
      </c>
      <c r="G7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1"/>
      <c r="I71" s="5">
        <v>44063</v>
      </c>
      <c r="J71" s="6">
        <f>IF(ISBLANK(t_Commandes[[#This Row],[EXPECTED DATE]]),"",_xlfn.ISOWEEKNUM(t_Commandes[[#This Row],[EXPECTED DATE]]))</f>
        <v>34</v>
      </c>
      <c r="K71" s="6" t="s">
        <v>125</v>
      </c>
    </row>
    <row r="72" spans="1:11" ht="15" x14ac:dyDescent="0.25">
      <c r="A72" s="5">
        <v>44064</v>
      </c>
      <c r="B72" s="6">
        <v>1</v>
      </c>
      <c r="C72" s="5">
        <v>44071</v>
      </c>
      <c r="D72" s="6" t="s">
        <v>11</v>
      </c>
      <c r="E72" s="6">
        <f>_xlfn.ISOWEEKNUM(t_Commandes[[#This Row],[NEEDED DATE]])</f>
        <v>34</v>
      </c>
      <c r="F72" s="6" t="s">
        <v>45</v>
      </c>
      <c r="G7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2" t="s">
        <v>46</v>
      </c>
      <c r="I72" s="5">
        <v>44071</v>
      </c>
      <c r="J72" s="6">
        <f>IF(ISBLANK(t_Commandes[[#This Row],[EXPECTED DATE]]),"",_xlfn.ISOWEEKNUM(t_Commandes[[#This Row],[EXPECTED DATE]]))</f>
        <v>35</v>
      </c>
      <c r="K72" s="6" t="s">
        <v>125</v>
      </c>
    </row>
    <row r="73" spans="1:11" ht="15" x14ac:dyDescent="0.25">
      <c r="A73" s="5">
        <v>44069</v>
      </c>
      <c r="B73" s="6">
        <v>1</v>
      </c>
      <c r="C73" s="5">
        <v>44077</v>
      </c>
      <c r="D73" s="6" t="s">
        <v>11</v>
      </c>
      <c r="E73" s="6">
        <f>_xlfn.ISOWEEKNUM(t_Commandes[[#This Row],[NEEDED DATE]])</f>
        <v>35</v>
      </c>
      <c r="F73" s="6" t="s">
        <v>8</v>
      </c>
      <c r="G7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3"/>
      <c r="I73" s="5">
        <v>44078</v>
      </c>
      <c r="J73" s="6">
        <f>IF(ISBLANK(t_Commandes[[#This Row],[EXPECTED DATE]]),"",_xlfn.ISOWEEKNUM(t_Commandes[[#This Row],[EXPECTED DATE]]))</f>
        <v>36</v>
      </c>
      <c r="K73" s="6" t="s">
        <v>124</v>
      </c>
    </row>
    <row r="74" spans="1:11" ht="15" x14ac:dyDescent="0.25">
      <c r="A74" s="5">
        <v>44069</v>
      </c>
      <c r="B74" s="6">
        <v>1</v>
      </c>
      <c r="C74" s="5">
        <v>44079</v>
      </c>
      <c r="D74" s="6" t="s">
        <v>11</v>
      </c>
      <c r="E74" s="6">
        <f>_xlfn.ISOWEEKNUM(t_Commandes[[#This Row],[NEEDED DATE]])</f>
        <v>35</v>
      </c>
      <c r="F74" s="6" t="s">
        <v>8</v>
      </c>
      <c r="G7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4" t="s">
        <v>47</v>
      </c>
      <c r="I74" s="5">
        <v>44078</v>
      </c>
      <c r="J74" s="6">
        <f>IF(ISBLANK(t_Commandes[[#This Row],[EXPECTED DATE]]),"",_xlfn.ISOWEEKNUM(t_Commandes[[#This Row],[EXPECTED DATE]]))</f>
        <v>36</v>
      </c>
      <c r="K74" s="6" t="s">
        <v>124</v>
      </c>
    </row>
    <row r="75" spans="1:11" ht="15" x14ac:dyDescent="0.25">
      <c r="A75" s="5">
        <v>44076</v>
      </c>
      <c r="B75" s="6">
        <v>1</v>
      </c>
      <c r="C75" s="5">
        <v>44083</v>
      </c>
      <c r="D75" s="6" t="s">
        <v>11</v>
      </c>
      <c r="E75" s="6">
        <f>_xlfn.ISOWEEKNUM(t_Commandes[[#This Row],[NEEDED DATE]])</f>
        <v>36</v>
      </c>
      <c r="F75" s="6" t="s">
        <v>8</v>
      </c>
      <c r="G7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5" t="s">
        <v>48</v>
      </c>
      <c r="I75" s="5">
        <v>44082</v>
      </c>
      <c r="J75" s="6">
        <f>IF(ISBLANK(t_Commandes[[#This Row],[EXPECTED DATE]]),"",_xlfn.ISOWEEKNUM(t_Commandes[[#This Row],[EXPECTED DATE]]))</f>
        <v>37</v>
      </c>
      <c r="K75" s="6" t="s">
        <v>124</v>
      </c>
    </row>
    <row r="76" spans="1:11" ht="15" x14ac:dyDescent="0.25">
      <c r="A76" s="5">
        <v>44076</v>
      </c>
      <c r="B76" s="6">
        <v>1</v>
      </c>
      <c r="C76" s="5">
        <v>44084</v>
      </c>
      <c r="D76" s="6" t="s">
        <v>11</v>
      </c>
      <c r="E76" s="6">
        <f>_xlfn.ISOWEEKNUM(t_Commandes[[#This Row],[NEEDED DATE]])</f>
        <v>36</v>
      </c>
      <c r="F76" s="6" t="s">
        <v>8</v>
      </c>
      <c r="G7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6" t="s">
        <v>49</v>
      </c>
      <c r="I76" s="5">
        <v>44084</v>
      </c>
      <c r="J76" s="6">
        <f>IF(ISBLANK(t_Commandes[[#This Row],[EXPECTED DATE]]),"",_xlfn.ISOWEEKNUM(t_Commandes[[#This Row],[EXPECTED DATE]]))</f>
        <v>37</v>
      </c>
      <c r="K76" s="6" t="s">
        <v>124</v>
      </c>
    </row>
    <row r="77" spans="1:11" ht="15" x14ac:dyDescent="0.25">
      <c r="A77" s="5">
        <v>44083</v>
      </c>
      <c r="B77" s="6">
        <v>1</v>
      </c>
      <c r="C77" s="5">
        <v>44088</v>
      </c>
      <c r="D77" s="6" t="s">
        <v>11</v>
      </c>
      <c r="E77" s="6">
        <f>_xlfn.ISOWEEKNUM(t_Commandes[[#This Row],[NEEDED DATE]])</f>
        <v>37</v>
      </c>
      <c r="F77" s="6" t="s">
        <v>8</v>
      </c>
      <c r="G7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7" t="s">
        <v>50</v>
      </c>
      <c r="I77" s="5">
        <v>44089</v>
      </c>
      <c r="J77" s="6">
        <f>IF(ISBLANK(t_Commandes[[#This Row],[EXPECTED DATE]]),"",_xlfn.ISOWEEKNUM(t_Commandes[[#This Row],[EXPECTED DATE]]))</f>
        <v>38</v>
      </c>
      <c r="K77" s="6" t="s">
        <v>124</v>
      </c>
    </row>
    <row r="78" spans="1:11" ht="15" x14ac:dyDescent="0.25">
      <c r="A78" s="5">
        <v>44083</v>
      </c>
      <c r="B78" s="6">
        <v>1</v>
      </c>
      <c r="C78" s="5">
        <v>44090</v>
      </c>
      <c r="D78" s="6" t="s">
        <v>11</v>
      </c>
      <c r="E78" s="6">
        <f>_xlfn.ISOWEEKNUM(t_Commandes[[#This Row],[NEEDED DATE]])</f>
        <v>37</v>
      </c>
      <c r="F78" s="6" t="s">
        <v>8</v>
      </c>
      <c r="G7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8" t="s">
        <v>51</v>
      </c>
      <c r="I78" s="5">
        <v>44091</v>
      </c>
      <c r="J78" s="6">
        <f>IF(ISBLANK(t_Commandes[[#This Row],[EXPECTED DATE]]),"",_xlfn.ISOWEEKNUM(t_Commandes[[#This Row],[EXPECTED DATE]]))</f>
        <v>38</v>
      </c>
      <c r="K78" s="6" t="s">
        <v>124</v>
      </c>
    </row>
    <row r="79" spans="1:11" ht="15" x14ac:dyDescent="0.25">
      <c r="A79" s="7">
        <v>44109</v>
      </c>
      <c r="B79" s="8">
        <v>1</v>
      </c>
      <c r="C79" s="5">
        <v>44110</v>
      </c>
      <c r="D79" s="9" t="s">
        <v>11</v>
      </c>
      <c r="E79" s="6">
        <f>_xlfn.ISOWEEKNUM(t_Commandes[[#This Row],[NEEDED DATE]])</f>
        <v>41</v>
      </c>
      <c r="F79" s="6" t="s">
        <v>9</v>
      </c>
      <c r="G7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79" t="s">
        <v>52</v>
      </c>
      <c r="I79" s="5">
        <v>44109</v>
      </c>
      <c r="J79" s="6">
        <f>IF(ISBLANK(t_Commandes[[#This Row],[EXPECTED DATE]]),"",_xlfn.ISOWEEKNUM(t_Commandes[[#This Row],[EXPECTED DATE]]))</f>
        <v>41</v>
      </c>
      <c r="K79" s="6" t="s">
        <v>124</v>
      </c>
    </row>
    <row r="80" spans="1:11" ht="15" x14ac:dyDescent="0.25">
      <c r="A80" s="7">
        <v>44111</v>
      </c>
      <c r="B80" s="8">
        <v>1</v>
      </c>
      <c r="C80" s="5">
        <v>44112</v>
      </c>
      <c r="D80" s="9" t="s">
        <v>11</v>
      </c>
      <c r="E80" s="6">
        <f>_xlfn.ISOWEEKNUM(t_Commandes[[#This Row],[NEEDED DATE]])</f>
        <v>41</v>
      </c>
      <c r="F80" s="6" t="s">
        <v>9</v>
      </c>
      <c r="G8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0" t="s">
        <v>53</v>
      </c>
      <c r="I80" s="5">
        <v>44111</v>
      </c>
      <c r="J80" s="6">
        <f>IF(ISBLANK(t_Commandes[[#This Row],[EXPECTED DATE]]),"",_xlfn.ISOWEEKNUM(t_Commandes[[#This Row],[EXPECTED DATE]]))</f>
        <v>41</v>
      </c>
      <c r="K80" s="6" t="s">
        <v>123</v>
      </c>
    </row>
    <row r="81" spans="1:11" ht="15" x14ac:dyDescent="0.25">
      <c r="A81" s="7">
        <v>44113</v>
      </c>
      <c r="B81" s="8">
        <v>1</v>
      </c>
      <c r="C81" s="5">
        <v>44117</v>
      </c>
      <c r="D81" s="9" t="s">
        <v>11</v>
      </c>
      <c r="E81" s="6">
        <f>_xlfn.ISOWEEKNUM(t_Commandes[[#This Row],[NEEDED DATE]])</f>
        <v>41</v>
      </c>
      <c r="F81" s="6" t="s">
        <v>9</v>
      </c>
      <c r="G8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1" t="s">
        <v>54</v>
      </c>
      <c r="I81" s="5">
        <v>44113</v>
      </c>
      <c r="J81" s="6">
        <f>IF(ISBLANK(t_Commandes[[#This Row],[EXPECTED DATE]]),"",_xlfn.ISOWEEKNUM(t_Commandes[[#This Row],[EXPECTED DATE]]))</f>
        <v>41</v>
      </c>
      <c r="K81" s="6" t="s">
        <v>123</v>
      </c>
    </row>
    <row r="82" spans="1:11" ht="15" x14ac:dyDescent="0.25">
      <c r="A82" s="5">
        <v>44119</v>
      </c>
      <c r="B82" s="8">
        <v>1</v>
      </c>
      <c r="C82" s="5">
        <v>44120</v>
      </c>
      <c r="D82" s="9" t="s">
        <v>7</v>
      </c>
      <c r="E82" s="6">
        <f>_xlfn.ISOWEEKNUM(t_Commandes[[#This Row],[NEEDED DATE]])</f>
        <v>42</v>
      </c>
      <c r="F82" s="6" t="s">
        <v>9</v>
      </c>
      <c r="G8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2" t="s">
        <v>55</v>
      </c>
      <c r="I82" s="5">
        <v>44119</v>
      </c>
      <c r="J82" s="6">
        <f>IF(ISBLANK(t_Commandes[[#This Row],[EXPECTED DATE]]),"",_xlfn.ISOWEEKNUM(t_Commandes[[#This Row],[EXPECTED DATE]]))</f>
        <v>42</v>
      </c>
      <c r="K82" s="6" t="s">
        <v>123</v>
      </c>
    </row>
    <row r="83" spans="1:11" ht="15" x14ac:dyDescent="0.25">
      <c r="A83" s="7">
        <v>44123</v>
      </c>
      <c r="B83" s="8">
        <v>1</v>
      </c>
      <c r="C83" s="5">
        <v>44125</v>
      </c>
      <c r="D83" s="9" t="s">
        <v>11</v>
      </c>
      <c r="E83" s="6">
        <f>_xlfn.ISOWEEKNUM(t_Commandes[[#This Row],[NEEDED DATE]])</f>
        <v>43</v>
      </c>
      <c r="F83" s="6" t="s">
        <v>9</v>
      </c>
      <c r="G8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3" t="s">
        <v>56</v>
      </c>
      <c r="I83" s="5">
        <v>44123</v>
      </c>
      <c r="J83" s="6">
        <f>IF(ISBLANK(t_Commandes[[#This Row],[EXPECTED DATE]]),"",_xlfn.ISOWEEKNUM(t_Commandes[[#This Row],[EXPECTED DATE]]))</f>
        <v>43</v>
      </c>
      <c r="K83" s="6" t="s">
        <v>123</v>
      </c>
    </row>
    <row r="84" spans="1:11" ht="15" x14ac:dyDescent="0.25">
      <c r="A84" s="7">
        <v>44125</v>
      </c>
      <c r="B84" s="8">
        <v>1</v>
      </c>
      <c r="C84" s="5">
        <v>44125</v>
      </c>
      <c r="D84" s="9" t="s">
        <v>7</v>
      </c>
      <c r="E84" s="6">
        <f>_xlfn.ISOWEEKNUM(t_Commandes[[#This Row],[NEEDED DATE]])</f>
        <v>43</v>
      </c>
      <c r="F84" s="6" t="s">
        <v>9</v>
      </c>
      <c r="G8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4" t="s">
        <v>57</v>
      </c>
      <c r="I84" s="5">
        <v>44125</v>
      </c>
      <c r="J84" s="6">
        <f>IF(ISBLANK(t_Commandes[[#This Row],[EXPECTED DATE]]),"",_xlfn.ISOWEEKNUM(t_Commandes[[#This Row],[EXPECTED DATE]]))</f>
        <v>43</v>
      </c>
      <c r="K84" s="6" t="s">
        <v>123</v>
      </c>
    </row>
    <row r="85" spans="1:11" ht="15" x14ac:dyDescent="0.25">
      <c r="A85" s="7">
        <v>44127</v>
      </c>
      <c r="B85" s="8">
        <v>1</v>
      </c>
      <c r="C85" s="5">
        <v>44127</v>
      </c>
      <c r="D85" s="9" t="s">
        <v>7</v>
      </c>
      <c r="E85" s="6">
        <f>_xlfn.ISOWEEKNUM(t_Commandes[[#This Row],[NEEDED DATE]])</f>
        <v>43</v>
      </c>
      <c r="F85" s="6" t="s">
        <v>9</v>
      </c>
      <c r="G8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5" t="s">
        <v>58</v>
      </c>
      <c r="I85" s="5">
        <v>44127</v>
      </c>
      <c r="J85" s="6">
        <f>IF(ISBLANK(t_Commandes[[#This Row],[EXPECTED DATE]]),"",_xlfn.ISOWEEKNUM(t_Commandes[[#This Row],[EXPECTED DATE]]))</f>
        <v>43</v>
      </c>
      <c r="K85" s="6" t="s">
        <v>123</v>
      </c>
    </row>
    <row r="86" spans="1:11" ht="15" x14ac:dyDescent="0.25">
      <c r="A86" s="5">
        <v>44132</v>
      </c>
      <c r="B86" s="8">
        <v>1</v>
      </c>
      <c r="C86" s="5">
        <v>44131</v>
      </c>
      <c r="D86" s="9" t="s">
        <v>7</v>
      </c>
      <c r="E86" s="6">
        <f>_xlfn.ISOWEEKNUM(t_Commandes[[#This Row],[NEEDED DATE]])</f>
        <v>44</v>
      </c>
      <c r="F86" s="6" t="s">
        <v>9</v>
      </c>
      <c r="G8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6" t="s">
        <v>59</v>
      </c>
      <c r="I86" s="5">
        <v>44132</v>
      </c>
      <c r="J86" s="6">
        <f>IF(ISBLANK(t_Commandes[[#This Row],[EXPECTED DATE]]),"",_xlfn.ISOWEEKNUM(t_Commandes[[#This Row],[EXPECTED DATE]]))</f>
        <v>44</v>
      </c>
      <c r="K86" s="6" t="s">
        <v>125</v>
      </c>
    </row>
    <row r="87" spans="1:11" ht="15" x14ac:dyDescent="0.25">
      <c r="A87" s="5">
        <v>44133</v>
      </c>
      <c r="B87" s="8">
        <v>1</v>
      </c>
      <c r="C87" s="5">
        <v>44133</v>
      </c>
      <c r="D87" s="9" t="s">
        <v>11</v>
      </c>
      <c r="E87" s="6">
        <f>_xlfn.ISOWEEKNUM(t_Commandes[[#This Row],[NEEDED DATE]])</f>
        <v>44</v>
      </c>
      <c r="F87" s="6" t="s">
        <v>9</v>
      </c>
      <c r="G8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7" t="s">
        <v>60</v>
      </c>
      <c r="I87" s="5">
        <v>44133</v>
      </c>
      <c r="J87" s="6">
        <f>IF(ISBLANK(t_Commandes[[#This Row],[EXPECTED DATE]]),"",_xlfn.ISOWEEKNUM(t_Commandes[[#This Row],[EXPECTED DATE]]))</f>
        <v>44</v>
      </c>
      <c r="K87" s="6" t="s">
        <v>125</v>
      </c>
    </row>
    <row r="88" spans="1:11" ht="15" x14ac:dyDescent="0.25">
      <c r="A88" s="5">
        <v>44134</v>
      </c>
      <c r="B88" s="8">
        <v>1</v>
      </c>
      <c r="C88" s="5">
        <v>44134</v>
      </c>
      <c r="D88" s="9" t="s">
        <v>7</v>
      </c>
      <c r="E88" s="6">
        <f>_xlfn.ISOWEEKNUM(t_Commandes[[#This Row],[NEEDED DATE]])</f>
        <v>44</v>
      </c>
      <c r="F88" s="6" t="s">
        <v>9</v>
      </c>
      <c r="G8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8" t="s">
        <v>61</v>
      </c>
      <c r="I88" s="5">
        <v>44134</v>
      </c>
      <c r="J88" s="6">
        <f>IF(ISBLANK(t_Commandes[[#This Row],[EXPECTED DATE]]),"",_xlfn.ISOWEEKNUM(t_Commandes[[#This Row],[EXPECTED DATE]]))</f>
        <v>44</v>
      </c>
      <c r="K88" s="6" t="s">
        <v>125</v>
      </c>
    </row>
    <row r="89" spans="1:11" ht="15" x14ac:dyDescent="0.25">
      <c r="A89" s="5">
        <v>44134</v>
      </c>
      <c r="B89" s="8">
        <v>1</v>
      </c>
      <c r="C89" s="5">
        <v>44134</v>
      </c>
      <c r="D89" s="9" t="s">
        <v>7</v>
      </c>
      <c r="E89" s="6">
        <f>_xlfn.ISOWEEKNUM(t_Commandes[[#This Row],[NEEDED DATE]])</f>
        <v>44</v>
      </c>
      <c r="F89" s="6" t="s">
        <v>9</v>
      </c>
      <c r="G8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89" t="s">
        <v>62</v>
      </c>
      <c r="I89" s="5">
        <v>44134</v>
      </c>
      <c r="J89" s="6">
        <f>IF(ISBLANK(t_Commandes[[#This Row],[EXPECTED DATE]]),"",_xlfn.ISOWEEKNUM(t_Commandes[[#This Row],[EXPECTED DATE]]))</f>
        <v>44</v>
      </c>
      <c r="K89" s="6" t="s">
        <v>125</v>
      </c>
    </row>
    <row r="90" spans="1:11" ht="15" x14ac:dyDescent="0.25">
      <c r="A90" s="7">
        <v>44137</v>
      </c>
      <c r="B90" s="8">
        <v>1</v>
      </c>
      <c r="C90" s="5">
        <v>44139</v>
      </c>
      <c r="D90" s="9" t="s">
        <v>7</v>
      </c>
      <c r="E90" s="6">
        <f>_xlfn.ISOWEEKNUM(t_Commandes[[#This Row],[NEEDED DATE]])</f>
        <v>45</v>
      </c>
      <c r="F90" s="6" t="s">
        <v>10</v>
      </c>
      <c r="G9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0" t="s">
        <v>63</v>
      </c>
      <c r="I90" s="5">
        <v>44137</v>
      </c>
      <c r="J90" s="6">
        <f>IF(ISBLANK(t_Commandes[[#This Row],[EXPECTED DATE]]),"",_xlfn.ISOWEEKNUM(t_Commandes[[#This Row],[EXPECTED DATE]]))</f>
        <v>45</v>
      </c>
      <c r="K90" s="6" t="s">
        <v>125</v>
      </c>
    </row>
    <row r="91" spans="1:11" ht="15" x14ac:dyDescent="0.25">
      <c r="A91" s="7">
        <v>44138</v>
      </c>
      <c r="B91" s="8">
        <v>1</v>
      </c>
      <c r="C91" s="5">
        <v>44140</v>
      </c>
      <c r="D91" s="9" t="s">
        <v>11</v>
      </c>
      <c r="E91" s="6">
        <f>_xlfn.ISOWEEKNUM(t_Commandes[[#This Row],[NEEDED DATE]])</f>
        <v>45</v>
      </c>
      <c r="F91" s="6" t="s">
        <v>10</v>
      </c>
      <c r="G9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1" t="s">
        <v>64</v>
      </c>
      <c r="I91" s="5">
        <v>44138</v>
      </c>
      <c r="J91" s="6">
        <f>IF(ISBLANK(t_Commandes[[#This Row],[EXPECTED DATE]]),"",_xlfn.ISOWEEKNUM(t_Commandes[[#This Row],[EXPECTED DATE]]))</f>
        <v>45</v>
      </c>
      <c r="K91" s="6" t="s">
        <v>125</v>
      </c>
    </row>
    <row r="92" spans="1:11" ht="15" x14ac:dyDescent="0.25">
      <c r="A92" s="7">
        <v>44139</v>
      </c>
      <c r="B92" s="8">
        <v>1</v>
      </c>
      <c r="C92" s="5">
        <v>44140</v>
      </c>
      <c r="D92" s="9" t="s">
        <v>11</v>
      </c>
      <c r="E92" s="6">
        <f>_xlfn.ISOWEEKNUM(t_Commandes[[#This Row],[NEEDED DATE]])</f>
        <v>45</v>
      </c>
      <c r="F92" s="6" t="s">
        <v>10</v>
      </c>
      <c r="G9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2" t="s">
        <v>65</v>
      </c>
      <c r="I92" s="5">
        <v>44139</v>
      </c>
      <c r="J92" s="6">
        <f>IF(ISBLANK(t_Commandes[[#This Row],[EXPECTED DATE]]),"",_xlfn.ISOWEEKNUM(t_Commandes[[#This Row],[EXPECTED DATE]]))</f>
        <v>45</v>
      </c>
      <c r="K92" s="6" t="s">
        <v>125</v>
      </c>
    </row>
    <row r="93" spans="1:11" ht="15" x14ac:dyDescent="0.25">
      <c r="A93" s="7">
        <v>44140</v>
      </c>
      <c r="B93" s="8">
        <v>1</v>
      </c>
      <c r="C93" s="5">
        <v>44144</v>
      </c>
      <c r="D93" s="9" t="s">
        <v>11</v>
      </c>
      <c r="E93" s="6">
        <f>_xlfn.ISOWEEKNUM(t_Commandes[[#This Row],[NEEDED DATE]])</f>
        <v>45</v>
      </c>
      <c r="F93" s="6" t="s">
        <v>10</v>
      </c>
      <c r="G9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3" t="s">
        <v>66</v>
      </c>
      <c r="I93" s="5">
        <v>44140</v>
      </c>
      <c r="J93" s="6">
        <f>IF(ISBLANK(t_Commandes[[#This Row],[EXPECTED DATE]]),"",_xlfn.ISOWEEKNUM(t_Commandes[[#This Row],[EXPECTED DATE]]))</f>
        <v>45</v>
      </c>
      <c r="K93" s="6" t="s">
        <v>125</v>
      </c>
    </row>
    <row r="94" spans="1:11" ht="15" x14ac:dyDescent="0.25">
      <c r="A94" s="7">
        <v>44141</v>
      </c>
      <c r="B94" s="8">
        <v>1</v>
      </c>
      <c r="C94" s="5">
        <v>44144</v>
      </c>
      <c r="D94" s="9" t="s">
        <v>7</v>
      </c>
      <c r="E94" s="6">
        <f>_xlfn.ISOWEEKNUM(t_Commandes[[#This Row],[NEEDED DATE]])</f>
        <v>45</v>
      </c>
      <c r="F94" s="6" t="s">
        <v>10</v>
      </c>
      <c r="G9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4" t="s">
        <v>67</v>
      </c>
      <c r="I94" s="5">
        <v>44141</v>
      </c>
      <c r="J94" s="6">
        <f>IF(ISBLANK(t_Commandes[[#This Row],[EXPECTED DATE]]),"",_xlfn.ISOWEEKNUM(t_Commandes[[#This Row],[EXPECTED DATE]]))</f>
        <v>45</v>
      </c>
      <c r="K94" s="6" t="s">
        <v>124</v>
      </c>
    </row>
    <row r="95" spans="1:11" ht="15" x14ac:dyDescent="0.25">
      <c r="A95" s="7">
        <v>44144</v>
      </c>
      <c r="B95" s="8">
        <v>1</v>
      </c>
      <c r="C95" s="5">
        <v>44147</v>
      </c>
      <c r="D95" s="9" t="s">
        <v>7</v>
      </c>
      <c r="E95" s="6">
        <f>_xlfn.ISOWEEKNUM(t_Commandes[[#This Row],[NEEDED DATE]])</f>
        <v>46</v>
      </c>
      <c r="F95" s="6" t="s">
        <v>10</v>
      </c>
      <c r="G9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5" t="s">
        <v>68</v>
      </c>
      <c r="I95" s="5">
        <v>44144</v>
      </c>
      <c r="J95" s="6">
        <f>IF(ISBLANK(t_Commandes[[#This Row],[EXPECTED DATE]]),"",_xlfn.ISOWEEKNUM(t_Commandes[[#This Row],[EXPECTED DATE]]))</f>
        <v>46</v>
      </c>
      <c r="K95" s="6" t="s">
        <v>124</v>
      </c>
    </row>
    <row r="96" spans="1:11" ht="15" x14ac:dyDescent="0.25">
      <c r="A96" s="7">
        <v>44145</v>
      </c>
      <c r="B96" s="8">
        <v>1</v>
      </c>
      <c r="C96" s="5">
        <v>44146</v>
      </c>
      <c r="D96" s="9" t="s">
        <v>11</v>
      </c>
      <c r="E96" s="6">
        <f>_xlfn.ISOWEEKNUM(t_Commandes[[#This Row],[NEEDED DATE]])</f>
        <v>46</v>
      </c>
      <c r="F96" s="6" t="s">
        <v>10</v>
      </c>
      <c r="G9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6" t="s">
        <v>69</v>
      </c>
      <c r="I96" s="5">
        <v>44145</v>
      </c>
      <c r="J96" s="6">
        <f>IF(ISBLANK(t_Commandes[[#This Row],[EXPECTED DATE]]),"",_xlfn.ISOWEEKNUM(t_Commandes[[#This Row],[EXPECTED DATE]]))</f>
        <v>46</v>
      </c>
      <c r="K96" s="6" t="s">
        <v>124</v>
      </c>
    </row>
    <row r="97" spans="1:11" ht="15" x14ac:dyDescent="0.25">
      <c r="A97" s="7">
        <v>44145</v>
      </c>
      <c r="B97" s="8">
        <v>1</v>
      </c>
      <c r="C97" s="5">
        <v>44147</v>
      </c>
      <c r="D97" s="9" t="s">
        <v>11</v>
      </c>
      <c r="E97" s="6">
        <f>_xlfn.ISOWEEKNUM(t_Commandes[[#This Row],[NEEDED DATE]])</f>
        <v>46</v>
      </c>
      <c r="F97" s="6" t="s">
        <v>10</v>
      </c>
      <c r="G9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7" t="s">
        <v>70</v>
      </c>
      <c r="I97" s="5">
        <v>44145</v>
      </c>
      <c r="J97" s="6">
        <f>IF(ISBLANK(t_Commandes[[#This Row],[EXPECTED DATE]]),"",_xlfn.ISOWEEKNUM(t_Commandes[[#This Row],[EXPECTED DATE]]))</f>
        <v>46</v>
      </c>
      <c r="K97" s="6" t="s">
        <v>124</v>
      </c>
    </row>
    <row r="98" spans="1:11" ht="15" x14ac:dyDescent="0.25">
      <c r="A98" s="7">
        <v>44147</v>
      </c>
      <c r="B98" s="8">
        <v>1</v>
      </c>
      <c r="C98" s="5">
        <v>44148</v>
      </c>
      <c r="D98" s="9" t="s">
        <v>11</v>
      </c>
      <c r="E98" s="6">
        <f>_xlfn.ISOWEEKNUM(t_Commandes[[#This Row],[NEEDED DATE]])</f>
        <v>46</v>
      </c>
      <c r="F98" s="6" t="s">
        <v>10</v>
      </c>
      <c r="G9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8" t="s">
        <v>71</v>
      </c>
      <c r="I98" s="5">
        <v>44147</v>
      </c>
      <c r="J98" s="6">
        <f>IF(ISBLANK(t_Commandes[[#This Row],[EXPECTED DATE]]),"",_xlfn.ISOWEEKNUM(t_Commandes[[#This Row],[EXPECTED DATE]]))</f>
        <v>46</v>
      </c>
      <c r="K98" s="6" t="s">
        <v>124</v>
      </c>
    </row>
    <row r="99" spans="1:11" ht="15" x14ac:dyDescent="0.25">
      <c r="A99" s="7">
        <v>44147</v>
      </c>
      <c r="B99" s="8">
        <v>1</v>
      </c>
      <c r="C99" s="5">
        <v>44148</v>
      </c>
      <c r="D99" s="9" t="s">
        <v>11</v>
      </c>
      <c r="E99" s="6">
        <f>_xlfn.ISOWEEKNUM(t_Commandes[[#This Row],[NEEDED DATE]])</f>
        <v>46</v>
      </c>
      <c r="F99" s="6" t="s">
        <v>10</v>
      </c>
      <c r="G9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99" t="s">
        <v>72</v>
      </c>
      <c r="I99" s="5">
        <v>44147</v>
      </c>
      <c r="J99" s="6">
        <f>IF(ISBLANK(t_Commandes[[#This Row],[EXPECTED DATE]]),"",_xlfn.ISOWEEKNUM(t_Commandes[[#This Row],[EXPECTED DATE]]))</f>
        <v>46</v>
      </c>
      <c r="K99" s="6" t="s">
        <v>124</v>
      </c>
    </row>
    <row r="100" spans="1:11" ht="15" x14ac:dyDescent="0.25">
      <c r="A100" s="7">
        <v>44151</v>
      </c>
      <c r="B100" s="8">
        <v>1</v>
      </c>
      <c r="C100" s="5">
        <v>44152</v>
      </c>
      <c r="D100" s="9" t="s">
        <v>11</v>
      </c>
      <c r="E100" s="6">
        <f>_xlfn.ISOWEEKNUM(t_Commandes[[#This Row],[NEEDED DATE]])</f>
        <v>47</v>
      </c>
      <c r="F100" s="6" t="s">
        <v>10</v>
      </c>
      <c r="G10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0" t="s">
        <v>73</v>
      </c>
      <c r="I100" s="5">
        <v>44151</v>
      </c>
      <c r="J100" s="6">
        <f>IF(ISBLANK(t_Commandes[[#This Row],[EXPECTED DATE]]),"",_xlfn.ISOWEEKNUM(t_Commandes[[#This Row],[EXPECTED DATE]]))</f>
        <v>47</v>
      </c>
      <c r="K100" s="6" t="s">
        <v>124</v>
      </c>
    </row>
    <row r="101" spans="1:11" ht="15" x14ac:dyDescent="0.25">
      <c r="A101" s="7">
        <v>44151</v>
      </c>
      <c r="B101" s="8">
        <v>1</v>
      </c>
      <c r="C101" s="5">
        <v>44152</v>
      </c>
      <c r="D101" s="9" t="s">
        <v>11</v>
      </c>
      <c r="E101" s="6">
        <f>_xlfn.ISOWEEKNUM(t_Commandes[[#This Row],[NEEDED DATE]])</f>
        <v>47</v>
      </c>
      <c r="F101" s="6" t="s">
        <v>10</v>
      </c>
      <c r="G10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1" t="s">
        <v>74</v>
      </c>
      <c r="I101" s="5">
        <v>44152</v>
      </c>
      <c r="J101" s="6">
        <f>IF(ISBLANK(t_Commandes[[#This Row],[EXPECTED DATE]]),"",_xlfn.ISOWEEKNUM(t_Commandes[[#This Row],[EXPECTED DATE]]))</f>
        <v>47</v>
      </c>
      <c r="K101" s="6" t="s">
        <v>123</v>
      </c>
    </row>
    <row r="102" spans="1:11" ht="15" x14ac:dyDescent="0.25">
      <c r="A102" s="7">
        <v>44155</v>
      </c>
      <c r="B102" s="8">
        <v>1</v>
      </c>
      <c r="C102" s="5">
        <v>44155</v>
      </c>
      <c r="D102" s="9" t="s">
        <v>11</v>
      </c>
      <c r="E102" s="6">
        <f>_xlfn.ISOWEEKNUM(t_Commandes[[#This Row],[NEEDED DATE]])</f>
        <v>47</v>
      </c>
      <c r="F102" s="6" t="s">
        <v>10</v>
      </c>
      <c r="G10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2" t="s">
        <v>75</v>
      </c>
      <c r="I102" s="5">
        <v>44155</v>
      </c>
      <c r="J102" s="6">
        <f>IF(ISBLANK(t_Commandes[[#This Row],[EXPECTED DATE]]),"",_xlfn.ISOWEEKNUM(t_Commandes[[#This Row],[EXPECTED DATE]]))</f>
        <v>47</v>
      </c>
      <c r="K102" s="6" t="s">
        <v>123</v>
      </c>
    </row>
    <row r="103" spans="1:11" ht="15" x14ac:dyDescent="0.25">
      <c r="A103" s="7">
        <v>44155</v>
      </c>
      <c r="B103" s="8">
        <v>1</v>
      </c>
      <c r="C103" s="5">
        <v>44155</v>
      </c>
      <c r="D103" s="9" t="s">
        <v>11</v>
      </c>
      <c r="E103" s="6">
        <f>_xlfn.ISOWEEKNUM(t_Commandes[[#This Row],[NEEDED DATE]])</f>
        <v>47</v>
      </c>
      <c r="F103" s="6" t="s">
        <v>10</v>
      </c>
      <c r="G10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3" t="s">
        <v>76</v>
      </c>
      <c r="I103" s="5">
        <v>44155</v>
      </c>
      <c r="J103" s="6">
        <f>IF(ISBLANK(t_Commandes[[#This Row],[EXPECTED DATE]]),"",_xlfn.ISOWEEKNUM(t_Commandes[[#This Row],[EXPECTED DATE]]))</f>
        <v>47</v>
      </c>
      <c r="K103" s="6" t="s">
        <v>123</v>
      </c>
    </row>
    <row r="104" spans="1:11" ht="15" x14ac:dyDescent="0.25">
      <c r="A104" s="7">
        <v>44155</v>
      </c>
      <c r="B104" s="8">
        <v>1</v>
      </c>
      <c r="C104" s="5">
        <v>44158</v>
      </c>
      <c r="D104" s="9" t="s">
        <v>11</v>
      </c>
      <c r="E104" s="6">
        <f>_xlfn.ISOWEEKNUM(t_Commandes[[#This Row],[NEEDED DATE]])</f>
        <v>47</v>
      </c>
      <c r="F104" s="6" t="s">
        <v>10</v>
      </c>
      <c r="G10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4" t="s">
        <v>77</v>
      </c>
      <c r="I104" s="5">
        <v>44155</v>
      </c>
      <c r="J104" s="6">
        <f>IF(ISBLANK(t_Commandes[[#This Row],[EXPECTED DATE]]),"",_xlfn.ISOWEEKNUM(t_Commandes[[#This Row],[EXPECTED DATE]]))</f>
        <v>47</v>
      </c>
      <c r="K104" s="6" t="s">
        <v>123</v>
      </c>
    </row>
    <row r="105" spans="1:11" ht="15" x14ac:dyDescent="0.25">
      <c r="A105" s="7">
        <v>44158</v>
      </c>
      <c r="B105" s="8">
        <v>1</v>
      </c>
      <c r="C105" s="5">
        <v>44160</v>
      </c>
      <c r="D105" s="9" t="s">
        <v>7</v>
      </c>
      <c r="E105" s="6">
        <f>_xlfn.ISOWEEKNUM(t_Commandes[[#This Row],[NEEDED DATE]])</f>
        <v>48</v>
      </c>
      <c r="F105" s="6" t="s">
        <v>10</v>
      </c>
      <c r="G10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5" t="s">
        <v>78</v>
      </c>
      <c r="I105" s="5">
        <v>44158</v>
      </c>
      <c r="J105" s="6">
        <f>IF(ISBLANK(t_Commandes[[#This Row],[EXPECTED DATE]]),"",_xlfn.ISOWEEKNUM(t_Commandes[[#This Row],[EXPECTED DATE]]))</f>
        <v>48</v>
      </c>
      <c r="K105" s="6" t="s">
        <v>123</v>
      </c>
    </row>
    <row r="106" spans="1:11" ht="15" x14ac:dyDescent="0.25">
      <c r="A106" s="7">
        <v>44158</v>
      </c>
      <c r="B106" s="8">
        <v>1</v>
      </c>
      <c r="C106" s="5">
        <v>44159</v>
      </c>
      <c r="D106" s="9" t="s">
        <v>7</v>
      </c>
      <c r="E106" s="6">
        <f>_xlfn.ISOWEEKNUM(t_Commandes[[#This Row],[NEEDED DATE]])</f>
        <v>48</v>
      </c>
      <c r="F106" s="6" t="s">
        <v>10</v>
      </c>
      <c r="G10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6" t="s">
        <v>79</v>
      </c>
      <c r="I106" s="5">
        <v>44158</v>
      </c>
      <c r="J106" s="6">
        <f>IF(ISBLANK(t_Commandes[[#This Row],[EXPECTED DATE]]),"",_xlfn.ISOWEEKNUM(t_Commandes[[#This Row],[EXPECTED DATE]]))</f>
        <v>48</v>
      </c>
      <c r="K106" s="6" t="s">
        <v>123</v>
      </c>
    </row>
    <row r="107" spans="1:11" ht="15" x14ac:dyDescent="0.25">
      <c r="A107" s="7">
        <v>44160</v>
      </c>
      <c r="B107" s="8">
        <v>1</v>
      </c>
      <c r="C107" s="5">
        <v>44162</v>
      </c>
      <c r="D107" s="9" t="s">
        <v>7</v>
      </c>
      <c r="E107" s="6">
        <f>_xlfn.ISOWEEKNUM(t_Commandes[[#This Row],[NEEDED DATE]])</f>
        <v>48</v>
      </c>
      <c r="F107" s="6" t="s">
        <v>10</v>
      </c>
      <c r="G10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7" t="s">
        <v>80</v>
      </c>
      <c r="I107" s="5">
        <v>44160</v>
      </c>
      <c r="J107" s="6">
        <f>IF(ISBLANK(t_Commandes[[#This Row],[EXPECTED DATE]]),"",_xlfn.ISOWEEKNUM(t_Commandes[[#This Row],[EXPECTED DATE]]))</f>
        <v>48</v>
      </c>
      <c r="K107" s="6" t="s">
        <v>125</v>
      </c>
    </row>
    <row r="108" spans="1:11" ht="15" x14ac:dyDescent="0.25">
      <c r="A108" s="7">
        <v>44160</v>
      </c>
      <c r="B108" s="8">
        <v>1</v>
      </c>
      <c r="C108" s="5">
        <v>44162</v>
      </c>
      <c r="D108" s="9" t="s">
        <v>7</v>
      </c>
      <c r="E108" s="6">
        <f>_xlfn.ISOWEEKNUM(t_Commandes[[#This Row],[NEEDED DATE]])</f>
        <v>48</v>
      </c>
      <c r="F108" s="6" t="s">
        <v>10</v>
      </c>
      <c r="G10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8" t="s">
        <v>81</v>
      </c>
      <c r="I108" s="5">
        <v>44160</v>
      </c>
      <c r="J108" s="6">
        <f>IF(ISBLANK(t_Commandes[[#This Row],[EXPECTED DATE]]),"",_xlfn.ISOWEEKNUM(t_Commandes[[#This Row],[EXPECTED DATE]]))</f>
        <v>48</v>
      </c>
      <c r="K108" s="6" t="s">
        <v>125</v>
      </c>
    </row>
    <row r="109" spans="1:11" ht="15" x14ac:dyDescent="0.25">
      <c r="A109" s="7">
        <v>44162</v>
      </c>
      <c r="B109" s="8">
        <v>1</v>
      </c>
      <c r="C109" s="5">
        <v>44161</v>
      </c>
      <c r="D109" s="9" t="s">
        <v>11</v>
      </c>
      <c r="E109" s="6">
        <f>_xlfn.ISOWEEKNUM(t_Commandes[[#This Row],[NEEDED DATE]])</f>
        <v>48</v>
      </c>
      <c r="F109" s="6" t="s">
        <v>10</v>
      </c>
      <c r="G10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09" t="s">
        <v>82</v>
      </c>
      <c r="I109" s="5">
        <v>44162</v>
      </c>
      <c r="J109" s="6">
        <f>IF(ISBLANK(t_Commandes[[#This Row],[EXPECTED DATE]]),"",_xlfn.ISOWEEKNUM(t_Commandes[[#This Row],[EXPECTED DATE]]))</f>
        <v>48</v>
      </c>
      <c r="K109" s="6" t="s">
        <v>125</v>
      </c>
    </row>
    <row r="110" spans="1:11" ht="15" x14ac:dyDescent="0.25">
      <c r="A110" s="7">
        <v>44162</v>
      </c>
      <c r="B110" s="8">
        <v>1</v>
      </c>
      <c r="C110" s="5">
        <v>44162</v>
      </c>
      <c r="D110" s="9" t="s">
        <v>11</v>
      </c>
      <c r="E110" s="6">
        <f>_xlfn.ISOWEEKNUM(t_Commandes[[#This Row],[NEEDED DATE]])</f>
        <v>48</v>
      </c>
      <c r="F110" s="6" t="s">
        <v>10</v>
      </c>
      <c r="G11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0" t="s">
        <v>83</v>
      </c>
      <c r="I110" s="5">
        <v>44162</v>
      </c>
      <c r="J110" s="6">
        <f>IF(ISBLANK(t_Commandes[[#This Row],[EXPECTED DATE]]),"",_xlfn.ISOWEEKNUM(t_Commandes[[#This Row],[EXPECTED DATE]]))</f>
        <v>48</v>
      </c>
      <c r="K110" s="6" t="s">
        <v>125</v>
      </c>
    </row>
    <row r="111" spans="1:11" ht="15" x14ac:dyDescent="0.25">
      <c r="A111" s="7">
        <v>44169</v>
      </c>
      <c r="B111" s="8">
        <v>1</v>
      </c>
      <c r="C111" s="5">
        <v>44169</v>
      </c>
      <c r="D111" s="9" t="s">
        <v>11</v>
      </c>
      <c r="E111" s="6">
        <f>_xlfn.ISOWEEKNUM(t_Commandes[[#This Row],[NEEDED DATE]])</f>
        <v>49</v>
      </c>
      <c r="F111" s="6" t="s">
        <v>12</v>
      </c>
      <c r="G11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1" t="s">
        <v>84</v>
      </c>
      <c r="I111" s="5">
        <v>44169</v>
      </c>
      <c r="J111" s="6">
        <f>IF(ISBLANK(t_Commandes[[#This Row],[EXPECTED DATE]]),"",_xlfn.ISOWEEKNUM(t_Commandes[[#This Row],[EXPECTED DATE]]))</f>
        <v>49</v>
      </c>
      <c r="K111" s="6" t="s">
        <v>125</v>
      </c>
    </row>
    <row r="112" spans="1:11" ht="15" x14ac:dyDescent="0.25">
      <c r="A112" s="7">
        <v>44169</v>
      </c>
      <c r="B112" s="8">
        <v>1</v>
      </c>
      <c r="C112" s="5">
        <v>44169</v>
      </c>
      <c r="D112" s="9" t="s">
        <v>11</v>
      </c>
      <c r="E112" s="6">
        <f>_xlfn.ISOWEEKNUM(t_Commandes[[#This Row],[NEEDED DATE]])</f>
        <v>49</v>
      </c>
      <c r="F112" s="6" t="s">
        <v>12</v>
      </c>
      <c r="G11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2" t="s">
        <v>84</v>
      </c>
      <c r="I112" s="5">
        <v>44169</v>
      </c>
      <c r="J112" s="6">
        <f>IF(ISBLANK(t_Commandes[[#This Row],[EXPECTED DATE]]),"",_xlfn.ISOWEEKNUM(t_Commandes[[#This Row],[EXPECTED DATE]]))</f>
        <v>49</v>
      </c>
      <c r="K112" s="6" t="s">
        <v>125</v>
      </c>
    </row>
    <row r="113" spans="1:11" ht="15" x14ac:dyDescent="0.25">
      <c r="A113" s="7">
        <v>44172</v>
      </c>
      <c r="B113" s="8">
        <v>1</v>
      </c>
      <c r="C113" s="5">
        <v>44173</v>
      </c>
      <c r="D113" s="9" t="s">
        <v>11</v>
      </c>
      <c r="E113" s="6">
        <f>_xlfn.ISOWEEKNUM(t_Commandes[[#This Row],[NEEDED DATE]])</f>
        <v>50</v>
      </c>
      <c r="F113" s="6" t="s">
        <v>12</v>
      </c>
      <c r="G11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3" t="s">
        <v>85</v>
      </c>
      <c r="I113" s="5">
        <v>44172</v>
      </c>
      <c r="J113" s="6">
        <f>IF(ISBLANK(t_Commandes[[#This Row],[EXPECTED DATE]]),"",_xlfn.ISOWEEKNUM(t_Commandes[[#This Row],[EXPECTED DATE]]))</f>
        <v>50</v>
      </c>
      <c r="K113" s="6" t="s">
        <v>125</v>
      </c>
    </row>
    <row r="114" spans="1:11" ht="15" x14ac:dyDescent="0.25">
      <c r="A114" s="7">
        <v>44172</v>
      </c>
      <c r="B114" s="8">
        <v>1</v>
      </c>
      <c r="C114" s="5">
        <v>44173</v>
      </c>
      <c r="D114" s="9" t="s">
        <v>11</v>
      </c>
      <c r="E114" s="6">
        <f>_xlfn.ISOWEEKNUM(t_Commandes[[#This Row],[NEEDED DATE]])</f>
        <v>50</v>
      </c>
      <c r="F114" s="6" t="s">
        <v>12</v>
      </c>
      <c r="G11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4" t="s">
        <v>86</v>
      </c>
      <c r="I114" s="5">
        <v>44172</v>
      </c>
      <c r="J114" s="6">
        <f>IF(ISBLANK(t_Commandes[[#This Row],[EXPECTED DATE]]),"",_xlfn.ISOWEEKNUM(t_Commandes[[#This Row],[EXPECTED DATE]]))</f>
        <v>50</v>
      </c>
      <c r="K114" s="6" t="s">
        <v>125</v>
      </c>
    </row>
    <row r="115" spans="1:11" ht="15" x14ac:dyDescent="0.25">
      <c r="A115" s="7">
        <v>44174</v>
      </c>
      <c r="B115" s="8">
        <v>1</v>
      </c>
      <c r="C115" s="5">
        <v>44174</v>
      </c>
      <c r="D115" s="9" t="s">
        <v>11</v>
      </c>
      <c r="E115" s="6">
        <f>_xlfn.ISOWEEKNUM(t_Commandes[[#This Row],[NEEDED DATE]])</f>
        <v>50</v>
      </c>
      <c r="F115" s="6" t="s">
        <v>12</v>
      </c>
      <c r="G11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5" t="s">
        <v>87</v>
      </c>
      <c r="I115" s="5">
        <v>44174</v>
      </c>
      <c r="J115" s="6">
        <f>IF(ISBLANK(t_Commandes[[#This Row],[EXPECTED DATE]]),"",_xlfn.ISOWEEKNUM(t_Commandes[[#This Row],[EXPECTED DATE]]))</f>
        <v>50</v>
      </c>
      <c r="K115" s="6" t="s">
        <v>124</v>
      </c>
    </row>
    <row r="116" spans="1:11" ht="15" x14ac:dyDescent="0.25">
      <c r="A116" s="7">
        <v>44176</v>
      </c>
      <c r="B116" s="8">
        <v>1</v>
      </c>
      <c r="C116" s="5">
        <v>44177</v>
      </c>
      <c r="D116" s="9" t="s">
        <v>11</v>
      </c>
      <c r="E116" s="6">
        <f>_xlfn.ISOWEEKNUM(t_Commandes[[#This Row],[NEEDED DATE]])</f>
        <v>50</v>
      </c>
      <c r="F116" s="6" t="s">
        <v>12</v>
      </c>
      <c r="G11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6" t="s">
        <v>88</v>
      </c>
      <c r="I116" s="5">
        <v>44176</v>
      </c>
      <c r="J116" s="6">
        <f>IF(ISBLANK(t_Commandes[[#This Row],[EXPECTED DATE]]),"",_xlfn.ISOWEEKNUM(t_Commandes[[#This Row],[EXPECTED DATE]]))</f>
        <v>50</v>
      </c>
      <c r="K116" s="6" t="s">
        <v>124</v>
      </c>
    </row>
    <row r="117" spans="1:11" ht="15" x14ac:dyDescent="0.25">
      <c r="A117" s="7">
        <v>44176</v>
      </c>
      <c r="B117" s="8">
        <v>1</v>
      </c>
      <c r="C117" s="5">
        <v>44177</v>
      </c>
      <c r="D117" s="9" t="s">
        <v>11</v>
      </c>
      <c r="E117" s="6">
        <f>_xlfn.ISOWEEKNUM(t_Commandes[[#This Row],[NEEDED DATE]])</f>
        <v>50</v>
      </c>
      <c r="F117" s="6" t="s">
        <v>12</v>
      </c>
      <c r="G11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7" t="s">
        <v>89</v>
      </c>
      <c r="I117" s="5">
        <v>44176</v>
      </c>
      <c r="J117" s="6">
        <f>IF(ISBLANK(t_Commandes[[#This Row],[EXPECTED DATE]]),"",_xlfn.ISOWEEKNUM(t_Commandes[[#This Row],[EXPECTED DATE]]))</f>
        <v>50</v>
      </c>
      <c r="K117" s="6" t="s">
        <v>124</v>
      </c>
    </row>
    <row r="118" spans="1:11" ht="15" x14ac:dyDescent="0.25">
      <c r="A118" s="7">
        <v>44179</v>
      </c>
      <c r="B118" s="8">
        <v>1</v>
      </c>
      <c r="C118" s="5">
        <v>44180</v>
      </c>
      <c r="D118" s="9" t="s">
        <v>7</v>
      </c>
      <c r="E118" s="6">
        <f>_xlfn.ISOWEEKNUM(t_Commandes[[#This Row],[NEEDED DATE]])</f>
        <v>51</v>
      </c>
      <c r="F118" s="6" t="s">
        <v>12</v>
      </c>
      <c r="G11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8" t="s">
        <v>90</v>
      </c>
      <c r="I118" s="5">
        <v>44179</v>
      </c>
      <c r="J118" s="6">
        <f>IF(ISBLANK(t_Commandes[[#This Row],[EXPECTED DATE]]),"",_xlfn.ISOWEEKNUM(t_Commandes[[#This Row],[EXPECTED DATE]]))</f>
        <v>51</v>
      </c>
      <c r="K118" s="6" t="s">
        <v>124</v>
      </c>
    </row>
    <row r="119" spans="1:11" ht="15" x14ac:dyDescent="0.25">
      <c r="A119" s="7">
        <v>44179</v>
      </c>
      <c r="B119" s="8">
        <v>1</v>
      </c>
      <c r="C119" s="5">
        <v>44180</v>
      </c>
      <c r="D119" s="9" t="s">
        <v>7</v>
      </c>
      <c r="E119" s="6">
        <f>_xlfn.ISOWEEKNUM(t_Commandes[[#This Row],[NEEDED DATE]])</f>
        <v>51</v>
      </c>
      <c r="F119" s="6" t="s">
        <v>12</v>
      </c>
      <c r="G11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19" t="s">
        <v>91</v>
      </c>
      <c r="I119" s="5">
        <v>44179</v>
      </c>
      <c r="J119" s="6">
        <f>IF(ISBLANK(t_Commandes[[#This Row],[EXPECTED DATE]]),"",_xlfn.ISOWEEKNUM(t_Commandes[[#This Row],[EXPECTED DATE]]))</f>
        <v>51</v>
      </c>
      <c r="K119" s="6" t="s">
        <v>124</v>
      </c>
    </row>
    <row r="120" spans="1:11" ht="15" x14ac:dyDescent="0.25">
      <c r="A120" s="7">
        <v>44182</v>
      </c>
      <c r="B120" s="8">
        <v>1</v>
      </c>
      <c r="C120" s="5">
        <v>44182</v>
      </c>
      <c r="D120" s="9" t="s">
        <v>11</v>
      </c>
      <c r="E120" s="6">
        <f>_xlfn.ISOWEEKNUM(t_Commandes[[#This Row],[NEEDED DATE]])</f>
        <v>51</v>
      </c>
      <c r="F120" s="6" t="s">
        <v>12</v>
      </c>
      <c r="G12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0" t="s">
        <v>92</v>
      </c>
      <c r="I120" s="5">
        <v>44182</v>
      </c>
      <c r="J120" s="6">
        <f>IF(ISBLANK(t_Commandes[[#This Row],[EXPECTED DATE]]),"",_xlfn.ISOWEEKNUM(t_Commandes[[#This Row],[EXPECTED DATE]]))</f>
        <v>51</v>
      </c>
      <c r="K120" s="6" t="s">
        <v>124</v>
      </c>
    </row>
    <row r="121" spans="1:11" ht="15" x14ac:dyDescent="0.25">
      <c r="A121" s="5">
        <v>44182</v>
      </c>
      <c r="B121" s="6">
        <v>1</v>
      </c>
      <c r="C121" s="5">
        <v>44182</v>
      </c>
      <c r="D121" s="6" t="s">
        <v>11</v>
      </c>
      <c r="E121" s="6">
        <f>_xlfn.ISOWEEKNUM(t_Commandes[[#This Row],[NEEDED DATE]])</f>
        <v>51</v>
      </c>
      <c r="F121" s="6" t="s">
        <v>12</v>
      </c>
      <c r="G12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1" t="s">
        <v>93</v>
      </c>
      <c r="I121" s="5">
        <v>44182</v>
      </c>
      <c r="J121" s="6">
        <f>IF(ISBLANK(t_Commandes[[#This Row],[EXPECTED DATE]]),"",_xlfn.ISOWEEKNUM(t_Commandes[[#This Row],[EXPECTED DATE]]))</f>
        <v>51</v>
      </c>
      <c r="K121" s="6" t="s">
        <v>124</v>
      </c>
    </row>
    <row r="122" spans="1:11" ht="15" x14ac:dyDescent="0.25">
      <c r="A122" s="5">
        <v>44183</v>
      </c>
      <c r="B122" s="6">
        <v>1</v>
      </c>
      <c r="C122" s="5">
        <v>44182</v>
      </c>
      <c r="D122" s="5" t="s">
        <v>11</v>
      </c>
      <c r="E122" s="6">
        <f>_xlfn.ISOWEEKNUM(t_Commandes[[#This Row],[NEEDED DATE]])</f>
        <v>51</v>
      </c>
      <c r="F122" s="6" t="s">
        <v>12</v>
      </c>
      <c r="G12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2" t="s">
        <v>94</v>
      </c>
      <c r="I122" s="5">
        <v>44183</v>
      </c>
      <c r="J122" s="6">
        <f>IF(ISBLANK(t_Commandes[[#This Row],[EXPECTED DATE]]),"",_xlfn.ISOWEEKNUM(t_Commandes[[#This Row],[EXPECTED DATE]]))</f>
        <v>51</v>
      </c>
      <c r="K122" s="6" t="s">
        <v>123</v>
      </c>
    </row>
    <row r="123" spans="1:11" ht="15" x14ac:dyDescent="0.25">
      <c r="A123" s="5">
        <v>44183</v>
      </c>
      <c r="B123" s="6">
        <v>1</v>
      </c>
      <c r="C123" s="5">
        <v>44183</v>
      </c>
      <c r="D123" s="6" t="s">
        <v>11</v>
      </c>
      <c r="E123" s="6">
        <f>_xlfn.ISOWEEKNUM(t_Commandes[[#This Row],[NEEDED DATE]])</f>
        <v>51</v>
      </c>
      <c r="F123" s="6" t="s">
        <v>12</v>
      </c>
      <c r="G12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3" t="s">
        <v>95</v>
      </c>
      <c r="I123" s="5">
        <v>44183</v>
      </c>
      <c r="J123" s="6">
        <f>IF(ISBLANK(t_Commandes[[#This Row],[EXPECTED DATE]]),"",_xlfn.ISOWEEKNUM(t_Commandes[[#This Row],[EXPECTED DATE]]))</f>
        <v>51</v>
      </c>
      <c r="K123" s="6" t="s">
        <v>123</v>
      </c>
    </row>
    <row r="124" spans="1:11" ht="15" x14ac:dyDescent="0.25">
      <c r="A124" s="5">
        <v>44186</v>
      </c>
      <c r="B124" s="6">
        <v>1</v>
      </c>
      <c r="C124" s="5">
        <v>44183</v>
      </c>
      <c r="D124" s="6" t="s">
        <v>7</v>
      </c>
      <c r="E124" s="6">
        <f>_xlfn.ISOWEEKNUM(t_Commandes[[#This Row],[NEEDED DATE]])</f>
        <v>52</v>
      </c>
      <c r="F124" s="6" t="s">
        <v>12</v>
      </c>
      <c r="G12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4" t="s">
        <v>96</v>
      </c>
      <c r="I124" s="5">
        <v>44186</v>
      </c>
      <c r="J124" s="6">
        <f>IF(ISBLANK(t_Commandes[[#This Row],[EXPECTED DATE]]),"",_xlfn.ISOWEEKNUM(t_Commandes[[#This Row],[EXPECTED DATE]]))</f>
        <v>52</v>
      </c>
      <c r="K124" s="6" t="s">
        <v>123</v>
      </c>
    </row>
    <row r="125" spans="1:11" ht="15" x14ac:dyDescent="0.25">
      <c r="A125" s="10">
        <v>44188</v>
      </c>
      <c r="B125" s="11">
        <v>1</v>
      </c>
      <c r="C125" s="10">
        <v>44187</v>
      </c>
      <c r="D125" s="11" t="s">
        <v>11</v>
      </c>
      <c r="E125" s="6">
        <f>_xlfn.ISOWEEKNUM(t_Commandes[[#This Row],[NEEDED DATE]])</f>
        <v>52</v>
      </c>
      <c r="F125" s="11" t="s">
        <v>12</v>
      </c>
      <c r="G12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5" t="s">
        <v>97</v>
      </c>
      <c r="I125" s="10">
        <v>44186</v>
      </c>
      <c r="J125" s="6">
        <f>IF(ISBLANK(t_Commandes[[#This Row],[EXPECTED DATE]]),"",_xlfn.ISOWEEKNUM(t_Commandes[[#This Row],[EXPECTED DATE]]))</f>
        <v>52</v>
      </c>
      <c r="K125" s="6" t="s">
        <v>123</v>
      </c>
    </row>
    <row r="126" spans="1:11" ht="15" x14ac:dyDescent="0.25">
      <c r="A126" s="5">
        <v>44187</v>
      </c>
      <c r="B126" s="6">
        <v>1</v>
      </c>
      <c r="C126" s="5">
        <v>44188</v>
      </c>
      <c r="D126" s="6" t="s">
        <v>11</v>
      </c>
      <c r="E126" s="6">
        <f>_xlfn.ISOWEEKNUM(t_Commandes[[#This Row],[NEEDED DATE]])</f>
        <v>52</v>
      </c>
      <c r="F126" s="6" t="s">
        <v>12</v>
      </c>
      <c r="G12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6" t="s">
        <v>98</v>
      </c>
      <c r="I126" s="5">
        <v>44187</v>
      </c>
      <c r="J126" s="6">
        <f>IF(ISBLANK(t_Commandes[[#This Row],[EXPECTED DATE]]),"",_xlfn.ISOWEEKNUM(t_Commandes[[#This Row],[EXPECTED DATE]]))</f>
        <v>52</v>
      </c>
      <c r="K126" s="6" t="s">
        <v>123</v>
      </c>
    </row>
    <row r="127" spans="1:11" ht="15" x14ac:dyDescent="0.25">
      <c r="A127" s="5">
        <v>44187</v>
      </c>
      <c r="B127" s="6">
        <v>1</v>
      </c>
      <c r="C127" s="5">
        <v>44189</v>
      </c>
      <c r="D127" s="6" t="s">
        <v>11</v>
      </c>
      <c r="E127" s="6">
        <f>_xlfn.ISOWEEKNUM(t_Commandes[[#This Row],[NEEDED DATE]])</f>
        <v>52</v>
      </c>
      <c r="F127" s="6" t="s">
        <v>12</v>
      </c>
      <c r="G12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7" t="s">
        <v>99</v>
      </c>
      <c r="I127" s="5">
        <v>44187</v>
      </c>
      <c r="J127" s="6">
        <f>IF(ISBLANK(t_Commandes[[#This Row],[EXPECTED DATE]]),"",_xlfn.ISOWEEKNUM(t_Commandes[[#This Row],[EXPECTED DATE]]))</f>
        <v>52</v>
      </c>
      <c r="K127" s="6" t="s">
        <v>123</v>
      </c>
    </row>
    <row r="128" spans="1:11" ht="15" x14ac:dyDescent="0.25">
      <c r="A128" s="5">
        <v>44193</v>
      </c>
      <c r="B128" s="6">
        <v>1</v>
      </c>
      <c r="C128" s="5">
        <v>44196</v>
      </c>
      <c r="D128" s="6" t="s">
        <v>11</v>
      </c>
      <c r="E128" s="6">
        <f>_xlfn.ISOWEEKNUM(t_Commandes[[#This Row],[NEEDED DATE]])</f>
        <v>53</v>
      </c>
      <c r="F128" s="6" t="s">
        <v>12</v>
      </c>
      <c r="G12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8" t="s">
        <v>100</v>
      </c>
      <c r="I128" s="5">
        <v>44193</v>
      </c>
      <c r="J128" s="6">
        <f>IF(ISBLANK(t_Commandes[[#This Row],[EXPECTED DATE]]),"",_xlfn.ISOWEEKNUM(t_Commandes[[#This Row],[EXPECTED DATE]]))</f>
        <v>53</v>
      </c>
      <c r="K128" s="6" t="s">
        <v>125</v>
      </c>
    </row>
    <row r="129" spans="1:11" ht="15" x14ac:dyDescent="0.25">
      <c r="A129" s="5">
        <v>44194</v>
      </c>
      <c r="B129" s="6">
        <v>1</v>
      </c>
      <c r="C129" s="5">
        <v>44198</v>
      </c>
      <c r="D129" s="6" t="s">
        <v>11</v>
      </c>
      <c r="E129" s="6">
        <f>_xlfn.ISOWEEKNUM(t_Commandes[[#This Row],[NEEDED DATE]])</f>
        <v>53</v>
      </c>
      <c r="F129" s="6" t="s">
        <v>12</v>
      </c>
      <c r="G12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29" t="s">
        <v>101</v>
      </c>
      <c r="I129" s="5">
        <v>44194</v>
      </c>
      <c r="J129" s="6">
        <f>IF(ISBLANK(t_Commandes[[#This Row],[EXPECTED DATE]]),"",_xlfn.ISOWEEKNUM(t_Commandes[[#This Row],[EXPECTED DATE]]))</f>
        <v>53</v>
      </c>
      <c r="K129" s="6" t="s">
        <v>125</v>
      </c>
    </row>
    <row r="130" spans="1:11" ht="15" x14ac:dyDescent="0.25">
      <c r="A130" s="10">
        <v>44195</v>
      </c>
      <c r="B130" s="11">
        <v>1</v>
      </c>
      <c r="C130" s="10">
        <v>44198</v>
      </c>
      <c r="D130" s="11" t="s">
        <v>11</v>
      </c>
      <c r="E130" s="6">
        <f>_xlfn.ISOWEEKNUM(t_Commandes[[#This Row],[NEEDED DATE]])</f>
        <v>53</v>
      </c>
      <c r="F130" s="11" t="s">
        <v>12</v>
      </c>
      <c r="G13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30" t="s">
        <v>102</v>
      </c>
      <c r="I130" s="10">
        <v>44195</v>
      </c>
      <c r="J130" s="6">
        <f>IF(ISBLANK(t_Commandes[[#This Row],[EXPECTED DATE]]),"",_xlfn.ISOWEEKNUM(t_Commandes[[#This Row],[EXPECTED DATE]]))</f>
        <v>53</v>
      </c>
      <c r="K130" s="6" t="s">
        <v>125</v>
      </c>
    </row>
    <row r="131" spans="1:11" ht="15" x14ac:dyDescent="0.25">
      <c r="A131" s="12">
        <v>44195</v>
      </c>
      <c r="B131" s="13">
        <v>1</v>
      </c>
      <c r="C131" s="12"/>
      <c r="D131" s="13" t="s">
        <v>11</v>
      </c>
      <c r="E131" s="6">
        <f>_xlfn.ISOWEEKNUM(t_Commandes[[#This Row],[NEEDED DATE]])</f>
        <v>53</v>
      </c>
      <c r="F131" s="13" t="s">
        <v>12</v>
      </c>
      <c r="G13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2020</v>
      </c>
      <c r="H131" t="s">
        <v>102</v>
      </c>
      <c r="I131" s="12">
        <v>44195</v>
      </c>
      <c r="J131" s="6">
        <f>IF(ISBLANK(t_Commandes[[#This Row],[EXPECTED DATE]]),"",_xlfn.ISOWEEKNUM(t_Commandes[[#This Row],[EXPECTED DATE]]))</f>
        <v>53</v>
      </c>
      <c r="K131" s="6" t="s">
        <v>125</v>
      </c>
    </row>
    <row r="132" spans="1:11" ht="15" x14ac:dyDescent="0.25">
      <c r="A132" s="5">
        <v>44200</v>
      </c>
      <c r="B132" s="6">
        <v>1</v>
      </c>
      <c r="C132" s="14">
        <v>44201</v>
      </c>
      <c r="D132" s="6" t="s">
        <v>7</v>
      </c>
      <c r="E132" s="6">
        <f>_xlfn.ISOWEEKNUM(t_Commandes[[#This Row],[NEEDED DATE]])</f>
        <v>1</v>
      </c>
      <c r="F132" s="6" t="s">
        <v>103</v>
      </c>
      <c r="G13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2" t="s">
        <v>104</v>
      </c>
      <c r="I132" s="5">
        <v>44201</v>
      </c>
      <c r="J132" s="6">
        <f>IF(ISBLANK(t_Commandes[[#This Row],[EXPECTED DATE]]),"",_xlfn.ISOWEEKNUM(t_Commandes[[#This Row],[EXPECTED DATE]]))</f>
        <v>1</v>
      </c>
      <c r="K132" s="6" t="s">
        <v>125</v>
      </c>
    </row>
    <row r="133" spans="1:11" ht="15" x14ac:dyDescent="0.25">
      <c r="A133" s="5">
        <v>44200</v>
      </c>
      <c r="B133" s="6">
        <v>1</v>
      </c>
      <c r="C133" s="14">
        <v>44201</v>
      </c>
      <c r="D133" s="6" t="s">
        <v>7</v>
      </c>
      <c r="E133" s="6">
        <f>_xlfn.ISOWEEKNUM(t_Commandes[[#This Row],[NEEDED DATE]])</f>
        <v>1</v>
      </c>
      <c r="F133" s="6" t="s">
        <v>103</v>
      </c>
      <c r="G13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3" t="s">
        <v>105</v>
      </c>
      <c r="I133" s="5">
        <v>44201</v>
      </c>
      <c r="J133" s="6">
        <f>IF(ISBLANK(t_Commandes[[#This Row],[EXPECTED DATE]]),"",_xlfn.ISOWEEKNUM(t_Commandes[[#This Row],[EXPECTED DATE]]))</f>
        <v>1</v>
      </c>
      <c r="K133" s="6" t="s">
        <v>124</v>
      </c>
    </row>
    <row r="134" spans="1:11" ht="15" x14ac:dyDescent="0.25">
      <c r="A134" s="5">
        <v>44201</v>
      </c>
      <c r="B134" s="6">
        <v>1</v>
      </c>
      <c r="C134" s="14">
        <v>44202</v>
      </c>
      <c r="D134" s="6" t="s">
        <v>11</v>
      </c>
      <c r="E134" s="6">
        <f>_xlfn.ISOWEEKNUM(t_Commandes[[#This Row],[NEEDED DATE]])</f>
        <v>1</v>
      </c>
      <c r="F134" s="6" t="s">
        <v>103</v>
      </c>
      <c r="G13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4" t="s">
        <v>106</v>
      </c>
      <c r="I134" s="5">
        <v>44202</v>
      </c>
      <c r="J134" s="6">
        <f>IF(ISBLANK(t_Commandes[[#This Row],[EXPECTED DATE]]),"",_xlfn.ISOWEEKNUM(t_Commandes[[#This Row],[EXPECTED DATE]]))</f>
        <v>1</v>
      </c>
      <c r="K134" s="6" t="s">
        <v>124</v>
      </c>
    </row>
    <row r="135" spans="1:11" ht="15" x14ac:dyDescent="0.25">
      <c r="A135" s="5">
        <v>44202</v>
      </c>
      <c r="B135" s="6">
        <v>1</v>
      </c>
      <c r="C135" s="14">
        <v>44202</v>
      </c>
      <c r="D135" s="6" t="s">
        <v>7</v>
      </c>
      <c r="E135" s="6">
        <f>_xlfn.ISOWEEKNUM(t_Commandes[[#This Row],[NEEDED DATE]])</f>
        <v>1</v>
      </c>
      <c r="F135" s="6" t="s">
        <v>103</v>
      </c>
      <c r="G13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5" t="s">
        <v>107</v>
      </c>
      <c r="I135" s="5">
        <v>44202</v>
      </c>
      <c r="J135" s="6">
        <f>IF(ISBLANK(t_Commandes[[#This Row],[EXPECTED DATE]]),"",_xlfn.ISOWEEKNUM(t_Commandes[[#This Row],[EXPECTED DATE]]))</f>
        <v>1</v>
      </c>
      <c r="K135" s="6" t="s">
        <v>124</v>
      </c>
    </row>
    <row r="136" spans="1:11" ht="15" x14ac:dyDescent="0.25">
      <c r="A136" s="5">
        <v>44202</v>
      </c>
      <c r="B136" s="6">
        <v>1</v>
      </c>
      <c r="C136" s="14">
        <v>44202</v>
      </c>
      <c r="D136" s="6" t="s">
        <v>11</v>
      </c>
      <c r="E136" s="6">
        <f>_xlfn.ISOWEEKNUM(t_Commandes[[#This Row],[NEEDED DATE]])</f>
        <v>1</v>
      </c>
      <c r="F136" s="6" t="s">
        <v>103</v>
      </c>
      <c r="G136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6" t="s">
        <v>108</v>
      </c>
      <c r="I136" s="5">
        <v>44202</v>
      </c>
      <c r="J136" s="6">
        <f>IF(ISBLANK(t_Commandes[[#This Row],[EXPECTED DATE]]),"",_xlfn.ISOWEEKNUM(t_Commandes[[#This Row],[EXPECTED DATE]]))</f>
        <v>1</v>
      </c>
      <c r="K136" s="6" t="s">
        <v>124</v>
      </c>
    </row>
    <row r="137" spans="1:11" ht="15" x14ac:dyDescent="0.25">
      <c r="A137" s="5">
        <v>44204</v>
      </c>
      <c r="B137" s="6">
        <v>1</v>
      </c>
      <c r="C137" s="5"/>
      <c r="D137" s="6" t="s">
        <v>11</v>
      </c>
      <c r="E137" s="6">
        <f>_xlfn.ISOWEEKNUM(t_Commandes[[#This Row],[NEEDED DATE]])</f>
        <v>1</v>
      </c>
      <c r="F137" s="6" t="s">
        <v>103</v>
      </c>
      <c r="G137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7" t="s">
        <v>109</v>
      </c>
      <c r="I137" s="5">
        <v>44204</v>
      </c>
      <c r="J137" s="6">
        <f>IF(ISBLANK(t_Commandes[[#This Row],[EXPECTED DATE]]),"",_xlfn.ISOWEEKNUM(t_Commandes[[#This Row],[EXPECTED DATE]]))</f>
        <v>1</v>
      </c>
      <c r="K137" s="6" t="s">
        <v>124</v>
      </c>
    </row>
    <row r="138" spans="1:11" ht="15" x14ac:dyDescent="0.25">
      <c r="A138" s="5">
        <v>44204</v>
      </c>
      <c r="B138" s="6">
        <v>1</v>
      </c>
      <c r="C138" s="5"/>
      <c r="D138" s="6" t="s">
        <v>11</v>
      </c>
      <c r="E138" s="6">
        <f>_xlfn.ISOWEEKNUM(t_Commandes[[#This Row],[NEEDED DATE]])</f>
        <v>1</v>
      </c>
      <c r="F138" s="6" t="s">
        <v>103</v>
      </c>
      <c r="G138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8" t="s">
        <v>110</v>
      </c>
      <c r="I138" s="5">
        <v>44204</v>
      </c>
      <c r="J138" s="6">
        <f>IF(ISBLANK(t_Commandes[[#This Row],[EXPECTED DATE]]),"",_xlfn.ISOWEEKNUM(t_Commandes[[#This Row],[EXPECTED DATE]]))</f>
        <v>1</v>
      </c>
      <c r="K138" s="6" t="s">
        <v>124</v>
      </c>
    </row>
    <row r="139" spans="1:11" ht="15" x14ac:dyDescent="0.25">
      <c r="A139" s="5">
        <v>44207</v>
      </c>
      <c r="B139" s="6">
        <v>1</v>
      </c>
      <c r="C139" s="5"/>
      <c r="D139" s="6" t="s">
        <v>7</v>
      </c>
      <c r="E139" s="6">
        <f>_xlfn.ISOWEEKNUM(t_Commandes[[#This Row],[NEEDED DATE]])</f>
        <v>2</v>
      </c>
      <c r="F139" s="6" t="s">
        <v>103</v>
      </c>
      <c r="G139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39" t="s">
        <v>111</v>
      </c>
      <c r="I139" s="5">
        <v>44207</v>
      </c>
      <c r="J139" s="6">
        <f>IF(ISBLANK(t_Commandes[[#This Row],[EXPECTED DATE]]),"",_xlfn.ISOWEEKNUM(t_Commandes[[#This Row],[EXPECTED DATE]]))</f>
        <v>2</v>
      </c>
      <c r="K139" s="6" t="s">
        <v>124</v>
      </c>
    </row>
    <row r="140" spans="1:11" ht="15" x14ac:dyDescent="0.25">
      <c r="A140" s="5">
        <v>44207</v>
      </c>
      <c r="B140" s="6">
        <v>1</v>
      </c>
      <c r="C140" s="5"/>
      <c r="D140" s="6" t="s">
        <v>7</v>
      </c>
      <c r="E140" s="6">
        <f>_xlfn.ISOWEEKNUM(t_Commandes[[#This Row],[NEEDED DATE]])</f>
        <v>2</v>
      </c>
      <c r="F140" s="6" t="s">
        <v>103</v>
      </c>
      <c r="G140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40" t="s">
        <v>112</v>
      </c>
      <c r="I140" s="5">
        <v>44207</v>
      </c>
      <c r="J140" s="6">
        <f>IF(ISBLANK(t_Commandes[[#This Row],[EXPECTED DATE]]),"",_xlfn.ISOWEEKNUM(t_Commandes[[#This Row],[EXPECTED DATE]]))</f>
        <v>2</v>
      </c>
      <c r="K140" s="6" t="s">
        <v>123</v>
      </c>
    </row>
    <row r="141" spans="1:11" ht="15" x14ac:dyDescent="0.25">
      <c r="A141" s="5">
        <v>44208</v>
      </c>
      <c r="B141" s="6">
        <v>1</v>
      </c>
      <c r="C141" s="5"/>
      <c r="D141" s="6" t="s">
        <v>11</v>
      </c>
      <c r="E141" s="6">
        <f>_xlfn.ISOWEEKNUM(t_Commandes[[#This Row],[NEEDED DATE]])</f>
        <v>2</v>
      </c>
      <c r="F141" s="6" t="s">
        <v>103</v>
      </c>
      <c r="G141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41" t="s">
        <v>113</v>
      </c>
      <c r="I141" s="5">
        <v>44208</v>
      </c>
      <c r="J141" s="6">
        <f>IF(ISBLANK(t_Commandes[[#This Row],[EXPECTED DATE]]),"",_xlfn.ISOWEEKNUM(t_Commandes[[#This Row],[EXPECTED DATE]]))</f>
        <v>2</v>
      </c>
      <c r="K141" s="6" t="s">
        <v>123</v>
      </c>
    </row>
    <row r="142" spans="1:11" ht="15" x14ac:dyDescent="0.25">
      <c r="A142" s="5">
        <v>44209</v>
      </c>
      <c r="B142" s="6">
        <v>1</v>
      </c>
      <c r="C142" s="5"/>
      <c r="D142" s="6" t="s">
        <v>11</v>
      </c>
      <c r="E142" s="6">
        <f>_xlfn.ISOWEEKNUM(t_Commandes[[#This Row],[NEEDED DATE]])</f>
        <v>2</v>
      </c>
      <c r="F142" s="6" t="s">
        <v>103</v>
      </c>
      <c r="G142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42" t="s">
        <v>114</v>
      </c>
      <c r="I142" s="5">
        <v>44209</v>
      </c>
      <c r="J142" s="6">
        <f>IF(ISBLANK(t_Commandes[[#This Row],[EXPECTED DATE]]),"",_xlfn.ISOWEEKNUM(t_Commandes[[#This Row],[EXPECTED DATE]]))</f>
        <v>2</v>
      </c>
      <c r="K142" s="6" t="s">
        <v>123</v>
      </c>
    </row>
    <row r="143" spans="1:11" ht="15" x14ac:dyDescent="0.25">
      <c r="A143" s="5">
        <v>44209</v>
      </c>
      <c r="B143" s="6">
        <v>1</v>
      </c>
      <c r="C143" s="5"/>
      <c r="D143" s="6" t="s">
        <v>11</v>
      </c>
      <c r="E143" s="6">
        <f>_xlfn.ISOWEEKNUM(t_Commandes[[#This Row],[NEEDED DATE]])</f>
        <v>2</v>
      </c>
      <c r="F143" s="6" t="s">
        <v>103</v>
      </c>
      <c r="G143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43" t="s">
        <v>115</v>
      </c>
      <c r="I143" s="5">
        <v>44209</v>
      </c>
      <c r="J143" s="6">
        <f>IF(ISBLANK(t_Commandes[[#This Row],[EXPECTED DATE]]),"",_xlfn.ISOWEEKNUM(t_Commandes[[#This Row],[EXPECTED DATE]]))</f>
        <v>2</v>
      </c>
      <c r="K143" s="6" t="s">
        <v>123</v>
      </c>
    </row>
    <row r="144" spans="1:11" ht="15" x14ac:dyDescent="0.25">
      <c r="A144" s="5">
        <v>44211</v>
      </c>
      <c r="B144" s="6">
        <v>1</v>
      </c>
      <c r="C144" s="5"/>
      <c r="D144" s="6" t="s">
        <v>11</v>
      </c>
      <c r="E144" s="6">
        <f>_xlfn.ISOWEEKNUM(t_Commandes[[#This Row],[NEEDED DATE]])</f>
        <v>2</v>
      </c>
      <c r="F144" s="6" t="s">
        <v>103</v>
      </c>
      <c r="G144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44" t="s">
        <v>116</v>
      </c>
      <c r="I144" s="5">
        <v>44211</v>
      </c>
      <c r="J144" s="6">
        <f>IF(ISBLANK(t_Commandes[[#This Row],[EXPECTED DATE]]),"",_xlfn.ISOWEEKNUM(t_Commandes[[#This Row],[EXPECTED DATE]]))</f>
        <v>2</v>
      </c>
      <c r="K144" s="6" t="s">
        <v>123</v>
      </c>
    </row>
    <row r="145" spans="1:11" ht="15" x14ac:dyDescent="0.25">
      <c r="A145" s="5">
        <v>44211</v>
      </c>
      <c r="B145" s="6">
        <v>1</v>
      </c>
      <c r="C145" s="5"/>
      <c r="D145" s="6" t="s">
        <v>7</v>
      </c>
      <c r="E145" s="6">
        <f>_xlfn.ISOWEEKNUM(t_Commandes[[#This Row],[NEEDED DATE]])</f>
        <v>2</v>
      </c>
      <c r="F145" s="6" t="s">
        <v>103</v>
      </c>
      <c r="G145" s="6">
        <f>IF(AND(MONTH(t_Commandes[[#This Row],[NEEDED DATE]])=12,t_Commandes[[#This Row],[ISO WEEK]]=1),YEAR(t_Commandes[[#This Row],[NEEDED DATE]])+1,IF(AND(MONTH(t_Commandes[[#This Row],[NEEDED DATE]])=1,t_Commandes[[#This Row],[ISO WEEK]]&gt;=52),YEAR(t_Commandes[[#This Row],[NEEDED DATE]])-1,YEAR(t_Commandes[[#This Row],[NEEDED DATE]])))</f>
        <v>2021</v>
      </c>
      <c r="H145" t="s">
        <v>117</v>
      </c>
      <c r="I145" s="5">
        <v>44211</v>
      </c>
      <c r="J145" s="6">
        <f>IF(ISBLANK(t_Commandes[[#This Row],[EXPECTED DATE]]),"",_xlfn.ISOWEEKNUM(t_Commandes[[#This Row],[EXPECTED DATE]]))</f>
        <v>2</v>
      </c>
      <c r="K145" s="6" t="s">
        <v>123</v>
      </c>
    </row>
  </sheetData>
  <dataValidations count="1">
    <dataValidation type="list" allowBlank="1" showInputMessage="1" showErrorMessage="1" sqref="D2:D120 D124:D1048576" xr:uid="{00000000-0002-0000-0000-000000000000}">
      <formula1>Type</formula1>
    </dataValidation>
  </dataValidations>
  <printOptions horizontalCentered="1"/>
  <pageMargins left="0.15" right="0.15" top="0.15" bottom="0.15" header="0.3" footer="0.3"/>
  <pageSetup scale="48" fitToHeight="0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"/>
  <sheetViews>
    <sheetView showGridLines="0" tabSelected="1" workbookViewId="0">
      <selection activeCell="E20" sqref="E20"/>
    </sheetView>
  </sheetViews>
  <sheetFormatPr defaultColWidth="11.42578125" defaultRowHeight="15" x14ac:dyDescent="0.25"/>
  <cols>
    <col min="1" max="5" width="11.42578125" style="1"/>
  </cols>
  <sheetData>
    <row r="1" spans="1:4" x14ac:dyDescent="0.25">
      <c r="A1" s="1" t="s">
        <v>118</v>
      </c>
      <c r="B1" s="2" t="s">
        <v>119</v>
      </c>
      <c r="C1" s="2" t="s">
        <v>120</v>
      </c>
      <c r="D1" s="3" t="s">
        <v>121</v>
      </c>
    </row>
    <row r="2" spans="1:4" x14ac:dyDescent="0.25">
      <c r="B2" s="1">
        <v>2020</v>
      </c>
      <c r="C2" s="1">
        <v>2021</v>
      </c>
      <c r="D2" s="1" t="s">
        <v>125</v>
      </c>
    </row>
  </sheetData>
  <sortState xmlns:xlrd2="http://schemas.microsoft.com/office/spreadsheetml/2017/richdata2" ref="A2:A14">
    <sortCondition ref="A2"/>
  </sortState>
  <pageMargins left="0.7" right="0.7" top="0.75" bottom="0.75" header="0.3" footer="0.3"/>
  <pageSetup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echerche">
                <anchor moveWithCells="1" sizeWithCells="1">
                  <from>
                    <xdr:col>6</xdr:col>
                    <xdr:colOff>247650</xdr:colOff>
                    <xdr:row>2</xdr:row>
                    <xdr:rowOff>19050</xdr:rowOff>
                  </from>
                  <to>
                    <xdr:col>8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Jean-Eric</cp:lastModifiedBy>
  <dcterms:created xsi:type="dcterms:W3CDTF">2021-01-06T21:21:22Z</dcterms:created>
  <dcterms:modified xsi:type="dcterms:W3CDTF">2021-10-07T03:29:48Z</dcterms:modified>
</cp:coreProperties>
</file>