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503" codeName="{C5BBEA04-B48B-DB03-FC8F-E18A6752861A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13_ncr:1_{1C4CEB4E-A1A7-420C-8757-A81B04362148}" xr6:coauthVersionLast="47" xr6:coauthVersionMax="47" xr10:uidLastSave="{00000000-0000-0000-0000-000000000000}"/>
  <bookViews>
    <workbookView xWindow="-120" yWindow="-120" windowWidth="24240" windowHeight="13740" activeTab="2" xr2:uid="{00000000-000D-0000-FFFF-FFFF00000000}"/>
  </bookViews>
  <sheets>
    <sheet name="config" sheetId="2" r:id="rId1"/>
    <sheet name="input" sheetId="1" r:id="rId2"/>
    <sheet name="output" sheetId="3" r:id="rId3"/>
  </sheets>
  <functionGroups builtInGroupCount="19"/>
  <definedNames>
    <definedName name="coeff1">config!$C$7</definedName>
    <definedName name="coeff2">config!$C$8</definedName>
    <definedName name="DonnéesExternes_1" localSheetId="2" hidden="1">output!$A$1:$H$95</definedName>
    <definedName name="durée_cape">config!$C$9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H6" i="1" l="1"/>
  <c r="H7" i="1"/>
  <c r="H8" i="1"/>
  <c r="H9" i="1"/>
  <c r="H10" i="1"/>
  <c r="H11" i="1"/>
  <c r="H12" i="1"/>
  <c r="H13" i="1"/>
  <c r="H14" i="1"/>
  <c r="H5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C29BDB4-546E-4DAE-B269-97D7920011E7}" keepAlive="1" name="Query - coeff_1" description="Connection to the 'coeff_1' query in the workbook." type="5" refreshedVersion="0" background="1">
    <dbPr connection="Provider=Microsoft.Mashup.OleDb.1;Data Source=$Workbook$;Location=coeff_1;Extended Properties=&quot;&quot;" command="SELECT * FROM [coeff_1]"/>
  </connection>
  <connection id="2" xr16:uid="{617D7900-0E63-4B00-9B08-58A899E40807}" keepAlive="1" name="Query - coeff_2" description="Connection to the 'coeff_2' query in the workbook." type="5" refreshedVersion="0" background="1">
    <dbPr connection="Provider=Microsoft.Mashup.OleDb.1;Data Source=$Workbook$;Location=coeff_2;Extended Properties=&quot;&quot;" command="SELECT * FROM [coeff_2]"/>
  </connection>
  <connection id="3" xr16:uid="{B4E20799-6118-452B-BAF6-33A328520585}" keepAlive="1" name="Query - durée" description="Connection to the 'durée' query in the workbook." type="5" refreshedVersion="0" background="1">
    <dbPr connection="Provider=Microsoft.Mashup.OleDb.1;Data Source=$Workbook$;Location=durée;Extended Properties=&quot;&quot;" command="SELECT * FROM [durée]"/>
  </connection>
  <connection id="4" xr16:uid="{EF917C61-0A12-42B8-9795-BF48392BA92D}" keepAlive="1" name="Requête - Tableau1" description="Connexion à la requête « Tableau1 » dans le classeur." type="5" refreshedVersion="7" background="1" saveData="1">
    <dbPr connection="Provider=Microsoft.Mashup.OleDb.1;Data Source=$Workbook$;Location=Tableau1;Extended Properties=&quot;&quot;" command="SELECT * FROM [Tableau1]"/>
  </connection>
</connections>
</file>

<file path=xl/sharedStrings.xml><?xml version="1.0" encoding="utf-8"?>
<sst xmlns="http://schemas.openxmlformats.org/spreadsheetml/2006/main" count="294" uniqueCount="104">
  <si>
    <t>coefficient 1</t>
  </si>
  <si>
    <t>durée prise en compte prix</t>
  </si>
  <si>
    <t>coefficient 2</t>
  </si>
  <si>
    <t>référence produit</t>
  </si>
  <si>
    <t>désignation produit</t>
  </si>
  <si>
    <t>prix Y1</t>
  </si>
  <si>
    <t>prix Y2</t>
  </si>
  <si>
    <t>prix Y3</t>
  </si>
  <si>
    <t>prix Y4</t>
  </si>
  <si>
    <t>prix Y5</t>
  </si>
  <si>
    <t>prix Y6</t>
  </si>
  <si>
    <t>prix Y7</t>
  </si>
  <si>
    <t>prix Y8</t>
  </si>
  <si>
    <t>prix Y9</t>
  </si>
  <si>
    <t>prix Y10</t>
  </si>
  <si>
    <t>ref1</t>
  </si>
  <si>
    <t>ref2</t>
  </si>
  <si>
    <t>ref3</t>
  </si>
  <si>
    <t>ref4</t>
  </si>
  <si>
    <t>ref5</t>
  </si>
  <si>
    <t>ref6</t>
  </si>
  <si>
    <t>ref7</t>
  </si>
  <si>
    <t>ref8</t>
  </si>
  <si>
    <t>ref9</t>
  </si>
  <si>
    <t>ref10</t>
  </si>
  <si>
    <t>dsgn 1</t>
  </si>
  <si>
    <t>dsgn 2</t>
  </si>
  <si>
    <t>dsgn 3</t>
  </si>
  <si>
    <t>dsgn 4</t>
  </si>
  <si>
    <t>dsgn 5</t>
  </si>
  <si>
    <t>dsgn 6</t>
  </si>
  <si>
    <t>dsgn 7</t>
  </si>
  <si>
    <t>dsgn 8</t>
  </si>
  <si>
    <t>dsgn 9</t>
  </si>
  <si>
    <t>dsgn 10</t>
  </si>
  <si>
    <t>prix Y0</t>
  </si>
  <si>
    <t>Famille</t>
  </si>
  <si>
    <t>Maturité</t>
  </si>
  <si>
    <t>Statu</t>
  </si>
  <si>
    <t>Nature</t>
  </si>
  <si>
    <t>fam 1</t>
  </si>
  <si>
    <t>mat 1</t>
  </si>
  <si>
    <t>statu 1</t>
  </si>
  <si>
    <t>nat 1</t>
  </si>
  <si>
    <t>fam 2</t>
  </si>
  <si>
    <t>mat 2</t>
  </si>
  <si>
    <t>statu 2</t>
  </si>
  <si>
    <t>nat 2</t>
  </si>
  <si>
    <t>fam 3</t>
  </si>
  <si>
    <t>mat 3</t>
  </si>
  <si>
    <t>statu 3</t>
  </si>
  <si>
    <t>nat 3</t>
  </si>
  <si>
    <t>fam 4</t>
  </si>
  <si>
    <t>mat 4</t>
  </si>
  <si>
    <t>statu 4</t>
  </si>
  <si>
    <t>nat 4</t>
  </si>
  <si>
    <t>fam 5</t>
  </si>
  <si>
    <t>mat 5</t>
  </si>
  <si>
    <t>statu 5</t>
  </si>
  <si>
    <t>nat 5</t>
  </si>
  <si>
    <t>fam 6</t>
  </si>
  <si>
    <t>mat 6</t>
  </si>
  <si>
    <t>statu 6</t>
  </si>
  <si>
    <t>nat 6</t>
  </si>
  <si>
    <t>fam 7</t>
  </si>
  <si>
    <t>mat 7</t>
  </si>
  <si>
    <t>statu 7</t>
  </si>
  <si>
    <t>nat 7</t>
  </si>
  <si>
    <t>fam 8</t>
  </si>
  <si>
    <t>mat 8</t>
  </si>
  <si>
    <t>statu 8</t>
  </si>
  <si>
    <t>nat 8</t>
  </si>
  <si>
    <t>fam 9</t>
  </si>
  <si>
    <t>mat 9</t>
  </si>
  <si>
    <t>statu 9</t>
  </si>
  <si>
    <t>nat 9</t>
  </si>
  <si>
    <t>fam 10</t>
  </si>
  <si>
    <t>mat 10</t>
  </si>
  <si>
    <t>statu 10</t>
  </si>
  <si>
    <t>nat 10</t>
  </si>
  <si>
    <t>Index</t>
  </si>
  <si>
    <t>QTY</t>
  </si>
  <si>
    <t>Quantité</t>
  </si>
  <si>
    <t>QTY Y0</t>
  </si>
  <si>
    <t>QTY Y1</t>
  </si>
  <si>
    <t>QTY Y2</t>
  </si>
  <si>
    <t>QTY Y3</t>
  </si>
  <si>
    <t>QTY Y4</t>
  </si>
  <si>
    <t>QTY Y5</t>
  </si>
  <si>
    <t>QTY Y6</t>
  </si>
  <si>
    <t>QTY Y7</t>
  </si>
  <si>
    <t>QTY Y8</t>
  </si>
  <si>
    <t>QTY Y9</t>
  </si>
  <si>
    <t>QTY Y10</t>
  </si>
  <si>
    <t>NbAnnée</t>
  </si>
  <si>
    <t>Price</t>
  </si>
  <si>
    <t>Problème</t>
  </si>
  <si>
    <t>Au lieu de remettre la fonction lors de l'actualisation du tableau de l'onglet output.</t>
  </si>
  <si>
    <t>Est-il possible de faire référence à coeff1 &amp; coeff2 directement dans PowerQuery, afin de réaliser le calcul dans ce dernier ?</t>
  </si>
  <si>
    <t>Peut-on faire référence à une fonction VBA pour les calculs plus complexes ?</t>
  </si>
  <si>
    <t>Total</t>
  </si>
  <si>
    <t>Valeur</t>
  </si>
  <si>
    <t>Paramètre</t>
  </si>
  <si>
    <t>Prix capé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</si>
</sst>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9" fontId="0" fillId="0" borderId="0" xfId="0" applyNumberFormat="1"/>
    <xf numFmtId="0" fontId="0" fillId="0" borderId="0" xfId="0" applyNumberFormat="1"/>
  </cellXfs>
  <cellStyles count="1">
    <cellStyle name="Normal" xfId="0" builtinId="0"/>
  </cellStyles>
  <dxfs count="2">
    <dxf>
      <numFmt numFmtId="0" formatCode="General"/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12" Type="http://schemas.openxmlformats.org/officeDocument/2006/relationships/customXml" Target="../customXml/item4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openxmlformats.org/officeDocument/2006/relationships/customXml" Target="../customXml/item3.xml"/><Relationship Id="rId5" Type="http://schemas.openxmlformats.org/officeDocument/2006/relationships/connections" Target="connections.xml"/><Relationship Id="rId10" Type="http://schemas.openxmlformats.org/officeDocument/2006/relationships/customXml" Target="../customXml/item2.xml"/><Relationship Id="rId4" Type="http://schemas.openxmlformats.org/officeDocument/2006/relationships/theme" Target="theme/theme1.xml"/><Relationship Id="rId9" Type="http://schemas.openxmlformats.org/officeDocument/2006/relationships/customXml" Target="../customXml/item1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4" xr16:uid="{659ACB6D-BBAA-492F-90C0-014BC0B4943F}" autoFormatId="16" applyNumberFormats="0" applyBorderFormats="0" applyFontFormats="0" applyPatternFormats="0" applyAlignmentFormats="0" applyWidthHeightFormats="0">
  <queryTableRefresh nextId="54">
    <queryTableFields count="8">
      <queryTableField id="1" name="référence produit" tableColumnId="1"/>
      <queryTableField id="2" name="désignation produit" tableColumnId="2"/>
      <queryTableField id="18" name="Index" tableColumnId="18"/>
      <queryTableField id="46" name="NbAnnée" tableColumnId="6"/>
      <queryTableField id="47" name="Quantité" tableColumnId="7"/>
      <queryTableField id="48" name="Price" tableColumnId="8"/>
      <queryTableField id="52" name="Prix capé" tableColumnId="3"/>
      <queryTableField id="53" name="Total" tableColumnId="4"/>
    </queryTableFields>
  </queryTableRefresh>
</queryTable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AD745706-B380-4C77-87CF-DDAF33AC5E92}" name="t_Paramètres" displayName="t_Paramètres" ref="B6:C9" totalsRowShown="0">
  <autoFilter ref="B6:C9" xr:uid="{AD745706-B380-4C77-87CF-DDAF33AC5E92}"/>
  <tableColumns count="2">
    <tableColumn id="1" xr3:uid="{F35CC8D8-4626-4036-9DDE-DD3CA4B05287}" name="Paramètre"/>
    <tableColumn id="2" xr3:uid="{3AD1F1B6-8085-45DA-B5EF-4088EBC76BA7}" name="Valeur"/>
  </tableColumns>
  <tableStyleInfo name="TableStyleLight10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128BBE8B-3869-435E-B018-7CA8A25DFCAD}" name="Tableau1" displayName="Tableau1" ref="B4:AD14" totalsRowShown="0">
  <autoFilter ref="B4:AD14" xr:uid="{DD1F1BBB-C928-43BA-AD2E-415A95788578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  <filterColumn colId="12" hiddenButton="1"/>
    <filterColumn colId="13" hiddenButton="1"/>
    <filterColumn colId="14" hiddenButton="1"/>
    <filterColumn colId="15" hiddenButton="1"/>
    <filterColumn colId="16" hiddenButton="1"/>
    <filterColumn colId="17" hiddenButton="1"/>
    <filterColumn colId="18" hiddenButton="1"/>
    <filterColumn colId="19" hiddenButton="1"/>
    <filterColumn colId="20" hiddenButton="1"/>
    <filterColumn colId="21" hiddenButton="1"/>
    <filterColumn colId="22" hiddenButton="1"/>
    <filterColumn colId="23" hiddenButton="1"/>
    <filterColumn colId="24" hiddenButton="1"/>
    <filterColumn colId="25" hiddenButton="1"/>
    <filterColumn colId="26" hiddenButton="1"/>
    <filterColumn colId="27" hiddenButton="1"/>
    <filterColumn colId="28" hiddenButton="1"/>
  </autoFilter>
  <tableColumns count="29">
    <tableColumn id="1" xr3:uid="{BD02A1F5-F09F-4526-A242-F995015BD667}" name="référence produit"/>
    <tableColumn id="2" xr3:uid="{E5E7A789-E40F-476B-B8B5-35DA82C3BC7F}" name="désignation produit"/>
    <tableColumn id="15" xr3:uid="{EE8C1FCB-0239-435A-BCA7-F5349DFF51C2}" name="Famille"/>
    <tableColumn id="16" xr3:uid="{96F09B69-0345-4CC9-9AEF-A2AC229172DA}" name="Maturité"/>
    <tableColumn id="17" xr3:uid="{9A5A3E3A-FFF0-40B5-BB10-7659CC0C2142}" name="Statu"/>
    <tableColumn id="18" xr3:uid="{E788F6A8-156E-4DC8-8391-A2A3ED4BAB81}" name="Nature"/>
    <tableColumn id="30" xr3:uid="{5699A34C-BB13-4E29-985A-63451111DC93}" name="QTY">
      <calculatedColumnFormula>SUM(Tableau1[[#This Row],[QTY Y0]:[QTY Y10]])</calculatedColumnFormula>
    </tableColumn>
    <tableColumn id="19" xr3:uid="{BEEB5D26-B5A1-4E1E-A9FB-6981CB0A4F3F}" name="QTY Y0"/>
    <tableColumn id="20" xr3:uid="{3AC644B1-B72A-4330-BF4F-8B7F4E088234}" name="QTY Y1"/>
    <tableColumn id="21" xr3:uid="{DE7C4397-B5A3-4502-A227-AE293EB0F026}" name="QTY Y2"/>
    <tableColumn id="22" xr3:uid="{EAD5F2D1-571B-45F2-BDED-8D467D17A1EC}" name="QTY Y3"/>
    <tableColumn id="23" xr3:uid="{7C0D1EA3-E3E3-437F-84BA-FA1EAC52B917}" name="QTY Y4"/>
    <tableColumn id="24" xr3:uid="{BA753833-D25C-4F9C-9843-BEC7F685208A}" name="QTY Y5"/>
    <tableColumn id="25" xr3:uid="{1FA41B5F-ED91-4926-BA1F-D1B50CDDF3CE}" name="QTY Y6"/>
    <tableColumn id="26" xr3:uid="{200655D8-25B3-463D-9AD0-5F2FD2DE842D}" name="QTY Y7"/>
    <tableColumn id="27" xr3:uid="{7A8C76EC-B56B-4D0B-A0FA-93AF2D7BDCCF}" name="QTY Y8"/>
    <tableColumn id="28" xr3:uid="{DA5FD900-B519-4C6F-8A05-A02CA74226EC}" name="QTY Y9"/>
    <tableColumn id="29" xr3:uid="{EE6AACBA-2AA8-4EC0-9AD1-AC830D0BD835}" name="QTY Y10"/>
    <tableColumn id="3" xr3:uid="{651CD377-4C43-4AF7-9E58-4B46C3095996}" name="prix Y0"/>
    <tableColumn id="4" xr3:uid="{D3738E5D-6124-4EB2-9C0C-1F2DB1FF0C58}" name="prix Y1"/>
    <tableColumn id="5" xr3:uid="{C6AEE6B2-8821-48C6-BC7B-6559C1302314}" name="prix Y2"/>
    <tableColumn id="6" xr3:uid="{BC99759F-7E8E-4488-B613-F2BB8A23A766}" name="prix Y3"/>
    <tableColumn id="7" xr3:uid="{BDEAB4DF-5787-4401-A656-1C6116E613A3}" name="prix Y4"/>
    <tableColumn id="8" xr3:uid="{6A84EF17-4A1C-4DAE-B4C4-EBCA9F5483A2}" name="prix Y5"/>
    <tableColumn id="9" xr3:uid="{D999B510-588C-4D06-9DB2-9F3C8AB0C927}" name="prix Y6"/>
    <tableColumn id="10" xr3:uid="{2F018063-C8C5-4CBF-9A99-A3970A6D595D}" name="prix Y7"/>
    <tableColumn id="11" xr3:uid="{ECC584A8-A6EA-4C33-98B2-E3E3417CAD82}" name="prix Y8"/>
    <tableColumn id="12" xr3:uid="{5A5BFCAE-EA05-46EB-97C7-8069D7DB3E15}" name="prix Y9"/>
    <tableColumn id="13" xr3:uid="{439C1722-39C1-4D74-A871-1E2CD9046D2F}" name="prix Y10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659B4B23-5B47-489C-B137-03A8C97C017D}" name="Tableau1_2" displayName="Tableau1_2" ref="A1:H95" tableType="queryTable" totalsRowShown="0">
  <autoFilter ref="A1:H95" xr:uid="{F5B520E8-667B-4C3C-8857-2A2393F6BF3B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</autoFilter>
  <tableColumns count="8">
    <tableColumn id="1" xr3:uid="{562F5DA7-1772-4B89-873D-8FB08664A2EE}" uniqueName="1" name="référence produit" queryTableFieldId="1" dataDxfId="1"/>
    <tableColumn id="2" xr3:uid="{F00764F6-EB60-49BC-87F2-63919EA2C15E}" uniqueName="2" name="désignation produit" queryTableFieldId="2" dataDxfId="0"/>
    <tableColumn id="18" xr3:uid="{77267F41-F726-4BCD-ABB2-661AB0840731}" uniqueName="18" name="Index" queryTableFieldId="18"/>
    <tableColumn id="6" xr3:uid="{1FF4BA6F-A79C-46F2-B5F1-9E713088378B}" uniqueName="6" name="NbAnnée" queryTableFieldId="46"/>
    <tableColumn id="7" xr3:uid="{30B14B79-F6BC-4180-901F-C09BEBF12D65}" uniqueName="7" name="Quantité" queryTableFieldId="47"/>
    <tableColumn id="8" xr3:uid="{D61F288D-690F-4B44-BF68-D26E8E6DE094}" uniqueName="8" name="Price" queryTableFieldId="48"/>
    <tableColumn id="3" xr3:uid="{9C35E7B0-F2B9-4F52-8FF3-2B787694E851}" uniqueName="3" name="Prix capé" queryTableFieldId="52"/>
    <tableColumn id="4" xr3:uid="{662A3ABF-1AD5-4393-A9C3-C23A6F2AB79C}" uniqueName="4" name="Total" queryTableFieldId="53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24C9F8-7E9F-41B8-9FA6-A07D1BEC477C}">
  <sheetPr codeName="Feuil1"/>
  <dimension ref="B6:C15"/>
  <sheetViews>
    <sheetView showGridLines="0" workbookViewId="0">
      <selection activeCell="B8" sqref="B8"/>
    </sheetView>
  </sheetViews>
  <sheetFormatPr defaultColWidth="11.42578125" defaultRowHeight="15" x14ac:dyDescent="0.25"/>
  <cols>
    <col min="2" max="2" width="27.42578125" customWidth="1"/>
  </cols>
  <sheetData>
    <row r="6" spans="2:3" x14ac:dyDescent="0.25">
      <c r="B6" t="s">
        <v>102</v>
      </c>
      <c r="C6" s="1" t="s">
        <v>101</v>
      </c>
    </row>
    <row r="7" spans="2:3" x14ac:dyDescent="0.25">
      <c r="B7" t="s">
        <v>0</v>
      </c>
      <c r="C7" s="1">
        <v>0.02</v>
      </c>
    </row>
    <row r="8" spans="2:3" x14ac:dyDescent="0.25">
      <c r="B8" t="s">
        <v>2</v>
      </c>
      <c r="C8" s="1">
        <v>0.1</v>
      </c>
    </row>
    <row r="9" spans="2:3" x14ac:dyDescent="0.25">
      <c r="B9" t="s">
        <v>1</v>
      </c>
      <c r="C9">
        <v>4</v>
      </c>
    </row>
    <row r="12" spans="2:3" x14ac:dyDescent="0.25">
      <c r="B12" t="s">
        <v>96</v>
      </c>
    </row>
    <row r="13" spans="2:3" x14ac:dyDescent="0.25">
      <c r="B13" t="s">
        <v>97</v>
      </c>
    </row>
    <row r="14" spans="2:3" x14ac:dyDescent="0.25">
      <c r="B14" t="s">
        <v>98</v>
      </c>
    </row>
    <row r="15" spans="2:3" x14ac:dyDescent="0.25">
      <c r="B15" t="s">
        <v>99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2"/>
  <dimension ref="B4:AD14"/>
  <sheetViews>
    <sheetView showGridLines="0" workbookViewId="0">
      <selection activeCell="E9" sqref="E9"/>
    </sheetView>
  </sheetViews>
  <sheetFormatPr defaultColWidth="8.85546875" defaultRowHeight="15" x14ac:dyDescent="0.25"/>
  <cols>
    <col min="2" max="2" width="19.140625" bestFit="1" customWidth="1"/>
    <col min="3" max="3" width="21" bestFit="1" customWidth="1"/>
    <col min="4" max="4" width="9.85546875" bestFit="1" customWidth="1"/>
    <col min="5" max="5" width="11.140625" bestFit="1" customWidth="1"/>
    <col min="6" max="6" width="7.85546875" bestFit="1" customWidth="1"/>
    <col min="7" max="7" width="9.42578125" bestFit="1" customWidth="1"/>
    <col min="8" max="8" width="6.85546875" bestFit="1" customWidth="1"/>
    <col min="9" max="18" width="9.42578125" bestFit="1" customWidth="1"/>
    <col min="19" max="19" width="10.42578125" bestFit="1" customWidth="1"/>
    <col min="20" max="29" width="9.28515625" bestFit="1" customWidth="1"/>
    <col min="30" max="30" width="10.28515625" bestFit="1" customWidth="1"/>
  </cols>
  <sheetData>
    <row r="4" spans="2:30" x14ac:dyDescent="0.25">
      <c r="B4" t="s">
        <v>3</v>
      </c>
      <c r="C4" t="s">
        <v>4</v>
      </c>
      <c r="D4" t="s">
        <v>36</v>
      </c>
      <c r="E4" t="s">
        <v>37</v>
      </c>
      <c r="F4" t="s">
        <v>38</v>
      </c>
      <c r="G4" t="s">
        <v>39</v>
      </c>
      <c r="H4" t="s">
        <v>81</v>
      </c>
      <c r="I4" t="s">
        <v>83</v>
      </c>
      <c r="J4" t="s">
        <v>84</v>
      </c>
      <c r="K4" t="s">
        <v>85</v>
      </c>
      <c r="L4" t="s">
        <v>86</v>
      </c>
      <c r="M4" t="s">
        <v>87</v>
      </c>
      <c r="N4" t="s">
        <v>88</v>
      </c>
      <c r="O4" t="s">
        <v>89</v>
      </c>
      <c r="P4" t="s">
        <v>90</v>
      </c>
      <c r="Q4" t="s">
        <v>91</v>
      </c>
      <c r="R4" t="s">
        <v>92</v>
      </c>
      <c r="S4" t="s">
        <v>93</v>
      </c>
      <c r="T4" t="s">
        <v>35</v>
      </c>
      <c r="U4" t="s">
        <v>5</v>
      </c>
      <c r="V4" t="s">
        <v>6</v>
      </c>
      <c r="W4" t="s">
        <v>7</v>
      </c>
      <c r="X4" t="s">
        <v>8</v>
      </c>
      <c r="Y4" t="s">
        <v>9</v>
      </c>
      <c r="Z4" t="s">
        <v>10</v>
      </c>
      <c r="AA4" t="s">
        <v>11</v>
      </c>
      <c r="AB4" t="s">
        <v>12</v>
      </c>
      <c r="AC4" t="s">
        <v>13</v>
      </c>
      <c r="AD4" t="s">
        <v>14</v>
      </c>
    </row>
    <row r="5" spans="2:30" x14ac:dyDescent="0.25">
      <c r="B5" t="s">
        <v>15</v>
      </c>
      <c r="C5" t="s">
        <v>25</v>
      </c>
      <c r="D5" t="s">
        <v>40</v>
      </c>
      <c r="E5" t="s">
        <v>41</v>
      </c>
      <c r="F5" t="s">
        <v>42</v>
      </c>
      <c r="G5" t="s">
        <v>43</v>
      </c>
      <c r="H5">
        <f>SUM(Tableau1[[#This Row],[QTY Y0]:[QTY Y10]])</f>
        <v>12</v>
      </c>
      <c r="I5">
        <v>12</v>
      </c>
      <c r="T5">
        <v>1000</v>
      </c>
      <c r="U5">
        <v>1050</v>
      </c>
      <c r="V5">
        <v>1100</v>
      </c>
      <c r="W5">
        <v>1150</v>
      </c>
      <c r="X5">
        <v>1200</v>
      </c>
      <c r="Y5">
        <v>1250</v>
      </c>
      <c r="Z5">
        <v>1300</v>
      </c>
      <c r="AA5">
        <v>1350</v>
      </c>
      <c r="AB5">
        <v>1400</v>
      </c>
      <c r="AC5">
        <v>1450</v>
      </c>
      <c r="AD5">
        <v>1500</v>
      </c>
    </row>
    <row r="6" spans="2:30" x14ac:dyDescent="0.25">
      <c r="B6" t="s">
        <v>16</v>
      </c>
      <c r="C6" t="s">
        <v>26</v>
      </c>
      <c r="D6" t="s">
        <v>44</v>
      </c>
      <c r="E6" t="s">
        <v>45</v>
      </c>
      <c r="F6" t="s">
        <v>46</v>
      </c>
      <c r="G6" t="s">
        <v>47</v>
      </c>
      <c r="H6">
        <f>SUM(Tableau1[[#This Row],[QTY Y0]:[QTY Y10]])</f>
        <v>24</v>
      </c>
      <c r="J6">
        <v>24</v>
      </c>
      <c r="T6">
        <v>1000</v>
      </c>
      <c r="U6">
        <v>950</v>
      </c>
      <c r="V6">
        <v>900</v>
      </c>
      <c r="W6">
        <v>850</v>
      </c>
      <c r="X6">
        <v>800</v>
      </c>
      <c r="Y6">
        <v>750</v>
      </c>
      <c r="Z6">
        <v>700</v>
      </c>
      <c r="AA6">
        <v>650</v>
      </c>
      <c r="AB6">
        <v>600</v>
      </c>
      <c r="AC6">
        <v>550</v>
      </c>
      <c r="AD6">
        <v>500</v>
      </c>
    </row>
    <row r="7" spans="2:30" x14ac:dyDescent="0.25">
      <c r="B7" t="s">
        <v>17</v>
      </c>
      <c r="C7" t="s">
        <v>27</v>
      </c>
      <c r="D7" t="s">
        <v>48</v>
      </c>
      <c r="E7" t="s">
        <v>49</v>
      </c>
      <c r="F7" t="s">
        <v>50</v>
      </c>
      <c r="G7" t="s">
        <v>51</v>
      </c>
      <c r="H7">
        <f>SUM(Tableau1[[#This Row],[QTY Y0]:[QTY Y10]])</f>
        <v>12</v>
      </c>
      <c r="J7">
        <v>12</v>
      </c>
      <c r="T7">
        <v>1000</v>
      </c>
      <c r="U7">
        <v>1100</v>
      </c>
      <c r="V7">
        <v>950</v>
      </c>
      <c r="W7">
        <v>1200</v>
      </c>
      <c r="X7">
        <v>900</v>
      </c>
      <c r="Y7">
        <v>1300</v>
      </c>
      <c r="Z7">
        <v>850</v>
      </c>
      <c r="AA7">
        <v>1400</v>
      </c>
      <c r="AB7">
        <v>800</v>
      </c>
      <c r="AC7">
        <v>1500</v>
      </c>
      <c r="AD7">
        <v>750</v>
      </c>
    </row>
    <row r="8" spans="2:30" x14ac:dyDescent="0.25">
      <c r="B8" t="s">
        <v>18</v>
      </c>
      <c r="C8" t="s">
        <v>28</v>
      </c>
      <c r="D8" t="s">
        <v>52</v>
      </c>
      <c r="E8" t="s">
        <v>53</v>
      </c>
      <c r="F8" t="s">
        <v>54</v>
      </c>
      <c r="G8" t="s">
        <v>55</v>
      </c>
      <c r="H8">
        <f>SUM(Tableau1[[#This Row],[QTY Y0]:[QTY Y10]])</f>
        <v>24</v>
      </c>
      <c r="K8">
        <v>24</v>
      </c>
      <c r="T8">
        <v>1000</v>
      </c>
      <c r="U8">
        <v>1050</v>
      </c>
      <c r="V8">
        <v>1100</v>
      </c>
      <c r="W8">
        <v>1150</v>
      </c>
      <c r="X8">
        <v>1200</v>
      </c>
      <c r="Y8">
        <v>750</v>
      </c>
    </row>
    <row r="9" spans="2:30" x14ac:dyDescent="0.25">
      <c r="B9" t="s">
        <v>19</v>
      </c>
      <c r="C9" t="s">
        <v>29</v>
      </c>
      <c r="D9" t="s">
        <v>56</v>
      </c>
      <c r="E9" t="s">
        <v>57</v>
      </c>
      <c r="F9" t="s">
        <v>58</v>
      </c>
      <c r="G9" t="s">
        <v>59</v>
      </c>
      <c r="H9">
        <f>SUM(Tableau1[[#This Row],[QTY Y0]:[QTY Y10]])</f>
        <v>12</v>
      </c>
      <c r="J9">
        <v>12</v>
      </c>
      <c r="T9">
        <v>1000</v>
      </c>
      <c r="U9">
        <v>1050</v>
      </c>
      <c r="V9">
        <v>1100</v>
      </c>
      <c r="W9">
        <v>1150</v>
      </c>
      <c r="X9">
        <v>1200</v>
      </c>
      <c r="Z9">
        <v>500</v>
      </c>
      <c r="AB9">
        <v>650</v>
      </c>
      <c r="AD9">
        <v>750</v>
      </c>
    </row>
    <row r="10" spans="2:30" x14ac:dyDescent="0.25">
      <c r="B10" t="s">
        <v>20</v>
      </c>
      <c r="C10" t="s">
        <v>30</v>
      </c>
      <c r="D10" t="s">
        <v>60</v>
      </c>
      <c r="E10" t="s">
        <v>61</v>
      </c>
      <c r="F10" t="s">
        <v>62</v>
      </c>
      <c r="G10" t="s">
        <v>63</v>
      </c>
      <c r="H10">
        <f>SUM(Tableau1[[#This Row],[QTY Y0]:[QTY Y10]])</f>
        <v>24</v>
      </c>
      <c r="K10">
        <v>24</v>
      </c>
      <c r="T10">
        <v>1000</v>
      </c>
      <c r="U10">
        <v>1050</v>
      </c>
      <c r="V10">
        <v>1100</v>
      </c>
      <c r="W10">
        <v>1150</v>
      </c>
      <c r="X10">
        <v>1200</v>
      </c>
      <c r="Y10">
        <v>1250</v>
      </c>
      <c r="Z10">
        <v>1300</v>
      </c>
      <c r="AA10">
        <v>1350</v>
      </c>
      <c r="AB10">
        <v>1400</v>
      </c>
      <c r="AC10">
        <v>1450</v>
      </c>
      <c r="AD10">
        <v>1500</v>
      </c>
    </row>
    <row r="11" spans="2:30" x14ac:dyDescent="0.25">
      <c r="B11" t="s">
        <v>21</v>
      </c>
      <c r="C11" t="s">
        <v>31</v>
      </c>
      <c r="D11" t="s">
        <v>64</v>
      </c>
      <c r="E11" t="s">
        <v>65</v>
      </c>
      <c r="F11" t="s">
        <v>66</v>
      </c>
      <c r="G11" t="s">
        <v>67</v>
      </c>
      <c r="H11">
        <f>SUM(Tableau1[[#This Row],[QTY Y0]:[QTY Y10]])</f>
        <v>12</v>
      </c>
      <c r="I11">
        <v>12</v>
      </c>
      <c r="T11">
        <v>1000</v>
      </c>
      <c r="U11">
        <v>950</v>
      </c>
      <c r="V11">
        <v>900</v>
      </c>
      <c r="W11">
        <v>850</v>
      </c>
      <c r="X11">
        <v>800</v>
      </c>
      <c r="Y11">
        <v>750</v>
      </c>
      <c r="Z11">
        <v>700</v>
      </c>
      <c r="AA11">
        <v>650</v>
      </c>
      <c r="AB11">
        <v>600</v>
      </c>
      <c r="AC11">
        <v>550</v>
      </c>
      <c r="AD11">
        <v>500</v>
      </c>
    </row>
    <row r="12" spans="2:30" x14ac:dyDescent="0.25">
      <c r="B12" t="s">
        <v>22</v>
      </c>
      <c r="C12" t="s">
        <v>32</v>
      </c>
      <c r="D12" t="s">
        <v>68</v>
      </c>
      <c r="E12" t="s">
        <v>69</v>
      </c>
      <c r="F12" t="s">
        <v>70</v>
      </c>
      <c r="G12" t="s">
        <v>71</v>
      </c>
      <c r="H12">
        <f>SUM(Tableau1[[#This Row],[QTY Y0]:[QTY Y10]])</f>
        <v>24</v>
      </c>
      <c r="J12">
        <v>24</v>
      </c>
      <c r="T12">
        <v>1000</v>
      </c>
      <c r="U12">
        <v>1100</v>
      </c>
      <c r="V12">
        <v>950</v>
      </c>
      <c r="W12">
        <v>1200</v>
      </c>
      <c r="X12">
        <v>900</v>
      </c>
      <c r="Y12">
        <v>1300</v>
      </c>
      <c r="Z12">
        <v>850</v>
      </c>
      <c r="AA12">
        <v>1400</v>
      </c>
      <c r="AB12">
        <v>800</v>
      </c>
      <c r="AC12">
        <v>1500</v>
      </c>
      <c r="AD12">
        <v>750</v>
      </c>
    </row>
    <row r="13" spans="2:30" x14ac:dyDescent="0.25">
      <c r="B13" t="s">
        <v>23</v>
      </c>
      <c r="C13" t="s">
        <v>33</v>
      </c>
      <c r="D13" t="s">
        <v>72</v>
      </c>
      <c r="E13" t="s">
        <v>73</v>
      </c>
      <c r="F13" t="s">
        <v>74</v>
      </c>
      <c r="G13" t="s">
        <v>75</v>
      </c>
      <c r="H13">
        <f>SUM(Tableau1[[#This Row],[QTY Y0]:[QTY Y10]])</f>
        <v>12</v>
      </c>
      <c r="L13">
        <v>12</v>
      </c>
      <c r="T13">
        <v>1000</v>
      </c>
      <c r="U13">
        <v>1050</v>
      </c>
      <c r="V13">
        <v>1100</v>
      </c>
      <c r="W13">
        <v>1150</v>
      </c>
      <c r="X13">
        <v>1200</v>
      </c>
      <c r="Y13">
        <v>750</v>
      </c>
    </row>
    <row r="14" spans="2:30" x14ac:dyDescent="0.25">
      <c r="B14" t="s">
        <v>24</v>
      </c>
      <c r="C14" t="s">
        <v>34</v>
      </c>
      <c r="D14" t="s">
        <v>76</v>
      </c>
      <c r="E14" t="s">
        <v>77</v>
      </c>
      <c r="F14" t="s">
        <v>78</v>
      </c>
      <c r="G14" t="s">
        <v>79</v>
      </c>
      <c r="H14">
        <f>SUM(Tableau1[[#This Row],[QTY Y0]:[QTY Y10]])</f>
        <v>24</v>
      </c>
      <c r="M14">
        <v>24</v>
      </c>
      <c r="T14">
        <v>1000</v>
      </c>
      <c r="U14">
        <v>1050</v>
      </c>
      <c r="V14">
        <v>1100</v>
      </c>
      <c r="W14">
        <v>1150</v>
      </c>
      <c r="X14">
        <v>1200</v>
      </c>
      <c r="Z14">
        <v>500</v>
      </c>
      <c r="AB14">
        <v>650</v>
      </c>
      <c r="AD14">
        <v>750</v>
      </c>
    </row>
  </sheetData>
  <phoneticPr fontId="1" type="noConversion"/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8A0E49-C08B-4DF0-84A9-80401D907463}">
  <sheetPr codeName="Feuil3"/>
  <dimension ref="A1:H95"/>
  <sheetViews>
    <sheetView showGridLines="0" tabSelected="1" topLeftCell="A65" workbookViewId="0">
      <selection activeCell="C14" sqref="C14"/>
    </sheetView>
  </sheetViews>
  <sheetFormatPr defaultColWidth="11.42578125" defaultRowHeight="15" x14ac:dyDescent="0.25"/>
  <cols>
    <col min="1" max="1" width="19.140625" bestFit="1" customWidth="1"/>
    <col min="2" max="2" width="21" bestFit="1" customWidth="1"/>
    <col min="3" max="3" width="8.28515625" bestFit="1" customWidth="1"/>
    <col min="4" max="4" width="11.7109375" bestFit="1" customWidth="1"/>
    <col min="5" max="5" width="11.140625" bestFit="1" customWidth="1"/>
    <col min="6" max="6" width="7.7109375" bestFit="1" customWidth="1"/>
    <col min="7" max="7" width="11.28515625" bestFit="1" customWidth="1"/>
    <col min="8" max="8" width="9" bestFit="1" customWidth="1"/>
    <col min="9" max="9" width="13.5703125" bestFit="1" customWidth="1"/>
    <col min="10" max="10" width="9.28515625" bestFit="1" customWidth="1"/>
    <col min="11" max="11" width="8.140625" bestFit="1" customWidth="1"/>
    <col min="12" max="19" width="9.5703125" bestFit="1" customWidth="1"/>
    <col min="20" max="20" width="10.5703125" bestFit="1" customWidth="1"/>
    <col min="21" max="21" width="9.5703125" bestFit="1" customWidth="1"/>
    <col min="22" max="22" width="9" bestFit="1" customWidth="1"/>
    <col min="23" max="31" width="9" customWidth="1"/>
    <col min="32" max="32" width="10" bestFit="1" customWidth="1"/>
    <col min="33" max="34" width="8" bestFit="1" customWidth="1"/>
    <col min="35" max="36" width="9" bestFit="1" customWidth="1"/>
    <col min="37" max="37" width="10" bestFit="1" customWidth="1"/>
    <col min="38" max="38" width="8" bestFit="1" customWidth="1"/>
  </cols>
  <sheetData>
    <row r="1" spans="1:8" x14ac:dyDescent="0.25">
      <c r="A1" t="s">
        <v>3</v>
      </c>
      <c r="B1" t="s">
        <v>4</v>
      </c>
      <c r="C1" t="s">
        <v>80</v>
      </c>
      <c r="D1" t="s">
        <v>94</v>
      </c>
      <c r="E1" t="s">
        <v>82</v>
      </c>
      <c r="F1" t="s">
        <v>95</v>
      </c>
      <c r="G1" t="s">
        <v>103</v>
      </c>
      <c r="H1" t="s">
        <v>100</v>
      </c>
    </row>
    <row r="2" spans="1:8" x14ac:dyDescent="0.25">
      <c r="A2" s="2" t="s">
        <v>15</v>
      </c>
      <c r="B2" s="2" t="s">
        <v>25</v>
      </c>
      <c r="C2">
        <v>0</v>
      </c>
      <c r="D2">
        <v>0</v>
      </c>
      <c r="E2">
        <v>12</v>
      </c>
      <c r="F2">
        <v>1000</v>
      </c>
      <c r="G2">
        <v>891.27</v>
      </c>
      <c r="H2">
        <v>10695.24</v>
      </c>
    </row>
    <row r="3" spans="1:8" x14ac:dyDescent="0.25">
      <c r="A3" s="2" t="s">
        <v>15</v>
      </c>
      <c r="B3" s="2" t="s">
        <v>25</v>
      </c>
      <c r="C3">
        <v>0</v>
      </c>
      <c r="D3">
        <v>1</v>
      </c>
      <c r="F3">
        <v>1050</v>
      </c>
      <c r="G3">
        <v>935.83</v>
      </c>
    </row>
    <row r="4" spans="1:8" x14ac:dyDescent="0.25">
      <c r="A4" s="2" t="s">
        <v>15</v>
      </c>
      <c r="B4" s="2" t="s">
        <v>25</v>
      </c>
      <c r="C4">
        <v>0</v>
      </c>
      <c r="D4">
        <v>10</v>
      </c>
      <c r="F4">
        <v>1500</v>
      </c>
      <c r="G4">
        <v>1336.9</v>
      </c>
    </row>
    <row r="5" spans="1:8" x14ac:dyDescent="0.25">
      <c r="A5" s="2" t="s">
        <v>15</v>
      </c>
      <c r="B5" s="2" t="s">
        <v>25</v>
      </c>
      <c r="C5">
        <v>0</v>
      </c>
      <c r="D5">
        <v>2</v>
      </c>
      <c r="F5">
        <v>1100</v>
      </c>
      <c r="G5">
        <v>980.39</v>
      </c>
    </row>
    <row r="6" spans="1:8" x14ac:dyDescent="0.25">
      <c r="A6" s="2" t="s">
        <v>15</v>
      </c>
      <c r="B6" s="2" t="s">
        <v>25</v>
      </c>
      <c r="C6">
        <v>0</v>
      </c>
      <c r="D6">
        <v>3</v>
      </c>
      <c r="F6">
        <v>1150</v>
      </c>
      <c r="G6">
        <v>1024.96</v>
      </c>
    </row>
    <row r="7" spans="1:8" x14ac:dyDescent="0.25">
      <c r="A7" s="2" t="s">
        <v>15</v>
      </c>
      <c r="B7" s="2" t="s">
        <v>25</v>
      </c>
      <c r="C7">
        <v>0</v>
      </c>
      <c r="D7">
        <v>4</v>
      </c>
      <c r="F7">
        <v>1200</v>
      </c>
      <c r="G7">
        <v>1069.52</v>
      </c>
    </row>
    <row r="8" spans="1:8" x14ac:dyDescent="0.25">
      <c r="A8" s="2" t="s">
        <v>15</v>
      </c>
      <c r="B8" s="2" t="s">
        <v>25</v>
      </c>
      <c r="C8">
        <v>0</v>
      </c>
      <c r="D8">
        <v>5</v>
      </c>
      <c r="F8">
        <v>1250</v>
      </c>
      <c r="G8">
        <v>1114.08</v>
      </c>
    </row>
    <row r="9" spans="1:8" x14ac:dyDescent="0.25">
      <c r="A9" s="2" t="s">
        <v>15</v>
      </c>
      <c r="B9" s="2" t="s">
        <v>25</v>
      </c>
      <c r="C9">
        <v>0</v>
      </c>
      <c r="D9">
        <v>6</v>
      </c>
      <c r="F9">
        <v>1300</v>
      </c>
      <c r="G9">
        <v>1158.6500000000001</v>
      </c>
    </row>
    <row r="10" spans="1:8" x14ac:dyDescent="0.25">
      <c r="A10" s="2" t="s">
        <v>15</v>
      </c>
      <c r="B10" s="2" t="s">
        <v>25</v>
      </c>
      <c r="C10">
        <v>0</v>
      </c>
      <c r="D10">
        <v>7</v>
      </c>
      <c r="F10">
        <v>1350</v>
      </c>
      <c r="G10">
        <v>1203.21</v>
      </c>
    </row>
    <row r="11" spans="1:8" x14ac:dyDescent="0.25">
      <c r="A11" s="2" t="s">
        <v>15</v>
      </c>
      <c r="B11" s="2" t="s">
        <v>25</v>
      </c>
      <c r="C11">
        <v>0</v>
      </c>
      <c r="D11">
        <v>8</v>
      </c>
      <c r="F11">
        <v>1400</v>
      </c>
      <c r="G11">
        <v>1247.77</v>
      </c>
    </row>
    <row r="12" spans="1:8" x14ac:dyDescent="0.25">
      <c r="A12" s="2" t="s">
        <v>15</v>
      </c>
      <c r="B12" s="2" t="s">
        <v>25</v>
      </c>
      <c r="C12">
        <v>0</v>
      </c>
      <c r="D12">
        <v>9</v>
      </c>
      <c r="F12">
        <v>1450</v>
      </c>
      <c r="G12">
        <v>1292.3399999999999</v>
      </c>
    </row>
    <row r="13" spans="1:8" x14ac:dyDescent="0.25">
      <c r="A13" s="2" t="s">
        <v>24</v>
      </c>
      <c r="B13" s="2" t="s">
        <v>34</v>
      </c>
      <c r="C13">
        <v>9</v>
      </c>
      <c r="D13">
        <v>0</v>
      </c>
      <c r="F13">
        <v>1000</v>
      </c>
      <c r="G13">
        <v>891.27</v>
      </c>
    </row>
    <row r="14" spans="1:8" x14ac:dyDescent="0.25">
      <c r="A14" s="2" t="s">
        <v>24</v>
      </c>
      <c r="B14" s="2" t="s">
        <v>34</v>
      </c>
      <c r="C14">
        <v>9</v>
      </c>
      <c r="D14">
        <v>1</v>
      </c>
      <c r="F14">
        <v>1050</v>
      </c>
      <c r="G14">
        <v>935.83</v>
      </c>
    </row>
    <row r="15" spans="1:8" x14ac:dyDescent="0.25">
      <c r="A15" s="2" t="s">
        <v>24</v>
      </c>
      <c r="B15" s="2" t="s">
        <v>34</v>
      </c>
      <c r="C15">
        <v>9</v>
      </c>
      <c r="D15">
        <v>10</v>
      </c>
      <c r="F15">
        <v>750</v>
      </c>
      <c r="G15">
        <v>668.45</v>
      </c>
    </row>
    <row r="16" spans="1:8" x14ac:dyDescent="0.25">
      <c r="A16" s="2" t="s">
        <v>24</v>
      </c>
      <c r="B16" s="2" t="s">
        <v>34</v>
      </c>
      <c r="C16">
        <v>9</v>
      </c>
      <c r="D16">
        <v>2</v>
      </c>
      <c r="F16">
        <v>1100</v>
      </c>
      <c r="G16">
        <v>980.39</v>
      </c>
    </row>
    <row r="17" spans="1:8" x14ac:dyDescent="0.25">
      <c r="A17" s="2" t="s">
        <v>24</v>
      </c>
      <c r="B17" s="2" t="s">
        <v>34</v>
      </c>
      <c r="C17">
        <v>9</v>
      </c>
      <c r="D17">
        <v>3</v>
      </c>
      <c r="F17">
        <v>1150</v>
      </c>
      <c r="G17">
        <v>1024.96</v>
      </c>
    </row>
    <row r="18" spans="1:8" x14ac:dyDescent="0.25">
      <c r="A18" s="2" t="s">
        <v>24</v>
      </c>
      <c r="B18" s="2" t="s">
        <v>34</v>
      </c>
      <c r="C18">
        <v>9</v>
      </c>
      <c r="D18">
        <v>4</v>
      </c>
      <c r="E18">
        <v>24</v>
      </c>
      <c r="F18">
        <v>1200</v>
      </c>
      <c r="G18">
        <v>1069.52</v>
      </c>
      <c r="H18">
        <v>25668.48</v>
      </c>
    </row>
    <row r="19" spans="1:8" x14ac:dyDescent="0.25">
      <c r="A19" s="2" t="s">
        <v>24</v>
      </c>
      <c r="B19" s="2" t="s">
        <v>34</v>
      </c>
      <c r="C19">
        <v>9</v>
      </c>
      <c r="D19">
        <v>6</v>
      </c>
      <c r="F19">
        <v>500</v>
      </c>
      <c r="G19">
        <v>445.63</v>
      </c>
    </row>
    <row r="20" spans="1:8" x14ac:dyDescent="0.25">
      <c r="A20" s="2" t="s">
        <v>24</v>
      </c>
      <c r="B20" s="2" t="s">
        <v>34</v>
      </c>
      <c r="C20">
        <v>9</v>
      </c>
      <c r="D20">
        <v>8</v>
      </c>
      <c r="F20">
        <v>650</v>
      </c>
      <c r="G20">
        <v>579.32000000000005</v>
      </c>
    </row>
    <row r="21" spans="1:8" x14ac:dyDescent="0.25">
      <c r="A21" s="2" t="s">
        <v>16</v>
      </c>
      <c r="B21" s="2" t="s">
        <v>26</v>
      </c>
      <c r="C21">
        <v>1</v>
      </c>
      <c r="D21">
        <v>0</v>
      </c>
      <c r="F21">
        <v>1000</v>
      </c>
      <c r="G21">
        <v>891.27</v>
      </c>
    </row>
    <row r="22" spans="1:8" x14ac:dyDescent="0.25">
      <c r="A22" s="2" t="s">
        <v>16</v>
      </c>
      <c r="B22" s="2" t="s">
        <v>26</v>
      </c>
      <c r="C22">
        <v>1</v>
      </c>
      <c r="D22">
        <v>1</v>
      </c>
      <c r="E22">
        <v>24</v>
      </c>
      <c r="F22">
        <v>950</v>
      </c>
      <c r="G22">
        <v>846.7</v>
      </c>
      <c r="H22">
        <v>20320.8</v>
      </c>
    </row>
    <row r="23" spans="1:8" x14ac:dyDescent="0.25">
      <c r="A23" s="2" t="s">
        <v>16</v>
      </c>
      <c r="B23" s="2" t="s">
        <v>26</v>
      </c>
      <c r="C23">
        <v>1</v>
      </c>
      <c r="D23">
        <v>10</v>
      </c>
      <c r="F23">
        <v>500</v>
      </c>
      <c r="G23">
        <v>445.63</v>
      </c>
    </row>
    <row r="24" spans="1:8" x14ac:dyDescent="0.25">
      <c r="A24" s="2" t="s">
        <v>16</v>
      </c>
      <c r="B24" s="2" t="s">
        <v>26</v>
      </c>
      <c r="C24">
        <v>1</v>
      </c>
      <c r="D24">
        <v>2</v>
      </c>
      <c r="F24">
        <v>900</v>
      </c>
      <c r="G24">
        <v>802.14</v>
      </c>
    </row>
    <row r="25" spans="1:8" x14ac:dyDescent="0.25">
      <c r="A25" s="2" t="s">
        <v>16</v>
      </c>
      <c r="B25" s="2" t="s">
        <v>26</v>
      </c>
      <c r="C25">
        <v>1</v>
      </c>
      <c r="D25">
        <v>3</v>
      </c>
      <c r="F25">
        <v>850</v>
      </c>
      <c r="G25">
        <v>757.58</v>
      </c>
    </row>
    <row r="26" spans="1:8" x14ac:dyDescent="0.25">
      <c r="A26" s="2" t="s">
        <v>16</v>
      </c>
      <c r="B26" s="2" t="s">
        <v>26</v>
      </c>
      <c r="C26">
        <v>1</v>
      </c>
      <c r="D26">
        <v>4</v>
      </c>
      <c r="F26">
        <v>800</v>
      </c>
      <c r="G26">
        <v>713.01</v>
      </c>
    </row>
    <row r="27" spans="1:8" x14ac:dyDescent="0.25">
      <c r="A27" s="2" t="s">
        <v>16</v>
      </c>
      <c r="B27" s="2" t="s">
        <v>26</v>
      </c>
      <c r="C27">
        <v>1</v>
      </c>
      <c r="D27">
        <v>5</v>
      </c>
      <c r="F27">
        <v>750</v>
      </c>
      <c r="G27">
        <v>668.45</v>
      </c>
    </row>
    <row r="28" spans="1:8" x14ac:dyDescent="0.25">
      <c r="A28" s="2" t="s">
        <v>16</v>
      </c>
      <c r="B28" s="2" t="s">
        <v>26</v>
      </c>
      <c r="C28">
        <v>1</v>
      </c>
      <c r="D28">
        <v>6</v>
      </c>
      <c r="F28">
        <v>700</v>
      </c>
      <c r="G28">
        <v>623.89</v>
      </c>
    </row>
    <row r="29" spans="1:8" x14ac:dyDescent="0.25">
      <c r="A29" s="2" t="s">
        <v>16</v>
      </c>
      <c r="B29" s="2" t="s">
        <v>26</v>
      </c>
      <c r="C29">
        <v>1</v>
      </c>
      <c r="D29">
        <v>7</v>
      </c>
      <c r="F29">
        <v>650</v>
      </c>
      <c r="G29">
        <v>579.32000000000005</v>
      </c>
    </row>
    <row r="30" spans="1:8" x14ac:dyDescent="0.25">
      <c r="A30" s="2" t="s">
        <v>16</v>
      </c>
      <c r="B30" s="2" t="s">
        <v>26</v>
      </c>
      <c r="C30">
        <v>1</v>
      </c>
      <c r="D30">
        <v>8</v>
      </c>
      <c r="F30">
        <v>600</v>
      </c>
      <c r="G30">
        <v>534.76</v>
      </c>
    </row>
    <row r="31" spans="1:8" x14ac:dyDescent="0.25">
      <c r="A31" s="2" t="s">
        <v>16</v>
      </c>
      <c r="B31" s="2" t="s">
        <v>26</v>
      </c>
      <c r="C31">
        <v>1</v>
      </c>
      <c r="D31">
        <v>9</v>
      </c>
      <c r="F31">
        <v>550</v>
      </c>
      <c r="G31">
        <v>490.2</v>
      </c>
    </row>
    <row r="32" spans="1:8" x14ac:dyDescent="0.25">
      <c r="A32" s="2" t="s">
        <v>17</v>
      </c>
      <c r="B32" s="2" t="s">
        <v>27</v>
      </c>
      <c r="C32">
        <v>2</v>
      </c>
      <c r="D32">
        <v>0</v>
      </c>
      <c r="F32">
        <v>1000</v>
      </c>
      <c r="G32">
        <v>891.27</v>
      </c>
    </row>
    <row r="33" spans="1:8" x14ac:dyDescent="0.25">
      <c r="A33" s="2" t="s">
        <v>17</v>
      </c>
      <c r="B33" s="2" t="s">
        <v>27</v>
      </c>
      <c r="C33">
        <v>2</v>
      </c>
      <c r="D33">
        <v>1</v>
      </c>
      <c r="E33">
        <v>12</v>
      </c>
      <c r="F33">
        <v>1100</v>
      </c>
      <c r="G33">
        <v>980.39</v>
      </c>
      <c r="H33">
        <v>11764.68</v>
      </c>
    </row>
    <row r="34" spans="1:8" x14ac:dyDescent="0.25">
      <c r="A34" s="2" t="s">
        <v>17</v>
      </c>
      <c r="B34" s="2" t="s">
        <v>27</v>
      </c>
      <c r="C34">
        <v>2</v>
      </c>
      <c r="D34">
        <v>10</v>
      </c>
      <c r="F34">
        <v>750</v>
      </c>
      <c r="G34">
        <v>668.45</v>
      </c>
    </row>
    <row r="35" spans="1:8" x14ac:dyDescent="0.25">
      <c r="A35" s="2" t="s">
        <v>17</v>
      </c>
      <c r="B35" s="2" t="s">
        <v>27</v>
      </c>
      <c r="C35">
        <v>2</v>
      </c>
      <c r="D35">
        <v>2</v>
      </c>
      <c r="F35">
        <v>950</v>
      </c>
      <c r="G35">
        <v>846.7</v>
      </c>
    </row>
    <row r="36" spans="1:8" x14ac:dyDescent="0.25">
      <c r="A36" s="2" t="s">
        <v>17</v>
      </c>
      <c r="B36" s="2" t="s">
        <v>27</v>
      </c>
      <c r="C36">
        <v>2</v>
      </c>
      <c r="D36">
        <v>3</v>
      </c>
      <c r="F36">
        <v>1200</v>
      </c>
      <c r="G36">
        <v>1069.52</v>
      </c>
    </row>
    <row r="37" spans="1:8" x14ac:dyDescent="0.25">
      <c r="A37" s="2" t="s">
        <v>17</v>
      </c>
      <c r="B37" s="2" t="s">
        <v>27</v>
      </c>
      <c r="C37">
        <v>2</v>
      </c>
      <c r="D37">
        <v>4</v>
      </c>
      <c r="F37">
        <v>900</v>
      </c>
      <c r="G37">
        <v>802.14</v>
      </c>
    </row>
    <row r="38" spans="1:8" x14ac:dyDescent="0.25">
      <c r="A38" s="2" t="s">
        <v>17</v>
      </c>
      <c r="B38" s="2" t="s">
        <v>27</v>
      </c>
      <c r="C38">
        <v>2</v>
      </c>
      <c r="D38">
        <v>5</v>
      </c>
      <c r="F38">
        <v>1300</v>
      </c>
      <c r="G38">
        <v>1158.6500000000001</v>
      </c>
    </row>
    <row r="39" spans="1:8" x14ac:dyDescent="0.25">
      <c r="A39" s="2" t="s">
        <v>17</v>
      </c>
      <c r="B39" s="2" t="s">
        <v>27</v>
      </c>
      <c r="C39">
        <v>2</v>
      </c>
      <c r="D39">
        <v>6</v>
      </c>
      <c r="F39">
        <v>850</v>
      </c>
      <c r="G39">
        <v>757.58</v>
      </c>
    </row>
    <row r="40" spans="1:8" x14ac:dyDescent="0.25">
      <c r="A40" s="2" t="s">
        <v>17</v>
      </c>
      <c r="B40" s="2" t="s">
        <v>27</v>
      </c>
      <c r="C40">
        <v>2</v>
      </c>
      <c r="D40">
        <v>7</v>
      </c>
      <c r="F40">
        <v>1400</v>
      </c>
      <c r="G40">
        <v>1247.77</v>
      </c>
    </row>
    <row r="41" spans="1:8" x14ac:dyDescent="0.25">
      <c r="A41" s="2" t="s">
        <v>17</v>
      </c>
      <c r="B41" s="2" t="s">
        <v>27</v>
      </c>
      <c r="C41">
        <v>2</v>
      </c>
      <c r="D41">
        <v>8</v>
      </c>
      <c r="F41">
        <v>800</v>
      </c>
      <c r="G41">
        <v>713.01</v>
      </c>
    </row>
    <row r="42" spans="1:8" x14ac:dyDescent="0.25">
      <c r="A42" s="2" t="s">
        <v>17</v>
      </c>
      <c r="B42" s="2" t="s">
        <v>27</v>
      </c>
      <c r="C42">
        <v>2</v>
      </c>
      <c r="D42">
        <v>9</v>
      </c>
      <c r="F42">
        <v>1500</v>
      </c>
      <c r="G42">
        <v>1336.9</v>
      </c>
    </row>
    <row r="43" spans="1:8" x14ac:dyDescent="0.25">
      <c r="A43" s="2" t="s">
        <v>18</v>
      </c>
      <c r="B43" s="2" t="s">
        <v>28</v>
      </c>
      <c r="C43">
        <v>3</v>
      </c>
      <c r="D43">
        <v>0</v>
      </c>
      <c r="F43">
        <v>1000</v>
      </c>
      <c r="G43">
        <v>891.27</v>
      </c>
    </row>
    <row r="44" spans="1:8" x14ac:dyDescent="0.25">
      <c r="A44" s="2" t="s">
        <v>18</v>
      </c>
      <c r="B44" s="2" t="s">
        <v>28</v>
      </c>
      <c r="C44">
        <v>3</v>
      </c>
      <c r="D44">
        <v>1</v>
      </c>
      <c r="F44">
        <v>1050</v>
      </c>
      <c r="G44">
        <v>935.83</v>
      </c>
    </row>
    <row r="45" spans="1:8" x14ac:dyDescent="0.25">
      <c r="A45" s="2" t="s">
        <v>18</v>
      </c>
      <c r="B45" s="2" t="s">
        <v>28</v>
      </c>
      <c r="C45">
        <v>3</v>
      </c>
      <c r="D45">
        <v>2</v>
      </c>
      <c r="E45">
        <v>24</v>
      </c>
      <c r="F45">
        <v>1100</v>
      </c>
      <c r="G45">
        <v>980.39</v>
      </c>
      <c r="H45">
        <v>23529.360000000001</v>
      </c>
    </row>
    <row r="46" spans="1:8" x14ac:dyDescent="0.25">
      <c r="A46" s="2" t="s">
        <v>18</v>
      </c>
      <c r="B46" s="2" t="s">
        <v>28</v>
      </c>
      <c r="C46">
        <v>3</v>
      </c>
      <c r="D46">
        <v>3</v>
      </c>
      <c r="F46">
        <v>1150</v>
      </c>
      <c r="G46">
        <v>1024.96</v>
      </c>
    </row>
    <row r="47" spans="1:8" x14ac:dyDescent="0.25">
      <c r="A47" s="2" t="s">
        <v>18</v>
      </c>
      <c r="B47" s="2" t="s">
        <v>28</v>
      </c>
      <c r="C47">
        <v>3</v>
      </c>
      <c r="D47">
        <v>4</v>
      </c>
      <c r="F47">
        <v>1200</v>
      </c>
      <c r="G47">
        <v>1069.52</v>
      </c>
    </row>
    <row r="48" spans="1:8" x14ac:dyDescent="0.25">
      <c r="A48" s="2" t="s">
        <v>18</v>
      </c>
      <c r="B48" s="2" t="s">
        <v>28</v>
      </c>
      <c r="C48">
        <v>3</v>
      </c>
      <c r="D48">
        <v>5</v>
      </c>
      <c r="F48">
        <v>750</v>
      </c>
      <c r="G48">
        <v>668.45</v>
      </c>
    </row>
    <row r="49" spans="1:8" x14ac:dyDescent="0.25">
      <c r="A49" s="2" t="s">
        <v>19</v>
      </c>
      <c r="B49" s="2" t="s">
        <v>29</v>
      </c>
      <c r="C49">
        <v>4</v>
      </c>
      <c r="D49">
        <v>0</v>
      </c>
      <c r="F49">
        <v>1000</v>
      </c>
      <c r="G49">
        <v>891.27</v>
      </c>
    </row>
    <row r="50" spans="1:8" x14ac:dyDescent="0.25">
      <c r="A50" s="2" t="s">
        <v>19</v>
      </c>
      <c r="B50" s="2" t="s">
        <v>29</v>
      </c>
      <c r="C50">
        <v>4</v>
      </c>
      <c r="D50">
        <v>1</v>
      </c>
      <c r="E50">
        <v>12</v>
      </c>
      <c r="F50">
        <v>1050</v>
      </c>
      <c r="G50">
        <v>935.83</v>
      </c>
      <c r="H50">
        <v>11229.96</v>
      </c>
    </row>
    <row r="51" spans="1:8" x14ac:dyDescent="0.25">
      <c r="A51" s="2" t="s">
        <v>19</v>
      </c>
      <c r="B51" s="2" t="s">
        <v>29</v>
      </c>
      <c r="C51">
        <v>4</v>
      </c>
      <c r="D51">
        <v>10</v>
      </c>
      <c r="F51">
        <v>750</v>
      </c>
      <c r="G51">
        <v>668.45</v>
      </c>
    </row>
    <row r="52" spans="1:8" x14ac:dyDescent="0.25">
      <c r="A52" s="2" t="s">
        <v>19</v>
      </c>
      <c r="B52" s="2" t="s">
        <v>29</v>
      </c>
      <c r="C52">
        <v>4</v>
      </c>
      <c r="D52">
        <v>2</v>
      </c>
      <c r="F52">
        <v>1100</v>
      </c>
      <c r="G52">
        <v>980.39</v>
      </c>
    </row>
    <row r="53" spans="1:8" x14ac:dyDescent="0.25">
      <c r="A53" s="2" t="s">
        <v>19</v>
      </c>
      <c r="B53" s="2" t="s">
        <v>29</v>
      </c>
      <c r="C53">
        <v>4</v>
      </c>
      <c r="D53">
        <v>3</v>
      </c>
      <c r="F53">
        <v>1150</v>
      </c>
      <c r="G53">
        <v>1024.96</v>
      </c>
    </row>
    <row r="54" spans="1:8" x14ac:dyDescent="0.25">
      <c r="A54" s="2" t="s">
        <v>19</v>
      </c>
      <c r="B54" s="2" t="s">
        <v>29</v>
      </c>
      <c r="C54">
        <v>4</v>
      </c>
      <c r="D54">
        <v>4</v>
      </c>
      <c r="F54">
        <v>1200</v>
      </c>
      <c r="G54">
        <v>1069.52</v>
      </c>
    </row>
    <row r="55" spans="1:8" x14ac:dyDescent="0.25">
      <c r="A55" s="2" t="s">
        <v>19</v>
      </c>
      <c r="B55" s="2" t="s">
        <v>29</v>
      </c>
      <c r="C55">
        <v>4</v>
      </c>
      <c r="D55">
        <v>6</v>
      </c>
      <c r="F55">
        <v>500</v>
      </c>
      <c r="G55">
        <v>445.63</v>
      </c>
    </row>
    <row r="56" spans="1:8" x14ac:dyDescent="0.25">
      <c r="A56" s="2" t="s">
        <v>19</v>
      </c>
      <c r="B56" s="2" t="s">
        <v>29</v>
      </c>
      <c r="C56">
        <v>4</v>
      </c>
      <c r="D56">
        <v>8</v>
      </c>
      <c r="F56">
        <v>650</v>
      </c>
      <c r="G56">
        <v>579.32000000000005</v>
      </c>
    </row>
    <row r="57" spans="1:8" x14ac:dyDescent="0.25">
      <c r="A57" s="2" t="s">
        <v>20</v>
      </c>
      <c r="B57" s="2" t="s">
        <v>30</v>
      </c>
      <c r="C57">
        <v>5</v>
      </c>
      <c r="D57">
        <v>0</v>
      </c>
      <c r="F57">
        <v>1000</v>
      </c>
      <c r="G57">
        <v>891.27</v>
      </c>
    </row>
    <row r="58" spans="1:8" x14ac:dyDescent="0.25">
      <c r="A58" s="2" t="s">
        <v>20</v>
      </c>
      <c r="B58" s="2" t="s">
        <v>30</v>
      </c>
      <c r="C58">
        <v>5</v>
      </c>
      <c r="D58">
        <v>1</v>
      </c>
      <c r="F58">
        <v>1050</v>
      </c>
      <c r="G58">
        <v>935.83</v>
      </c>
    </row>
    <row r="59" spans="1:8" x14ac:dyDescent="0.25">
      <c r="A59" s="2" t="s">
        <v>20</v>
      </c>
      <c r="B59" s="2" t="s">
        <v>30</v>
      </c>
      <c r="C59">
        <v>5</v>
      </c>
      <c r="D59">
        <v>10</v>
      </c>
      <c r="F59">
        <v>1500</v>
      </c>
      <c r="G59">
        <v>1336.9</v>
      </c>
    </row>
    <row r="60" spans="1:8" x14ac:dyDescent="0.25">
      <c r="A60" s="2" t="s">
        <v>20</v>
      </c>
      <c r="B60" s="2" t="s">
        <v>30</v>
      </c>
      <c r="C60">
        <v>5</v>
      </c>
      <c r="D60">
        <v>2</v>
      </c>
      <c r="E60">
        <v>24</v>
      </c>
      <c r="F60">
        <v>1100</v>
      </c>
      <c r="G60">
        <v>980.39</v>
      </c>
      <c r="H60">
        <v>23529.360000000001</v>
      </c>
    </row>
    <row r="61" spans="1:8" x14ac:dyDescent="0.25">
      <c r="A61" s="2" t="s">
        <v>20</v>
      </c>
      <c r="B61" s="2" t="s">
        <v>30</v>
      </c>
      <c r="C61">
        <v>5</v>
      </c>
      <c r="D61">
        <v>3</v>
      </c>
      <c r="F61">
        <v>1150</v>
      </c>
      <c r="G61">
        <v>1024.96</v>
      </c>
    </row>
    <row r="62" spans="1:8" x14ac:dyDescent="0.25">
      <c r="A62" s="2" t="s">
        <v>20</v>
      </c>
      <c r="B62" s="2" t="s">
        <v>30</v>
      </c>
      <c r="C62">
        <v>5</v>
      </c>
      <c r="D62">
        <v>4</v>
      </c>
      <c r="F62">
        <v>1200</v>
      </c>
      <c r="G62">
        <v>1069.52</v>
      </c>
    </row>
    <row r="63" spans="1:8" x14ac:dyDescent="0.25">
      <c r="A63" s="2" t="s">
        <v>20</v>
      </c>
      <c r="B63" s="2" t="s">
        <v>30</v>
      </c>
      <c r="C63">
        <v>5</v>
      </c>
      <c r="D63">
        <v>5</v>
      </c>
      <c r="F63">
        <v>1250</v>
      </c>
      <c r="G63">
        <v>1114.08</v>
      </c>
    </row>
    <row r="64" spans="1:8" x14ac:dyDescent="0.25">
      <c r="A64" s="2" t="s">
        <v>20</v>
      </c>
      <c r="B64" s="2" t="s">
        <v>30</v>
      </c>
      <c r="C64">
        <v>5</v>
      </c>
      <c r="D64">
        <v>6</v>
      </c>
      <c r="F64">
        <v>1300</v>
      </c>
      <c r="G64">
        <v>1158.6500000000001</v>
      </c>
    </row>
    <row r="65" spans="1:8" x14ac:dyDescent="0.25">
      <c r="A65" s="2" t="s">
        <v>20</v>
      </c>
      <c r="B65" s="2" t="s">
        <v>30</v>
      </c>
      <c r="C65">
        <v>5</v>
      </c>
      <c r="D65">
        <v>7</v>
      </c>
      <c r="F65">
        <v>1350</v>
      </c>
      <c r="G65">
        <v>1203.21</v>
      </c>
    </row>
    <row r="66" spans="1:8" x14ac:dyDescent="0.25">
      <c r="A66" s="2" t="s">
        <v>20</v>
      </c>
      <c r="B66" s="2" t="s">
        <v>30</v>
      </c>
      <c r="C66">
        <v>5</v>
      </c>
      <c r="D66">
        <v>8</v>
      </c>
      <c r="F66">
        <v>1400</v>
      </c>
      <c r="G66">
        <v>1247.77</v>
      </c>
    </row>
    <row r="67" spans="1:8" x14ac:dyDescent="0.25">
      <c r="A67" s="2" t="s">
        <v>20</v>
      </c>
      <c r="B67" s="2" t="s">
        <v>30</v>
      </c>
      <c r="C67">
        <v>5</v>
      </c>
      <c r="D67">
        <v>9</v>
      </c>
      <c r="F67">
        <v>1450</v>
      </c>
      <c r="G67">
        <v>1292.3399999999999</v>
      </c>
    </row>
    <row r="68" spans="1:8" x14ac:dyDescent="0.25">
      <c r="A68" s="2" t="s">
        <v>21</v>
      </c>
      <c r="B68" s="2" t="s">
        <v>31</v>
      </c>
      <c r="C68">
        <v>6</v>
      </c>
      <c r="D68">
        <v>0</v>
      </c>
      <c r="E68">
        <v>12</v>
      </c>
      <c r="F68">
        <v>1000</v>
      </c>
      <c r="G68">
        <v>891.27</v>
      </c>
      <c r="H68">
        <v>10695.24</v>
      </c>
    </row>
    <row r="69" spans="1:8" x14ac:dyDescent="0.25">
      <c r="A69" s="2" t="s">
        <v>21</v>
      </c>
      <c r="B69" s="2" t="s">
        <v>31</v>
      </c>
      <c r="C69">
        <v>6</v>
      </c>
      <c r="D69">
        <v>1</v>
      </c>
      <c r="F69">
        <v>950</v>
      </c>
      <c r="G69">
        <v>846.7</v>
      </c>
    </row>
    <row r="70" spans="1:8" x14ac:dyDescent="0.25">
      <c r="A70" s="2" t="s">
        <v>21</v>
      </c>
      <c r="B70" s="2" t="s">
        <v>31</v>
      </c>
      <c r="C70">
        <v>6</v>
      </c>
      <c r="D70">
        <v>10</v>
      </c>
      <c r="F70">
        <v>500</v>
      </c>
      <c r="G70">
        <v>445.63</v>
      </c>
    </row>
    <row r="71" spans="1:8" x14ac:dyDescent="0.25">
      <c r="A71" s="2" t="s">
        <v>21</v>
      </c>
      <c r="B71" s="2" t="s">
        <v>31</v>
      </c>
      <c r="C71">
        <v>6</v>
      </c>
      <c r="D71">
        <v>2</v>
      </c>
      <c r="F71">
        <v>900</v>
      </c>
      <c r="G71">
        <v>802.14</v>
      </c>
    </row>
    <row r="72" spans="1:8" x14ac:dyDescent="0.25">
      <c r="A72" s="2" t="s">
        <v>21</v>
      </c>
      <c r="B72" s="2" t="s">
        <v>31</v>
      </c>
      <c r="C72">
        <v>6</v>
      </c>
      <c r="D72">
        <v>3</v>
      </c>
      <c r="F72">
        <v>850</v>
      </c>
      <c r="G72">
        <v>757.58</v>
      </c>
    </row>
    <row r="73" spans="1:8" x14ac:dyDescent="0.25">
      <c r="A73" s="2" t="s">
        <v>21</v>
      </c>
      <c r="B73" s="2" t="s">
        <v>31</v>
      </c>
      <c r="C73">
        <v>6</v>
      </c>
      <c r="D73">
        <v>4</v>
      </c>
      <c r="F73">
        <v>800</v>
      </c>
      <c r="G73">
        <v>713.01</v>
      </c>
    </row>
    <row r="74" spans="1:8" x14ac:dyDescent="0.25">
      <c r="A74" s="2" t="s">
        <v>21</v>
      </c>
      <c r="B74" s="2" t="s">
        <v>31</v>
      </c>
      <c r="C74">
        <v>6</v>
      </c>
      <c r="D74">
        <v>5</v>
      </c>
      <c r="F74">
        <v>750</v>
      </c>
      <c r="G74">
        <v>668.45</v>
      </c>
    </row>
    <row r="75" spans="1:8" x14ac:dyDescent="0.25">
      <c r="A75" s="2" t="s">
        <v>21</v>
      </c>
      <c r="B75" s="2" t="s">
        <v>31</v>
      </c>
      <c r="C75">
        <v>6</v>
      </c>
      <c r="D75">
        <v>6</v>
      </c>
      <c r="F75">
        <v>700</v>
      </c>
      <c r="G75">
        <v>623.89</v>
      </c>
    </row>
    <row r="76" spans="1:8" x14ac:dyDescent="0.25">
      <c r="A76" s="2" t="s">
        <v>21</v>
      </c>
      <c r="B76" s="2" t="s">
        <v>31</v>
      </c>
      <c r="C76">
        <v>6</v>
      </c>
      <c r="D76">
        <v>7</v>
      </c>
      <c r="F76">
        <v>650</v>
      </c>
      <c r="G76">
        <v>579.32000000000005</v>
      </c>
    </row>
    <row r="77" spans="1:8" x14ac:dyDescent="0.25">
      <c r="A77" s="2" t="s">
        <v>21</v>
      </c>
      <c r="B77" s="2" t="s">
        <v>31</v>
      </c>
      <c r="C77">
        <v>6</v>
      </c>
      <c r="D77">
        <v>8</v>
      </c>
      <c r="F77">
        <v>600</v>
      </c>
      <c r="G77">
        <v>534.76</v>
      </c>
    </row>
    <row r="78" spans="1:8" x14ac:dyDescent="0.25">
      <c r="A78" s="2" t="s">
        <v>21</v>
      </c>
      <c r="B78" s="2" t="s">
        <v>31</v>
      </c>
      <c r="C78">
        <v>6</v>
      </c>
      <c r="D78">
        <v>9</v>
      </c>
      <c r="F78">
        <v>550</v>
      </c>
      <c r="G78">
        <v>490.2</v>
      </c>
    </row>
    <row r="79" spans="1:8" x14ac:dyDescent="0.25">
      <c r="A79" s="2" t="s">
        <v>22</v>
      </c>
      <c r="B79" s="2" t="s">
        <v>32</v>
      </c>
      <c r="C79">
        <v>7</v>
      </c>
      <c r="D79">
        <v>0</v>
      </c>
      <c r="F79">
        <v>1000</v>
      </c>
      <c r="G79">
        <v>891.27</v>
      </c>
    </row>
    <row r="80" spans="1:8" x14ac:dyDescent="0.25">
      <c r="A80" s="2" t="s">
        <v>22</v>
      </c>
      <c r="B80" s="2" t="s">
        <v>32</v>
      </c>
      <c r="C80">
        <v>7</v>
      </c>
      <c r="D80">
        <v>1</v>
      </c>
      <c r="E80">
        <v>24</v>
      </c>
      <c r="F80">
        <v>1100</v>
      </c>
      <c r="G80">
        <v>980.39</v>
      </c>
      <c r="H80">
        <v>23529.360000000001</v>
      </c>
    </row>
    <row r="81" spans="1:8" x14ac:dyDescent="0.25">
      <c r="A81" s="2" t="s">
        <v>22</v>
      </c>
      <c r="B81" s="2" t="s">
        <v>32</v>
      </c>
      <c r="C81">
        <v>7</v>
      </c>
      <c r="D81">
        <v>10</v>
      </c>
      <c r="F81">
        <v>750</v>
      </c>
      <c r="G81">
        <v>668.45</v>
      </c>
    </row>
    <row r="82" spans="1:8" x14ac:dyDescent="0.25">
      <c r="A82" s="2" t="s">
        <v>22</v>
      </c>
      <c r="B82" s="2" t="s">
        <v>32</v>
      </c>
      <c r="C82">
        <v>7</v>
      </c>
      <c r="D82">
        <v>2</v>
      </c>
      <c r="F82">
        <v>950</v>
      </c>
      <c r="G82">
        <v>846.7</v>
      </c>
    </row>
    <row r="83" spans="1:8" x14ac:dyDescent="0.25">
      <c r="A83" s="2" t="s">
        <v>22</v>
      </c>
      <c r="B83" s="2" t="s">
        <v>32</v>
      </c>
      <c r="C83">
        <v>7</v>
      </c>
      <c r="D83">
        <v>3</v>
      </c>
      <c r="F83">
        <v>1200</v>
      </c>
      <c r="G83">
        <v>1069.52</v>
      </c>
    </row>
    <row r="84" spans="1:8" x14ac:dyDescent="0.25">
      <c r="A84" s="2" t="s">
        <v>22</v>
      </c>
      <c r="B84" s="2" t="s">
        <v>32</v>
      </c>
      <c r="C84">
        <v>7</v>
      </c>
      <c r="D84">
        <v>4</v>
      </c>
      <c r="F84">
        <v>900</v>
      </c>
      <c r="G84">
        <v>802.14</v>
      </c>
    </row>
    <row r="85" spans="1:8" x14ac:dyDescent="0.25">
      <c r="A85" s="2" t="s">
        <v>22</v>
      </c>
      <c r="B85" s="2" t="s">
        <v>32</v>
      </c>
      <c r="C85">
        <v>7</v>
      </c>
      <c r="D85">
        <v>5</v>
      </c>
      <c r="F85">
        <v>1300</v>
      </c>
      <c r="G85">
        <v>1158.6500000000001</v>
      </c>
    </row>
    <row r="86" spans="1:8" x14ac:dyDescent="0.25">
      <c r="A86" s="2" t="s">
        <v>22</v>
      </c>
      <c r="B86" s="2" t="s">
        <v>32</v>
      </c>
      <c r="C86">
        <v>7</v>
      </c>
      <c r="D86">
        <v>6</v>
      </c>
      <c r="F86">
        <v>850</v>
      </c>
      <c r="G86">
        <v>757.58</v>
      </c>
    </row>
    <row r="87" spans="1:8" x14ac:dyDescent="0.25">
      <c r="A87" s="2" t="s">
        <v>22</v>
      </c>
      <c r="B87" s="2" t="s">
        <v>32</v>
      </c>
      <c r="C87">
        <v>7</v>
      </c>
      <c r="D87">
        <v>7</v>
      </c>
      <c r="F87">
        <v>1400</v>
      </c>
      <c r="G87">
        <v>1247.77</v>
      </c>
    </row>
    <row r="88" spans="1:8" x14ac:dyDescent="0.25">
      <c r="A88" s="2" t="s">
        <v>22</v>
      </c>
      <c r="B88" s="2" t="s">
        <v>32</v>
      </c>
      <c r="C88">
        <v>7</v>
      </c>
      <c r="D88">
        <v>8</v>
      </c>
      <c r="F88">
        <v>800</v>
      </c>
      <c r="G88">
        <v>713.01</v>
      </c>
    </row>
    <row r="89" spans="1:8" x14ac:dyDescent="0.25">
      <c r="A89" s="2" t="s">
        <v>22</v>
      </c>
      <c r="B89" s="2" t="s">
        <v>32</v>
      </c>
      <c r="C89">
        <v>7</v>
      </c>
      <c r="D89">
        <v>9</v>
      </c>
      <c r="F89">
        <v>1500</v>
      </c>
      <c r="G89">
        <v>1336.9</v>
      </c>
    </row>
    <row r="90" spans="1:8" x14ac:dyDescent="0.25">
      <c r="A90" s="2" t="s">
        <v>23</v>
      </c>
      <c r="B90" s="2" t="s">
        <v>33</v>
      </c>
      <c r="C90">
        <v>8</v>
      </c>
      <c r="D90">
        <v>0</v>
      </c>
      <c r="F90">
        <v>1000</v>
      </c>
      <c r="G90">
        <v>891.27</v>
      </c>
    </row>
    <row r="91" spans="1:8" x14ac:dyDescent="0.25">
      <c r="A91" s="2" t="s">
        <v>23</v>
      </c>
      <c r="B91" s="2" t="s">
        <v>33</v>
      </c>
      <c r="C91">
        <v>8</v>
      </c>
      <c r="D91">
        <v>1</v>
      </c>
      <c r="F91">
        <v>1050</v>
      </c>
      <c r="G91">
        <v>935.83</v>
      </c>
    </row>
    <row r="92" spans="1:8" x14ac:dyDescent="0.25">
      <c r="A92" s="2" t="s">
        <v>23</v>
      </c>
      <c r="B92" s="2" t="s">
        <v>33</v>
      </c>
      <c r="C92">
        <v>8</v>
      </c>
      <c r="D92">
        <v>2</v>
      </c>
      <c r="F92">
        <v>1100</v>
      </c>
      <c r="G92">
        <v>980.39</v>
      </c>
    </row>
    <row r="93" spans="1:8" x14ac:dyDescent="0.25">
      <c r="A93" s="2" t="s">
        <v>23</v>
      </c>
      <c r="B93" s="2" t="s">
        <v>33</v>
      </c>
      <c r="C93">
        <v>8</v>
      </c>
      <c r="D93">
        <v>3</v>
      </c>
      <c r="E93">
        <v>12</v>
      </c>
      <c r="F93">
        <v>1150</v>
      </c>
      <c r="G93">
        <v>1024.96</v>
      </c>
      <c r="H93">
        <v>12299.52</v>
      </c>
    </row>
    <row r="94" spans="1:8" x14ac:dyDescent="0.25">
      <c r="A94" s="2" t="s">
        <v>23</v>
      </c>
      <c r="B94" s="2" t="s">
        <v>33</v>
      </c>
      <c r="C94">
        <v>8</v>
      </c>
      <c r="D94">
        <v>4</v>
      </c>
      <c r="F94">
        <v>1200</v>
      </c>
      <c r="G94">
        <v>1069.52</v>
      </c>
    </row>
    <row r="95" spans="1:8" x14ac:dyDescent="0.25">
      <c r="A95" s="2" t="s">
        <v>23</v>
      </c>
      <c r="B95" s="2" t="s">
        <v>33</v>
      </c>
      <c r="C95">
        <v>8</v>
      </c>
      <c r="D95">
        <v>5</v>
      </c>
      <c r="F95">
        <v>750</v>
      </c>
      <c r="G95">
        <v>668.45</v>
      </c>
    </row>
  </sheetData>
  <phoneticPr fontId="1" type="noConversion"/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7B7E97FCCEC02C4EB97A2CD7D2AB15DB" ma:contentTypeVersion="12" ma:contentTypeDescription="Create a new document." ma:contentTypeScope="" ma:versionID="00cbb31864b32d6af5a4131711e856c9">
  <xsd:schema xmlns:xsd="http://www.w3.org/2001/XMLSchema" xmlns:xs="http://www.w3.org/2001/XMLSchema" xmlns:p="http://schemas.microsoft.com/office/2006/metadata/properties" xmlns:ns3="7d063718-0174-447a-b062-ee1a47335170" xmlns:ns4="b9b5cc62-2ea2-4144-9ad1-ac7265b29daf" targetNamespace="http://schemas.microsoft.com/office/2006/metadata/properties" ma:root="true" ma:fieldsID="0471d61975b0e4cecea41221e91276e0" ns3:_="" ns4:_="">
    <xsd:import namespace="7d063718-0174-447a-b062-ee1a47335170"/>
    <xsd:import namespace="b9b5cc62-2ea2-4144-9ad1-ac7265b29daf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Tags" minOccurs="0"/>
                <xsd:element ref="ns3:MediaServiceGenerationTime" minOccurs="0"/>
                <xsd:element ref="ns3:MediaServiceEventHashCode" minOccurs="0"/>
                <xsd:element ref="ns3:MediaServiceOCR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AutoKeyPoints" minOccurs="0"/>
                <xsd:element ref="ns3:MediaServiceKeyPoints" minOccurs="0"/>
                <xsd:element ref="ns3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d063718-0174-447a-b062-ee1a4733517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2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9" nillable="true" ma:displayName="MediaServiceDateTaken" ma:hidden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9b5cc62-2ea2-4144-9ad1-ac7265b29daf" elementFormDefault="qualified">
    <xsd:import namespace="http://schemas.microsoft.com/office/2006/documentManagement/types"/>
    <xsd:import namespace="http://schemas.microsoft.com/office/infopath/2007/PartnerControls"/>
    <xsd:element name="SharedWithUsers" ma:index="14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5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6" nillable="true" ma:displayName="Sharing Hint Hash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4.xml>�� 
</file>

<file path=customXml/itemProps1.xml><?xml version="1.0" encoding="utf-8"?>
<ds:datastoreItem xmlns:ds="http://schemas.openxmlformats.org/officeDocument/2006/customXml" ds:itemID="{22475AC5-76BC-4B76-AB30-81214D89612F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224D5350-DAE4-4692-8DC6-B49B1696DF5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7d063718-0174-447a-b062-ee1a47335170"/>
    <ds:schemaRef ds:uri="b9b5cc62-2ea2-4144-9ad1-ac7265b29da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6DA54779-0D82-4048-9339-04E9DF66070C}">
  <ds:schemaRefs>
    <ds:schemaRef ds:uri="http://schemas.microsoft.com/office/infopath/2007/PartnerControls"/>
    <ds:schemaRef ds:uri="7d063718-0174-447a-b062-ee1a47335170"/>
    <ds:schemaRef ds:uri="http://schemas.microsoft.com/office/2006/documentManagement/types"/>
    <ds:schemaRef ds:uri="http://www.w3.org/XML/1998/namespace"/>
    <ds:schemaRef ds:uri="http://schemas.openxmlformats.org/package/2006/metadata/core-properties"/>
    <ds:schemaRef ds:uri="http://schemas.microsoft.com/office/2006/metadata/properties"/>
    <ds:schemaRef ds:uri="http://purl.org/dc/elements/1.1/"/>
    <ds:schemaRef ds:uri="b9b5cc62-2ea2-4144-9ad1-ac7265b29daf"/>
    <ds:schemaRef ds:uri="http://purl.org/dc/dcmitype/"/>
    <ds:schemaRef ds:uri="http://purl.org/dc/terms/"/>
  </ds:schemaRefs>
</ds:datastoreItem>
</file>

<file path=customXml/itemProps4.xml><?xml version="1.0" encoding="utf-8"?>
<ds:datastoreItem xmlns:ds="http://schemas.openxmlformats.org/officeDocument/2006/customXml" ds:itemID="{D401148A-520A-4EB8-9174-2AF8833628B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3</vt:i4>
      </vt:variant>
    </vt:vector>
  </HeadingPairs>
  <TitlesOfParts>
    <vt:vector size="6" baseType="lpstr">
      <vt:lpstr>config</vt:lpstr>
      <vt:lpstr>input</vt:lpstr>
      <vt:lpstr>output</vt:lpstr>
      <vt:lpstr>coeff1</vt:lpstr>
      <vt:lpstr>coeff2</vt:lpstr>
      <vt:lpstr>durée_cape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DUGUE Dorian</dc:creator>
  <cp:lastModifiedBy>Jean-Eric</cp:lastModifiedBy>
  <dcterms:created xsi:type="dcterms:W3CDTF">2015-06-05T18:17:20Z</dcterms:created>
  <dcterms:modified xsi:type="dcterms:W3CDTF">2021-09-14T08:30:07Z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0x0101007B7E97FCCEC02C4EB97A2CD7D2AB15DB</vt:lpwstr>
  </property>
</Properties>
</file>