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6025F62-4C0D-4435-B245-A8650B601769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TCD GCD" sheetId="2" r:id="rId1"/>
    <sheet name="Données" sheetId="1" r:id="rId2"/>
  </sheets>
  <calcPr calcId="191029"/>
  <pivotCaches>
    <pivotCache cacheId="19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4" i="2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</calcChain>
</file>

<file path=xl/sharedStrings.xml><?xml version="1.0" encoding="utf-8"?>
<sst xmlns="http://schemas.openxmlformats.org/spreadsheetml/2006/main" count="94" uniqueCount="52">
  <si>
    <t>F</t>
  </si>
  <si>
    <t>M</t>
  </si>
  <si>
    <t>Grade</t>
  </si>
  <si>
    <t>Sexe</t>
  </si>
  <si>
    <t>Prenom</t>
  </si>
  <si>
    <t xml:space="preserve">Nom </t>
  </si>
  <si>
    <t>Date naissance</t>
  </si>
  <si>
    <t>Fleury</t>
  </si>
  <si>
    <t>Jeremy</t>
  </si>
  <si>
    <t>Germain</t>
  </si>
  <si>
    <t>David</t>
  </si>
  <si>
    <t>Jacob</t>
  </si>
  <si>
    <t>Victor</t>
  </si>
  <si>
    <t>Legrand</t>
  </si>
  <si>
    <t>Sylvain</t>
  </si>
  <si>
    <t>Michaud</t>
  </si>
  <si>
    <t>Raymond</t>
  </si>
  <si>
    <t>Bouchet</t>
  </si>
  <si>
    <t>Denise</t>
  </si>
  <si>
    <t>Berger</t>
  </si>
  <si>
    <t>Odette</t>
  </si>
  <si>
    <t>Gaillard</t>
  </si>
  <si>
    <t>Marine</t>
  </si>
  <si>
    <t>Perrin</t>
  </si>
  <si>
    <t>Marguerite</t>
  </si>
  <si>
    <t>Robert</t>
  </si>
  <si>
    <t>Anne</t>
  </si>
  <si>
    <t>Cadre</t>
  </si>
  <si>
    <t>Cadre sup.</t>
  </si>
  <si>
    <t>Aubry</t>
  </si>
  <si>
    <t>Arthur</t>
  </si>
  <si>
    <t>Rodriguez</t>
  </si>
  <si>
    <t>Stéphane</t>
  </si>
  <si>
    <t>Moulin</t>
  </si>
  <si>
    <t>Alain</t>
  </si>
  <si>
    <t>Pierre</t>
  </si>
  <si>
    <t>Léon</t>
  </si>
  <si>
    <t>Lecomte</t>
  </si>
  <si>
    <t>Didier</t>
  </si>
  <si>
    <t>Guillot</t>
  </si>
  <si>
    <t>Martine</t>
  </si>
  <si>
    <t>Renard</t>
  </si>
  <si>
    <t>Germaine</t>
  </si>
  <si>
    <t>Michel</t>
  </si>
  <si>
    <t>Henriette</t>
  </si>
  <si>
    <t>Dumont</t>
  </si>
  <si>
    <t>Sophie</t>
  </si>
  <si>
    <t>Henry</t>
  </si>
  <si>
    <t>Sylvie</t>
  </si>
  <si>
    <t>Grand Total</t>
  </si>
  <si>
    <t>Année retraite</t>
  </si>
  <si>
    <t>Nb. Départs retraite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</si>
</sst>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0" xfId="0" applyNumberFormat="1" applyFill="1"/>
  </cellXfs>
  <cellStyles count="1">
    <cellStyle name="Normal" xfId="0" builtinId="0"/>
  </cellStyles>
  <dxfs count="2">
    <dxf>
      <numFmt numFmtId="0" formatCode="General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[projection-des-departs-a-la-retraite.xlsx]TCD GCD!PivotTable1</c:name>
    <c:fmtId val="0"/>
  </c:pivotSource>
  <c:chart>
    <c:title>
      <c:tx>
        <c:strRef>
          <c:f>'TCD GCD'!$G$4</c:f>
          <c:strCache>
            <c:ptCount val="1"/>
            <c:pt idx="0">
              <c:v>Projection 2021-2025 Cadre sup.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32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1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1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 GCD'!$G$4</c:f>
              <c:strCache>
                <c:ptCount val="1"/>
                <c:pt idx="0">
                  <c:v>F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1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GCD'!$G$4</c:f>
              <c:strCache>
                <c:ptCount val="5"/>
                <c:pt idx="0">
                  <c:v>2021</c:v>
                </c:pt>
                <c:pt idx="1">
                  <c:v>2022</c:v>
                </c:pt>
                <c:pt idx="2">
                  <c:v>2023</c:v>
                </c:pt>
                <c:pt idx="3">
                  <c:v>2024</c:v>
                </c:pt>
                <c:pt idx="4">
                  <c:v>2025</c:v>
                </c:pt>
              </c:strCache>
            </c:strRef>
          </c:cat>
          <c:val>
            <c:numRef>
              <c:f>'TCD GCD'!$G$4</c:f>
              <c:numCache>
                <c:formatCode>General</c:formatCode>
                <c:ptCount val="5"/>
                <c:pt idx="1">
                  <c:v>1</c:v>
                </c:pt>
                <c:pt idx="2">
                  <c:v>1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84E-4FC2-ADE9-CD3DE7CA8B79}"/>
            </c:ext>
          </c:extLst>
        </c:ser>
        <c:ser>
          <c:idx val="1"/>
          <c:order val="1"/>
          <c:tx>
            <c:strRef>
              <c:f>'TCD GCD'!$G$4</c:f>
              <c:strCache>
                <c:ptCount val="1"/>
                <c:pt idx="0">
                  <c:v>M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1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GCD'!$G$4</c:f>
              <c:strCache>
                <c:ptCount val="5"/>
                <c:pt idx="0">
                  <c:v>2021</c:v>
                </c:pt>
                <c:pt idx="1">
                  <c:v>2022</c:v>
                </c:pt>
                <c:pt idx="2">
                  <c:v>2023</c:v>
                </c:pt>
                <c:pt idx="3">
                  <c:v>2024</c:v>
                </c:pt>
                <c:pt idx="4">
                  <c:v>2025</c:v>
                </c:pt>
              </c:strCache>
            </c:strRef>
          </c:cat>
          <c:val>
            <c:numRef>
              <c:f>'TCD GCD'!$G$4</c:f>
              <c:numCache>
                <c:formatCode>General</c:formatCode>
                <c:ptCount val="5"/>
                <c:pt idx="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84E-4FC2-ADE9-CD3DE7CA8B7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72831736"/>
        <c:axId val="572830424"/>
      </c:barChart>
      <c:catAx>
        <c:axId val="5728317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72830424"/>
        <c:crosses val="autoZero"/>
        <c:auto val="1"/>
        <c:lblAlgn val="ctr"/>
        <c:lblOffset val="100"/>
        <c:noMultiLvlLbl val="0"/>
      </c:catAx>
      <c:valAx>
        <c:axId val="572830424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crossAx val="5728317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100"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123825</xdr:colOff>
      <xdr:row>0</xdr:row>
      <xdr:rowOff>152400</xdr:rowOff>
    </xdr:from>
    <xdr:to>
      <xdr:col>13</xdr:col>
      <xdr:colOff>85725</xdr:colOff>
      <xdr:row>15</xdr:row>
      <xdr:rowOff>38100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CA3ABA34-CF5A-4A96-B2AE-4BA1018A5B0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442.278035300929" createdVersion="7" refreshedVersion="7" minRefreshableVersion="3" recordCount="20" xr:uid="{C51D0678-971D-4432-A730-38F4DF69EA93}">
  <cacheSource type="worksheet">
    <worksheetSource name="t_Données"/>
  </cacheSource>
  <cacheFields count="6">
    <cacheField name="Nom " numFmtId="0">
      <sharedItems/>
    </cacheField>
    <cacheField name="Prenom" numFmtId="0">
      <sharedItems/>
    </cacheField>
    <cacheField name="Sexe" numFmtId="0">
      <sharedItems count="2">
        <s v="M"/>
        <s v="F"/>
      </sharedItems>
    </cacheField>
    <cacheField name="Date naissance" numFmtId="14">
      <sharedItems containsSemiMixedTypes="0" containsNonDate="0" containsDate="1" containsString="0" minDate="1958-06-17T00:00:00" maxDate="1965-12-31T00:00:00"/>
    </cacheField>
    <cacheField name="Grade" numFmtId="0">
      <sharedItems count="2">
        <s v="Cadre"/>
        <s v="Cadre sup."/>
      </sharedItems>
    </cacheField>
    <cacheField name="Année retraite" numFmtId="0">
      <sharedItems containsSemiMixedTypes="0" containsString="0" containsNumber="1" containsInteger="1" minValue="2021" maxValue="2028" count="8">
        <n v="2023"/>
        <n v="2024"/>
        <n v="2021"/>
        <n v="2028"/>
        <n v="2025"/>
        <n v="2022"/>
        <n v="2027"/>
        <n v="202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">
  <r>
    <s v="Fleury"/>
    <s v="Jeremy"/>
    <x v="0"/>
    <d v="1960-07-08T00:00:00"/>
    <x v="0"/>
    <x v="0"/>
  </r>
  <r>
    <s v="Germain"/>
    <s v="David"/>
    <x v="0"/>
    <d v="1961-12-23T00:00:00"/>
    <x v="1"/>
    <x v="1"/>
  </r>
  <r>
    <s v="Jacob"/>
    <s v="Victor"/>
    <x v="0"/>
    <d v="1958-06-17T00:00:00"/>
    <x v="0"/>
    <x v="2"/>
  </r>
  <r>
    <s v="Legrand"/>
    <s v="Sylvain"/>
    <x v="0"/>
    <d v="1960-06-16T00:00:00"/>
    <x v="0"/>
    <x v="0"/>
  </r>
  <r>
    <s v="Michaud"/>
    <s v="Raymond"/>
    <x v="0"/>
    <d v="1965-07-04T00:00:00"/>
    <x v="0"/>
    <x v="3"/>
  </r>
  <r>
    <s v="Bouchet"/>
    <s v="Denise"/>
    <x v="1"/>
    <d v="1960-07-24T00:00:00"/>
    <x v="1"/>
    <x v="0"/>
  </r>
  <r>
    <s v="Berger"/>
    <s v="Odette"/>
    <x v="1"/>
    <d v="1962-11-08T00:00:00"/>
    <x v="1"/>
    <x v="4"/>
  </r>
  <r>
    <s v="Gaillard"/>
    <s v="Marine"/>
    <x v="1"/>
    <d v="1962-11-04T00:00:00"/>
    <x v="0"/>
    <x v="4"/>
  </r>
  <r>
    <s v="Perrin"/>
    <s v="Marguerite"/>
    <x v="1"/>
    <d v="1959-07-17T00:00:00"/>
    <x v="0"/>
    <x v="5"/>
  </r>
  <r>
    <s v="Robert"/>
    <s v="Anne"/>
    <x v="1"/>
    <d v="1965-12-30T00:00:00"/>
    <x v="1"/>
    <x v="3"/>
  </r>
  <r>
    <s v="Aubry"/>
    <s v="Arthur"/>
    <x v="0"/>
    <d v="1958-07-14T00:00:00"/>
    <x v="0"/>
    <x v="2"/>
  </r>
  <r>
    <s v="Rodriguez"/>
    <s v="Stéphane"/>
    <x v="0"/>
    <d v="1961-10-02T00:00:00"/>
    <x v="1"/>
    <x v="1"/>
  </r>
  <r>
    <s v="Moulin"/>
    <s v="Alain"/>
    <x v="0"/>
    <d v="1961-05-18T00:00:00"/>
    <x v="0"/>
    <x v="1"/>
  </r>
  <r>
    <s v="Pierre"/>
    <s v="Léon"/>
    <x v="0"/>
    <d v="1964-01-12T00:00:00"/>
    <x v="0"/>
    <x v="6"/>
  </r>
  <r>
    <s v="Lecomte"/>
    <s v="Didier"/>
    <x v="0"/>
    <d v="1965-04-09T00:00:00"/>
    <x v="0"/>
    <x v="3"/>
  </r>
  <r>
    <s v="Guillot"/>
    <s v="Martine"/>
    <x v="1"/>
    <d v="1959-05-09T00:00:00"/>
    <x v="1"/>
    <x v="5"/>
  </r>
  <r>
    <s v="Renard"/>
    <s v="Germaine"/>
    <x v="1"/>
    <d v="1963-07-04T00:00:00"/>
    <x v="1"/>
    <x v="7"/>
  </r>
  <r>
    <s v="Michel"/>
    <s v="Henriette"/>
    <x v="1"/>
    <d v="1960-02-13T00:00:00"/>
    <x v="0"/>
    <x v="0"/>
  </r>
  <r>
    <s v="Dumont"/>
    <s v="Sophie"/>
    <x v="1"/>
    <d v="1960-12-01T00:00:00"/>
    <x v="0"/>
    <x v="0"/>
  </r>
  <r>
    <s v="Henry"/>
    <s v="Sylvie"/>
    <x v="1"/>
    <d v="1964-01-31T00:00:00"/>
    <x v="1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D0EBEB9-4BD3-4FFD-A137-16A6CBA8EC8C}" name="PivotTable1" cacheId="19" applyNumberFormats="0" applyBorderFormats="0" applyFontFormats="0" applyPatternFormats="0" applyAlignmentFormats="0" applyWidthHeightFormats="1" dataCaption="Values" updatedVersion="7" minRefreshableVersion="3" useAutoFormatting="1" colGrandTotals="0" itemPrintTitles="1" createdVersion="7" indent="0" compact="0" compactData="0" multipleFieldFilters="0" chartFormat="1">
  <location ref="A4:C11" firstHeaderRow="1" firstDataRow="2" firstDataCol="1" rowPageCount="1" colPageCount="1"/>
  <pivotFields count="6">
    <pivotField compact="0" outline="0" showAll="0"/>
    <pivotField compact="0" outline="0" showAll="0"/>
    <pivotField axis="axisCol" compact="0" outline="0" showAll="0">
      <items count="3">
        <item x="1"/>
        <item x="0"/>
        <item t="default"/>
      </items>
    </pivotField>
    <pivotField compact="0" numFmtId="14" outline="0" showAll="0"/>
    <pivotField axis="axisPage" compact="0" outline="0" showAll="0">
      <items count="3">
        <item x="0"/>
        <item x="1"/>
        <item t="default"/>
      </items>
    </pivotField>
    <pivotField axis="axisRow" dataField="1" compact="0" outline="0" sortType="ascending">
      <items count="9">
        <item x="2"/>
        <item x="5"/>
        <item x="0"/>
        <item x="1"/>
        <item x="4"/>
        <item h="1" x="7"/>
        <item h="1" x="6"/>
        <item h="1" x="3"/>
        <item t="default"/>
      </items>
    </pivotField>
  </pivotFields>
  <rowFields count="1">
    <field x="5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2"/>
  </colFields>
  <colItems count="2">
    <i>
      <x/>
    </i>
    <i>
      <x v="1"/>
    </i>
  </colItems>
  <pageFields count="1">
    <pageField fld="4" item="1" hier="-1"/>
  </pageFields>
  <dataFields count="1">
    <dataField name="Nb. Départs retraite" fld="5" subtotal="count" baseField="2" baseItem="0"/>
  </dataFields>
  <chartFormats count="8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3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4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5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6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7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</chartFormats>
  <pivotTableStyleInfo name="PivotStyleLight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Données" displayName="t_Données" ref="B3:G23" totalsRowShown="0" headerRowCellStyle="Normal" dataCellStyle="Normal">
  <autoFilter ref="B3:G23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00000000-0010-0000-0000-000001000000}" name="Nom " dataCellStyle="Normal"/>
    <tableColumn id="2" xr3:uid="{00000000-0010-0000-0000-000002000000}" name="Prenom" dataCellStyle="Normal"/>
    <tableColumn id="3" xr3:uid="{00000000-0010-0000-0000-000003000000}" name="Sexe" dataCellStyle="Normal"/>
    <tableColumn id="4" xr3:uid="{00000000-0010-0000-0000-000004000000}" name="Date naissance" dataDxfId="1" dataCellStyle="Normal"/>
    <tableColumn id="5" xr3:uid="{00000000-0010-0000-0000-000005000000}" name="Grade" dataCellStyle="Normal"/>
    <tableColumn id="6" xr3:uid="{00000000-0010-0000-0000-000006000000}" name="Année retraite" dataDxfId="0" dataCellStyle="Normal">
      <calculatedColumnFormula>YEAR(EDATE(E4,12*63))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6FE624-4965-4E7C-B881-A1E4F873012F}">
  <dimension ref="A2:G11"/>
  <sheetViews>
    <sheetView showGridLines="0" tabSelected="1" workbookViewId="0">
      <selection activeCell="B20" sqref="B20"/>
    </sheetView>
  </sheetViews>
  <sheetFormatPr defaultRowHeight="15" x14ac:dyDescent="0.25"/>
  <cols>
    <col min="1" max="1" width="18.85546875" bestFit="1" customWidth="1"/>
    <col min="2" max="2" width="12.5703125" bestFit="1" customWidth="1"/>
    <col min="3" max="3" width="2.85546875" bestFit="1" customWidth="1"/>
    <col min="4" max="7" width="5" bestFit="1" customWidth="1"/>
    <col min="8" max="8" width="11.28515625" bestFit="1" customWidth="1"/>
    <col min="9" max="9" width="9.7109375" bestFit="1" customWidth="1"/>
    <col min="10" max="10" width="9.85546875" bestFit="1" customWidth="1"/>
    <col min="11" max="11" width="6.85546875" bestFit="1" customWidth="1"/>
    <col min="12" max="12" width="9.7109375" bestFit="1" customWidth="1"/>
    <col min="13" max="13" width="6.7109375" bestFit="1" customWidth="1"/>
    <col min="14" max="14" width="4.140625" bestFit="1" customWidth="1"/>
    <col min="15" max="15" width="9.7109375" bestFit="1" customWidth="1"/>
    <col min="16" max="16" width="9.85546875" bestFit="1" customWidth="1"/>
    <col min="17" max="17" width="6.85546875" bestFit="1" customWidth="1"/>
    <col min="18" max="18" width="9.7109375" bestFit="1" customWidth="1"/>
    <col min="19" max="19" width="9.85546875" bestFit="1" customWidth="1"/>
    <col min="20" max="20" width="6.85546875" bestFit="1" customWidth="1"/>
    <col min="21" max="21" width="9.7109375" bestFit="1" customWidth="1"/>
    <col min="22" max="22" width="6.7109375" bestFit="1" customWidth="1"/>
    <col min="23" max="23" width="9.7109375" bestFit="1" customWidth="1"/>
    <col min="24" max="24" width="9.85546875" bestFit="1" customWidth="1"/>
    <col min="25" max="25" width="6.85546875" bestFit="1" customWidth="1"/>
    <col min="26" max="26" width="9.7109375" bestFit="1" customWidth="1"/>
    <col min="27" max="27" width="9.85546875" bestFit="1" customWidth="1"/>
    <col min="28" max="28" width="6.85546875" bestFit="1" customWidth="1"/>
    <col min="29" max="29" width="9.7109375" bestFit="1" customWidth="1"/>
    <col min="30" max="30" width="6.7109375" bestFit="1" customWidth="1"/>
    <col min="31" max="31" width="9.7109375" bestFit="1" customWidth="1"/>
    <col min="32" max="32" width="6.7109375" bestFit="1" customWidth="1"/>
    <col min="33" max="33" width="9.7109375" bestFit="1" customWidth="1"/>
    <col min="34" max="34" width="9.85546875" bestFit="1" customWidth="1"/>
    <col min="35" max="35" width="11.28515625" bestFit="1" customWidth="1"/>
  </cols>
  <sheetData>
    <row r="2" spans="1:7" x14ac:dyDescent="0.25">
      <c r="A2" s="2" t="s">
        <v>2</v>
      </c>
      <c r="B2" t="s">
        <v>28</v>
      </c>
    </row>
    <row r="4" spans="1:7" x14ac:dyDescent="0.25">
      <c r="A4" s="2" t="s">
        <v>51</v>
      </c>
      <c r="B4" s="2" t="s">
        <v>3</v>
      </c>
      <c r="G4" t="str">
        <f>"Projection 2021-2025 " &amp; B2</f>
        <v>Projection 2021-2025 Cadre sup.</v>
      </c>
    </row>
    <row r="5" spans="1:7" x14ac:dyDescent="0.25">
      <c r="A5" s="2" t="s">
        <v>50</v>
      </c>
      <c r="B5" t="s">
        <v>0</v>
      </c>
      <c r="C5" t="s">
        <v>1</v>
      </c>
    </row>
    <row r="6" spans="1:7" x14ac:dyDescent="0.25">
      <c r="A6">
        <v>2021</v>
      </c>
      <c r="B6" s="3"/>
      <c r="C6" s="3"/>
    </row>
    <row r="7" spans="1:7" x14ac:dyDescent="0.25">
      <c r="A7">
        <v>2022</v>
      </c>
      <c r="B7" s="3">
        <v>1</v>
      </c>
      <c r="C7" s="3"/>
    </row>
    <row r="8" spans="1:7" x14ac:dyDescent="0.25">
      <c r="A8">
        <v>2023</v>
      </c>
      <c r="B8" s="3">
        <v>1</v>
      </c>
      <c r="C8" s="3"/>
    </row>
    <row r="9" spans="1:7" x14ac:dyDescent="0.25">
      <c r="A9">
        <v>2024</v>
      </c>
      <c r="B9" s="3"/>
      <c r="C9" s="3">
        <v>2</v>
      </c>
    </row>
    <row r="10" spans="1:7" x14ac:dyDescent="0.25">
      <c r="A10">
        <v>2025</v>
      </c>
      <c r="B10" s="3">
        <v>1</v>
      </c>
      <c r="C10" s="3"/>
    </row>
    <row r="11" spans="1:7" x14ac:dyDescent="0.25">
      <c r="A11" t="s">
        <v>49</v>
      </c>
      <c r="B11" s="3">
        <v>3</v>
      </c>
      <c r="C11" s="3">
        <v>2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G23"/>
  <sheetViews>
    <sheetView showGridLines="0" workbookViewId="0">
      <selection activeCell="E13" sqref="E13"/>
    </sheetView>
  </sheetViews>
  <sheetFormatPr defaultRowHeight="15" x14ac:dyDescent="0.25"/>
  <cols>
    <col min="1" max="1" width="11.42578125" customWidth="1"/>
    <col min="2" max="2" width="8.85546875" bestFit="1" customWidth="1"/>
    <col min="3" max="3" width="10.28515625" bestFit="1" customWidth="1"/>
    <col min="4" max="4" width="7.5703125" bestFit="1" customWidth="1"/>
    <col min="5" max="5" width="16.5703125" bestFit="1" customWidth="1"/>
    <col min="6" max="6" width="10.7109375" bestFit="1" customWidth="1"/>
    <col min="7" max="7" width="14.5703125" bestFit="1" customWidth="1"/>
    <col min="8" max="244" width="11.42578125" customWidth="1"/>
  </cols>
  <sheetData>
    <row r="3" spans="2:7" x14ac:dyDescent="0.25">
      <c r="B3" t="s">
        <v>5</v>
      </c>
      <c r="C3" t="s">
        <v>4</v>
      </c>
      <c r="D3" t="s">
        <v>3</v>
      </c>
      <c r="E3" t="s">
        <v>6</v>
      </c>
      <c r="F3" t="s">
        <v>2</v>
      </c>
      <c r="G3" t="s">
        <v>50</v>
      </c>
    </row>
    <row r="4" spans="2:7" ht="20.100000000000001" customHeight="1" x14ac:dyDescent="0.25">
      <c r="B4" t="s">
        <v>7</v>
      </c>
      <c r="C4" t="s">
        <v>8</v>
      </c>
      <c r="D4" t="s">
        <v>1</v>
      </c>
      <c r="E4" s="1">
        <v>22105</v>
      </c>
      <c r="F4" t="s">
        <v>27</v>
      </c>
      <c r="G4" s="4">
        <f t="shared" ref="G4:G23" si="0">YEAR(EDATE(E4,12*63))</f>
        <v>2023</v>
      </c>
    </row>
    <row r="5" spans="2:7" ht="20.100000000000001" customHeight="1" x14ac:dyDescent="0.25">
      <c r="B5" t="s">
        <v>9</v>
      </c>
      <c r="C5" t="s">
        <v>10</v>
      </c>
      <c r="D5" t="s">
        <v>1</v>
      </c>
      <c r="E5" s="1">
        <v>22638</v>
      </c>
      <c r="F5" t="s">
        <v>28</v>
      </c>
      <c r="G5" s="4">
        <f t="shared" si="0"/>
        <v>2024</v>
      </c>
    </row>
    <row r="6" spans="2:7" ht="20.100000000000001" customHeight="1" x14ac:dyDescent="0.25">
      <c r="B6" t="s">
        <v>11</v>
      </c>
      <c r="C6" t="s">
        <v>12</v>
      </c>
      <c r="D6" t="s">
        <v>1</v>
      </c>
      <c r="E6" s="1">
        <v>21353</v>
      </c>
      <c r="F6" t="s">
        <v>27</v>
      </c>
      <c r="G6" s="4">
        <f t="shared" si="0"/>
        <v>2021</v>
      </c>
    </row>
    <row r="7" spans="2:7" ht="20.100000000000001" customHeight="1" x14ac:dyDescent="0.25">
      <c r="B7" t="s">
        <v>13</v>
      </c>
      <c r="C7" t="s">
        <v>14</v>
      </c>
      <c r="D7" t="s">
        <v>1</v>
      </c>
      <c r="E7" s="1">
        <v>22083</v>
      </c>
      <c r="F7" t="s">
        <v>27</v>
      </c>
      <c r="G7" s="4">
        <f t="shared" si="0"/>
        <v>2023</v>
      </c>
    </row>
    <row r="8" spans="2:7" ht="20.100000000000001" customHeight="1" x14ac:dyDescent="0.25">
      <c r="B8" t="s">
        <v>15</v>
      </c>
      <c r="C8" t="s">
        <v>16</v>
      </c>
      <c r="D8" t="s">
        <v>1</v>
      </c>
      <c r="E8" s="1">
        <v>23927</v>
      </c>
      <c r="F8" t="s">
        <v>27</v>
      </c>
      <c r="G8" s="4">
        <f t="shared" si="0"/>
        <v>2028</v>
      </c>
    </row>
    <row r="9" spans="2:7" ht="20.100000000000001" customHeight="1" x14ac:dyDescent="0.25">
      <c r="B9" t="s">
        <v>17</v>
      </c>
      <c r="C9" t="s">
        <v>18</v>
      </c>
      <c r="D9" t="s">
        <v>0</v>
      </c>
      <c r="E9" s="1">
        <v>22121</v>
      </c>
      <c r="F9" t="s">
        <v>28</v>
      </c>
      <c r="G9" s="4">
        <f t="shared" si="0"/>
        <v>2023</v>
      </c>
    </row>
    <row r="10" spans="2:7" ht="20.100000000000001" customHeight="1" x14ac:dyDescent="0.25">
      <c r="B10" t="s">
        <v>19</v>
      </c>
      <c r="C10" t="s">
        <v>20</v>
      </c>
      <c r="D10" t="s">
        <v>0</v>
      </c>
      <c r="E10" s="1">
        <v>22958</v>
      </c>
      <c r="F10" t="s">
        <v>28</v>
      </c>
      <c r="G10" s="4">
        <f t="shared" si="0"/>
        <v>2025</v>
      </c>
    </row>
    <row r="11" spans="2:7" x14ac:dyDescent="0.25">
      <c r="B11" t="s">
        <v>21</v>
      </c>
      <c r="C11" t="s">
        <v>22</v>
      </c>
      <c r="D11" t="s">
        <v>0</v>
      </c>
      <c r="E11" s="1">
        <v>22954</v>
      </c>
      <c r="F11" t="s">
        <v>27</v>
      </c>
      <c r="G11" s="4">
        <f t="shared" si="0"/>
        <v>2025</v>
      </c>
    </row>
    <row r="12" spans="2:7" x14ac:dyDescent="0.25">
      <c r="B12" t="s">
        <v>23</v>
      </c>
      <c r="C12" t="s">
        <v>24</v>
      </c>
      <c r="D12" t="s">
        <v>0</v>
      </c>
      <c r="E12" s="1">
        <v>21748</v>
      </c>
      <c r="F12" t="s">
        <v>27</v>
      </c>
      <c r="G12" s="4">
        <f t="shared" si="0"/>
        <v>2022</v>
      </c>
    </row>
    <row r="13" spans="2:7" x14ac:dyDescent="0.25">
      <c r="B13" t="s">
        <v>25</v>
      </c>
      <c r="C13" t="s">
        <v>26</v>
      </c>
      <c r="D13" t="s">
        <v>0</v>
      </c>
      <c r="E13" s="1">
        <v>24106</v>
      </c>
      <c r="F13" t="s">
        <v>28</v>
      </c>
      <c r="G13" s="4">
        <f t="shared" si="0"/>
        <v>2028</v>
      </c>
    </row>
    <row r="14" spans="2:7" x14ac:dyDescent="0.25">
      <c r="B14" t="s">
        <v>29</v>
      </c>
      <c r="C14" t="s">
        <v>30</v>
      </c>
      <c r="D14" t="s">
        <v>1</v>
      </c>
      <c r="E14" s="1">
        <v>21380</v>
      </c>
      <c r="F14" t="s">
        <v>27</v>
      </c>
      <c r="G14" s="4">
        <f t="shared" si="0"/>
        <v>2021</v>
      </c>
    </row>
    <row r="15" spans="2:7" x14ac:dyDescent="0.25">
      <c r="B15" t="s">
        <v>31</v>
      </c>
      <c r="C15" t="s">
        <v>32</v>
      </c>
      <c r="D15" t="s">
        <v>1</v>
      </c>
      <c r="E15" s="1">
        <v>22556</v>
      </c>
      <c r="F15" t="s">
        <v>28</v>
      </c>
      <c r="G15" s="4">
        <f t="shared" si="0"/>
        <v>2024</v>
      </c>
    </row>
    <row r="16" spans="2:7" x14ac:dyDescent="0.25">
      <c r="B16" t="s">
        <v>33</v>
      </c>
      <c r="C16" t="s">
        <v>34</v>
      </c>
      <c r="D16" t="s">
        <v>1</v>
      </c>
      <c r="E16" s="1">
        <v>22419</v>
      </c>
      <c r="F16" t="s">
        <v>27</v>
      </c>
      <c r="G16" s="4">
        <f t="shared" si="0"/>
        <v>2024</v>
      </c>
    </row>
    <row r="17" spans="2:7" x14ac:dyDescent="0.25">
      <c r="B17" t="s">
        <v>35</v>
      </c>
      <c r="C17" t="s">
        <v>36</v>
      </c>
      <c r="D17" t="s">
        <v>1</v>
      </c>
      <c r="E17" s="1">
        <v>23388</v>
      </c>
      <c r="F17" t="s">
        <v>27</v>
      </c>
      <c r="G17" s="4">
        <f t="shared" si="0"/>
        <v>2027</v>
      </c>
    </row>
    <row r="18" spans="2:7" x14ac:dyDescent="0.25">
      <c r="B18" t="s">
        <v>37</v>
      </c>
      <c r="C18" t="s">
        <v>38</v>
      </c>
      <c r="D18" t="s">
        <v>1</v>
      </c>
      <c r="E18" s="1">
        <v>23841</v>
      </c>
      <c r="F18" t="s">
        <v>27</v>
      </c>
      <c r="G18" s="4">
        <f t="shared" si="0"/>
        <v>2028</v>
      </c>
    </row>
    <row r="19" spans="2:7" x14ac:dyDescent="0.25">
      <c r="B19" t="s">
        <v>39</v>
      </c>
      <c r="C19" t="s">
        <v>40</v>
      </c>
      <c r="D19" t="s">
        <v>0</v>
      </c>
      <c r="E19" s="1">
        <v>21679</v>
      </c>
      <c r="F19" t="s">
        <v>28</v>
      </c>
      <c r="G19" s="4">
        <f t="shared" si="0"/>
        <v>2022</v>
      </c>
    </row>
    <row r="20" spans="2:7" x14ac:dyDescent="0.25">
      <c r="B20" t="s">
        <v>41</v>
      </c>
      <c r="C20" t="s">
        <v>42</v>
      </c>
      <c r="D20" t="s">
        <v>0</v>
      </c>
      <c r="E20" s="1">
        <v>23196</v>
      </c>
      <c r="F20" t="s">
        <v>28</v>
      </c>
      <c r="G20" s="4">
        <f t="shared" si="0"/>
        <v>2026</v>
      </c>
    </row>
    <row r="21" spans="2:7" x14ac:dyDescent="0.25">
      <c r="B21" t="s">
        <v>43</v>
      </c>
      <c r="C21" t="s">
        <v>44</v>
      </c>
      <c r="D21" t="s">
        <v>0</v>
      </c>
      <c r="E21" s="1">
        <v>21959</v>
      </c>
      <c r="F21" t="s">
        <v>27</v>
      </c>
      <c r="G21" s="4">
        <f t="shared" si="0"/>
        <v>2023</v>
      </c>
    </row>
    <row r="22" spans="2:7" x14ac:dyDescent="0.25">
      <c r="B22" t="s">
        <v>45</v>
      </c>
      <c r="C22" t="s">
        <v>46</v>
      </c>
      <c r="D22" t="s">
        <v>0</v>
      </c>
      <c r="E22" s="1">
        <v>22251</v>
      </c>
      <c r="F22" t="s">
        <v>27</v>
      </c>
      <c r="G22" s="4">
        <f t="shared" si="0"/>
        <v>2023</v>
      </c>
    </row>
    <row r="23" spans="2:7" x14ac:dyDescent="0.25">
      <c r="B23" t="s">
        <v>47</v>
      </c>
      <c r="C23" t="s">
        <v>48</v>
      </c>
      <c r="D23" t="s">
        <v>0</v>
      </c>
      <c r="E23" s="1">
        <v>23407</v>
      </c>
      <c r="F23" t="s">
        <v>28</v>
      </c>
      <c r="G23" s="4">
        <f t="shared" si="0"/>
        <v>2027</v>
      </c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TCD GCD</vt:lpstr>
      <vt:lpstr>Données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 Fernandez</dc:creator>
  <cp:lastModifiedBy>Jean-Eric</cp:lastModifiedBy>
  <dcterms:created xsi:type="dcterms:W3CDTF">2021-09-02T17:09:48Z</dcterms:created>
  <dcterms:modified xsi:type="dcterms:W3CDTF">2021-09-03T04:45:25Z</dcterms:modified>
</cp:coreProperties>
</file>