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1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376AF24-8BAF-4373-92F3-0E0A2D0FF3B7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/>
  <c r="I3" i="1"/>
  <c r="J3" i="1" s="1"/>
  <c r="E3" i="1"/>
  <c r="E4" i="1" s="1"/>
  <c r="I2" i="1" l="1"/>
  <c r="J2" i="1" s="1"/>
  <c r="E5" i="1"/>
  <c r="I4" i="1" s="1"/>
  <c r="J4" i="1" s="1"/>
  <c r="I5" i="1" l="1"/>
  <c r="J5" i="1" s="1"/>
  <c r="E6" i="1"/>
  <c r="I6" i="1" l="1"/>
  <c r="J6" i="1" s="1"/>
  <c r="E7" i="1"/>
  <c r="I7" i="1" l="1"/>
  <c r="J7" i="1" s="1"/>
  <c r="E8" i="1"/>
  <c r="I8" i="1" l="1"/>
  <c r="J8" i="1" s="1"/>
  <c r="E9" i="1"/>
  <c r="I9" i="1" l="1"/>
  <c r="J9" i="1" s="1"/>
  <c r="E10" i="1"/>
  <c r="I10" i="1" l="1"/>
  <c r="J10" i="1" s="1"/>
  <c r="E11" i="1"/>
  <c r="I11" i="1" l="1"/>
  <c r="J11" i="1" s="1"/>
  <c r="E12" i="1"/>
  <c r="I12" i="1" s="1"/>
  <c r="J12" i="1" s="1"/>
  <c r="H2" i="1" l="1" a="1"/>
  <c r="H2" i="1" l="1"/>
  <c r="H4" i="1"/>
  <c r="H9" i="1"/>
  <c r="H8" i="1"/>
  <c r="H10" i="1"/>
  <c r="H12" i="1"/>
  <c r="H5" i="1"/>
  <c r="H11" i="1"/>
  <c r="H6" i="1"/>
  <c r="H7" i="1"/>
  <c r="H3" i="1"/>
</calcChain>
</file>

<file path=xl/sharedStrings.xml><?xml version="1.0" encoding="utf-8"?>
<sst xmlns="http://schemas.openxmlformats.org/spreadsheetml/2006/main" count="49" uniqueCount="28">
  <si>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</si>
  <si>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</si>
  <si>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</si>
  <si>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</si>
  <si>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</si>
  <si>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</si>
  <si>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</si>
  <si>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</si>
  <si>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</si>
  <si>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</si>
  <si>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</si>
  <si>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</si>
  <si>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I</t>
  </si>
  <si>
    <t>N</t>
  </si>
  <si>
    <t>O</t>
  </si>
  <si>
    <t>P</t>
  </si>
  <si>
    <t>Q</t>
  </si>
  <si>
    <t>R</t>
  </si>
  <si>
    <t>S</t>
  </si>
  <si>
    <t>T</t>
  </si>
  <si>
    <t>performance</t>
  </si>
  <si>
    <t>limits</t>
  </si>
  <si>
    <t>individu</t>
  </si>
  <si>
    <t>fréquence</t>
  </si>
  <si>
    <t>Individu</t>
  </si>
  <si>
    <t>Choisir individu</t>
  </si>
  <si>
    <t>liste</t>
  </si>
  <si>
    <t>Etiquette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</si>
</sst>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Sheet1!$M$2</c:f>
          <c:strCache>
            <c:ptCount val="1"/>
            <c:pt idx="0">
              <c:v>Fréquence / Individu : M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Sheet1!$H$1</c:f>
              <c:strCache>
                <c:ptCount val="1"/>
                <c:pt idx="0">
                  <c:v>fréquence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784141F-A411-4090-AD06-859066063BB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4EE4-41DA-B43C-173188CAE53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2EF7ACD-EA69-4560-B26F-4F5D594CF53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4EE4-41DA-B43C-173188CAE53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9AA018D-34B3-4547-9D3A-E14E94B4971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4EE4-41DA-B43C-173188CAE53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624B7AA-E017-41B6-8B46-7D3C59D7BAD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EE4-41DA-B43C-173188CAE53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96A508C-4D4A-4E54-808C-62C5A7E81F5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EE4-41DA-B43C-173188CAE53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991CAD3-88AF-4371-8F65-217356CC20D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EE4-41DA-B43C-173188CAE53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D3D110F-3B2E-429A-BBDE-40B22CA80E2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EE4-41DA-B43C-173188CAE53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1635B49-759F-4197-97EC-D8448E3ED57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EE4-41DA-B43C-173188CAE53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2A5BECBD-C45E-4642-B80F-F0A88B5CA81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EE4-41DA-B43C-173188CAE53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887D37C-F81E-46EA-AA7A-FE17F94D3BB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EE4-41DA-B43C-173188CAE53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E7FCC0BD-2451-47F9-A29E-8D33BFFF3FC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EE4-41DA-B43C-173188CAE5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Sheet1!$E$2:$E$12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</c:numCache>
            </c:numRef>
          </c:cat>
          <c:val>
            <c:numRef>
              <c:f>Sheet1!$H$2:$H$12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8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Sheet1!$J$2:$J$12</c15:f>
                <c15:dlblRangeCache>
                  <c:ptCount val="11"/>
                  <c:pt idx="3">
                    <c:v>↓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686C-429D-93A8-B79ABFE6E7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3753023"/>
        <c:axId val="913755519"/>
      </c:barChart>
      <c:catAx>
        <c:axId val="91375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755519"/>
        <c:crosses val="autoZero"/>
        <c:auto val="1"/>
        <c:lblAlgn val="ctr"/>
        <c:lblOffset val="100"/>
        <c:noMultiLvlLbl val="0"/>
      </c:catAx>
      <c:valAx>
        <c:axId val="91375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753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536575</xdr:colOff>
      <xdr:row>2</xdr:row>
      <xdr:rowOff>107956</xdr:rowOff>
    </xdr:from>
    <xdr:to>
      <xdr:col>17</xdr:col>
      <xdr:colOff>511175</xdr:colOff>
      <xdr:row>17</xdr:row>
      <xdr:rowOff>88906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14C122-F85D-4638-B7C2-320D3A74ECFA}" name="tPerformances" displayName="tPerformances" ref="A1:B21" totalsRowShown="0">
  <autoFilter ref="A1:B21" xr:uid="{0E14C122-F85D-4638-B7C2-320D3A74ECFA}"/>
  <tableColumns count="2">
    <tableColumn id="1" xr3:uid="{C634A865-B0C5-4F06-B027-4E5242333111}" name="individu"/>
    <tableColumn id="2" xr3:uid="{5E9E510C-C294-45C9-AC97-D4A49AB4709A}" name="performanc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D64D4F-3962-4A05-9706-0DF061E38A83}" name="tLimits" displayName="tLimits" ref="E1:E12" totalsRowShown="0">
  <autoFilter ref="E1:E12" xr:uid="{04D64D4F-3962-4A05-9706-0DF061E38A83}"/>
  <tableColumns count="1">
    <tableColumn id="1" xr3:uid="{D041EF4F-FE34-49D9-99C6-CAD1F2FFF443}" name="limits">
      <calculatedColumnFormula>E1+0.1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showGridLines="0" tabSelected="1" zoomScale="85" workbookViewId="0">
      <selection activeCell="H17" sqref="H17"/>
    </sheetView>
  </sheetViews>
  <sheetFormatPr defaultRowHeight="15" x14ac:dyDescent="0.25"/>
  <cols>
    <col min="1" max="1" width="10.7109375" customWidth="1"/>
    <col min="2" max="2" width="14.85546875" customWidth="1"/>
    <col min="8" max="8" width="10.42578125" bestFit="1" customWidth="1"/>
    <col min="13" max="13" width="15.7109375" bestFit="1" customWidth="1"/>
  </cols>
  <sheetData>
    <row r="1" spans="1:21" x14ac:dyDescent="0.25">
      <c r="A1" t="s">
        <v>22</v>
      </c>
      <c r="B1" t="s">
        <v>20</v>
      </c>
      <c r="E1" t="s">
        <v>21</v>
      </c>
      <c r="H1" t="s">
        <v>23</v>
      </c>
      <c r="I1" t="s">
        <v>24</v>
      </c>
      <c r="J1" t="s">
        <v>27</v>
      </c>
      <c r="M1" t="s">
        <v>25</v>
      </c>
      <c r="N1" t="s">
        <v>11</v>
      </c>
      <c r="U1" t="s">
        <v>26</v>
      </c>
    </row>
    <row r="2" spans="1:21" x14ac:dyDescent="0.25">
      <c r="A2" t="s">
        <v>0</v>
      </c>
      <c r="B2">
        <v>0.70950000000000002</v>
      </c>
      <c r="E2">
        <v>0</v>
      </c>
      <c r="H2">
        <f t="array" ref="H2:H12">FREQUENCY(B2:B21,E2:E12)</f>
        <v>1</v>
      </c>
      <c r="I2" t="str">
        <f>IF(AND(VLOOKUP($N$1,tPerformances[],2,FALSE)&gt;E2,VLOOKUP($N$1,tPerformances[],2,FALSE)&lt;E3),VLOOKUP($N$1,tPerformances[],2,FALSE),"")</f>
        <v/>
      </c>
      <c r="J2" t="str">
        <f>IF(I2="","",_xlfn.UNICHAR(8595))</f>
        <v/>
      </c>
      <c r="M2" t="str">
        <f>"Fréquence / Individu : "&amp; N1</f>
        <v>Fréquence / Individu : M</v>
      </c>
      <c r="U2" t="s">
        <v>0</v>
      </c>
    </row>
    <row r="3" spans="1:21" x14ac:dyDescent="0.25">
      <c r="A3" t="s">
        <v>1</v>
      </c>
      <c r="B3">
        <v>0.44919999999999999</v>
      </c>
      <c r="E3">
        <f>E2+0.1</f>
        <v>0.1</v>
      </c>
      <c r="H3">
        <v>0</v>
      </c>
      <c r="I3" t="str">
        <f>IF(AND(VLOOKUP($N$1,tPerformances[],2,FALSE)&gt;E3,VLOOKUP($N$1,tPerformances[],2,FALSE)&lt;E4),VLOOKUP($N$1,tPerformances[],2,FALSE),"")</f>
        <v/>
      </c>
      <c r="J3" t="str">
        <f t="shared" ref="J3:J12" si="0">IF(I3="","",_xlfn.UNICHAR(8595))</f>
        <v/>
      </c>
      <c r="U3" t="s">
        <v>1</v>
      </c>
    </row>
    <row r="4" spans="1:21" x14ac:dyDescent="0.25">
      <c r="A4" t="s">
        <v>2</v>
      </c>
      <c r="B4">
        <v>0.46329999999999999</v>
      </c>
      <c r="E4">
        <f t="shared" ref="E4:E12" si="1">E3+0.1</f>
        <v>0.2</v>
      </c>
      <c r="H4">
        <v>0</v>
      </c>
      <c r="I4" t="str">
        <f>IF(AND(VLOOKUP($N$1,tPerformances[],2,FALSE)&gt;E4,VLOOKUP($N$1,tPerformances[],2,FALSE)&lt;E5),VLOOKUP($N$1,tPerformances[],2,FALSE),"")</f>
        <v/>
      </c>
      <c r="J4" t="str">
        <f t="shared" si="0"/>
        <v/>
      </c>
      <c r="U4" t="s">
        <v>2</v>
      </c>
    </row>
    <row r="5" spans="1:21" x14ac:dyDescent="0.25">
      <c r="A5" t="s">
        <v>3</v>
      </c>
      <c r="B5">
        <v>0.2392</v>
      </c>
      <c r="E5">
        <f t="shared" si="1"/>
        <v>0.30000000000000004</v>
      </c>
      <c r="H5">
        <v>3</v>
      </c>
      <c r="I5">
        <f>IF(AND(VLOOKUP($N$1,tPerformances[],2,FALSE)&gt;E5,VLOOKUP($N$1,tPerformances[],2,FALSE)&lt;E6),VLOOKUP($N$1,tPerformances[],2,FALSE),"")</f>
        <v>0.39700000000000002</v>
      </c>
      <c r="J5" t="str">
        <f t="shared" si="0"/>
        <v>↓</v>
      </c>
      <c r="U5" t="s">
        <v>3</v>
      </c>
    </row>
    <row r="6" spans="1:21" x14ac:dyDescent="0.25">
      <c r="A6" t="s">
        <v>4</v>
      </c>
      <c r="B6">
        <v>0.45219999999999999</v>
      </c>
      <c r="E6">
        <f t="shared" si="1"/>
        <v>0.4</v>
      </c>
      <c r="H6">
        <v>4</v>
      </c>
      <c r="I6" t="str">
        <f>IF(AND(VLOOKUP($N$1,tPerformances[],2,FALSE)&gt;E6,VLOOKUP($N$1,tPerformances[],2,FALSE)&lt;E7),VLOOKUP($N$1,tPerformances[],2,FALSE),"")</f>
        <v/>
      </c>
      <c r="J6" t="str">
        <f t="shared" si="0"/>
        <v/>
      </c>
      <c r="U6" t="s">
        <v>4</v>
      </c>
    </row>
    <row r="7" spans="1:21" x14ac:dyDescent="0.25">
      <c r="A7" t="s">
        <v>5</v>
      </c>
      <c r="B7">
        <v>0.39729999999999999</v>
      </c>
      <c r="E7">
        <f t="shared" si="1"/>
        <v>0.5</v>
      </c>
      <c r="H7">
        <v>8</v>
      </c>
      <c r="I7" t="str">
        <f>IF(AND(VLOOKUP($N$1,tPerformances[],2,FALSE)&gt;E7,VLOOKUP($N$1,tPerformances[],2,FALSE)&lt;E8),VLOOKUP($N$1,tPerformances[],2,FALSE),"")</f>
        <v/>
      </c>
      <c r="J7" t="str">
        <f t="shared" si="0"/>
        <v/>
      </c>
      <c r="U7" t="s">
        <v>5</v>
      </c>
    </row>
    <row r="8" spans="1:21" x14ac:dyDescent="0.25">
      <c r="A8" t="s">
        <v>6</v>
      </c>
      <c r="B8">
        <v>0.58560000000000001</v>
      </c>
      <c r="E8">
        <f t="shared" si="1"/>
        <v>0.6</v>
      </c>
      <c r="H8">
        <v>1</v>
      </c>
      <c r="I8" t="str">
        <f>IF(AND(VLOOKUP($N$1,tPerformances[],2,FALSE)&gt;E8,VLOOKUP($N$1,tPerformances[],2,FALSE)&lt;E9),VLOOKUP($N$1,tPerformances[],2,FALSE),"")</f>
        <v/>
      </c>
      <c r="J8" t="str">
        <f t="shared" si="0"/>
        <v/>
      </c>
      <c r="U8" t="s">
        <v>6</v>
      </c>
    </row>
    <row r="9" spans="1:21" x14ac:dyDescent="0.25">
      <c r="A9" t="s">
        <v>7</v>
      </c>
      <c r="B9">
        <v>0.38229999999999997</v>
      </c>
      <c r="E9">
        <f t="shared" si="1"/>
        <v>0.7</v>
      </c>
      <c r="H9">
        <v>2</v>
      </c>
      <c r="I9" t="str">
        <f>IF(AND(VLOOKUP($N$1,tPerformances[],2,FALSE)&gt;E9,VLOOKUP($N$1,tPerformances[],2,FALSE)&lt;E10),VLOOKUP($N$1,tPerformances[],2,FALSE),"")</f>
        <v/>
      </c>
      <c r="J9" t="str">
        <f t="shared" si="0"/>
        <v/>
      </c>
      <c r="U9" t="s">
        <v>7</v>
      </c>
    </row>
    <row r="10" spans="1:21" x14ac:dyDescent="0.25">
      <c r="A10" t="s">
        <v>12</v>
      </c>
      <c r="B10">
        <v>0.60240000000000005</v>
      </c>
      <c r="E10">
        <f t="shared" si="1"/>
        <v>0.79999999999999993</v>
      </c>
      <c r="H10">
        <v>1</v>
      </c>
      <c r="I10" t="str">
        <f>IF(AND(VLOOKUP($N$1,tPerformances[],2,FALSE)&gt;E10,VLOOKUP($N$1,tPerformances[],2,FALSE)&lt;E11),VLOOKUP($N$1,tPerformances[],2,FALSE),"")</f>
        <v/>
      </c>
      <c r="J10" t="str">
        <f t="shared" si="0"/>
        <v/>
      </c>
      <c r="U10" t="s">
        <v>12</v>
      </c>
    </row>
    <row r="11" spans="1:21" x14ac:dyDescent="0.25">
      <c r="A11" t="s">
        <v>8</v>
      </c>
      <c r="B11">
        <v>0.40789999999999998</v>
      </c>
      <c r="E11">
        <f t="shared" si="1"/>
        <v>0.89999999999999991</v>
      </c>
      <c r="H11">
        <v>0</v>
      </c>
      <c r="I11" t="str">
        <f>IF(AND(VLOOKUP($N$1,tPerformances[],2,FALSE)&gt;E11,VLOOKUP($N$1,tPerformances[],2,FALSE)&lt;E12),VLOOKUP($N$1,tPerformances[],2,FALSE),"")</f>
        <v/>
      </c>
      <c r="J11" t="str">
        <f t="shared" si="0"/>
        <v/>
      </c>
      <c r="U11" t="s">
        <v>8</v>
      </c>
    </row>
    <row r="12" spans="1:21" x14ac:dyDescent="0.25">
      <c r="A12" t="s">
        <v>9</v>
      </c>
      <c r="B12">
        <v>0.441</v>
      </c>
      <c r="E12">
        <f t="shared" si="1"/>
        <v>0.99999999999999989</v>
      </c>
      <c r="H12">
        <v>0</v>
      </c>
      <c r="I12" t="str">
        <f>IF(AND(VLOOKUP($N$1,tPerformances[],2,FALSE)&gt;E12,VLOOKUP($N$1,tPerformances[],2,FALSE)&lt;E13),VLOOKUP($N$1,tPerformances[],2,FALSE),"")</f>
        <v/>
      </c>
      <c r="J12" t="str">
        <f t="shared" si="0"/>
        <v/>
      </c>
      <c r="U12" t="s">
        <v>9</v>
      </c>
    </row>
    <row r="13" spans="1:21" x14ac:dyDescent="0.25">
      <c r="A13" t="s">
        <v>10</v>
      </c>
      <c r="B13">
        <v>0.30769999999999997</v>
      </c>
      <c r="U13" t="s">
        <v>10</v>
      </c>
    </row>
    <row r="14" spans="1:21" x14ac:dyDescent="0.25">
      <c r="A14" t="s">
        <v>11</v>
      </c>
      <c r="B14">
        <v>0.39700000000000002</v>
      </c>
      <c r="U14" t="s">
        <v>11</v>
      </c>
    </row>
    <row r="15" spans="1:21" x14ac:dyDescent="0.25">
      <c r="A15" t="s">
        <v>13</v>
      </c>
      <c r="B15">
        <v>0.48370000000000002</v>
      </c>
      <c r="U15" t="s">
        <v>13</v>
      </c>
    </row>
    <row r="16" spans="1:21" x14ac:dyDescent="0.25">
      <c r="A16" t="s">
        <v>14</v>
      </c>
      <c r="B16">
        <v>0.432</v>
      </c>
      <c r="U16" t="s">
        <v>14</v>
      </c>
    </row>
    <row r="17" spans="1:21" x14ac:dyDescent="0.25">
      <c r="A17" t="s">
        <v>15</v>
      </c>
      <c r="B17">
        <v>0.22470000000000001</v>
      </c>
      <c r="U17" t="s">
        <v>15</v>
      </c>
    </row>
    <row r="18" spans="1:21" x14ac:dyDescent="0.25">
      <c r="A18" t="s">
        <v>16</v>
      </c>
      <c r="B18">
        <v>0</v>
      </c>
      <c r="U18" t="s">
        <v>16</v>
      </c>
    </row>
    <row r="19" spans="1:21" x14ac:dyDescent="0.25">
      <c r="A19" t="s">
        <v>17</v>
      </c>
      <c r="B19">
        <v>0.63460000000000005</v>
      </c>
      <c r="U19" t="s">
        <v>17</v>
      </c>
    </row>
    <row r="20" spans="1:21" x14ac:dyDescent="0.25">
      <c r="A20" t="s">
        <v>18</v>
      </c>
      <c r="B20">
        <v>0.2034</v>
      </c>
      <c r="U20" t="s">
        <v>18</v>
      </c>
    </row>
    <row r="21" spans="1:21" x14ac:dyDescent="0.25">
      <c r="A21" t="s">
        <v>19</v>
      </c>
      <c r="B21">
        <v>0.45169999999999999</v>
      </c>
      <c r="G21" s="1"/>
      <c r="U21" t="s">
        <v>19</v>
      </c>
    </row>
  </sheetData>
  <dataValidations count="1">
    <dataValidation type="list" allowBlank="1" showInputMessage="1" showErrorMessage="1" sqref="N1" xr:uid="{90C54BAC-FD09-4815-95D8-F8F66BF402AD}">
      <formula1>$U$2:$U$21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Sellami, Dorra</dc:creator>
  <cp:lastModifiedBy>Jean-Eric</cp:lastModifiedBy>
  <dcterms:created xsi:type="dcterms:W3CDTF">2021-08-22T15:58:39Z</dcterms:created>
  <dcterms:modified xsi:type="dcterms:W3CDTF">2021-08-22T18:31:22Z</dcterms:modified>
</cp:coreProperties>
</file>