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05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2032120-6866-4C4A-8052-7B71E7F3AF07}" xr6:coauthVersionLast="47" xr6:coauthVersionMax="47" xr10:uidLastSave="{00000000-0000-0000-0000-000000000000}"/>
  <bookViews>
    <workbookView xWindow="-120" yWindow="-120" windowWidth="24240" windowHeight="13740" activeTab="2" xr2:uid="{19A84E3F-2AE4-A54B-B026-288235B91955}"/>
  </bookViews>
  <sheets>
    <sheet name="Fibres" sheetId="1" r:id="rId1"/>
    <sheet name="Résines" sheetId="2" r:id="rId2"/>
    <sheet name="Listes" sheetId="3" r:id="rId3"/>
  </sheets>
  <definedNames>
    <definedName name="lst_nb" comment="liste nature fibre">_xlfn.ANCHORARRAY(Listes!$A$2)</definedName>
    <definedName name="lst_nr" comment="Liste nature résine">_xlfn.ANCHORARRAY(Listes!$C$2)</definedName>
    <definedName name="lst_tb" comment="liste type fibre">_xlfn.ANCHORARRAY(Listes!$A$2)</definedName>
    <definedName name="lst_tr" comment="Liste type résine">_xlfn.ANCHORARRAY(Listes!$C$2)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3" l="1" a="1"/>
  <c r="D2" i="3" s="1"/>
  <c r="C2" i="3" a="1"/>
  <c r="C2" i="3" s="1"/>
  <c r="B2" i="3" a="1"/>
  <c r="B2" i="3" s="1"/>
  <c r="A2" i="3" a="1"/>
  <c r="A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<sst xmlns="http://schemas.openxmlformats.org/spreadsheetml/2006/main" count="53" uniqueCount="36">
  <si>
    <t xml:space="preserve">Nature </t>
  </si>
  <si>
    <t>Type</t>
  </si>
  <si>
    <t>Réf.</t>
  </si>
  <si>
    <t>EL (MPa)</t>
  </si>
  <si>
    <t>ET (MPa)</t>
  </si>
  <si>
    <t>𝜈LT</t>
  </si>
  <si>
    <t>GLT (MPa)</t>
  </si>
  <si>
    <t>𝜌 (kg/m3)</t>
  </si>
  <si>
    <t>X (MPa)</t>
  </si>
  <si>
    <t>X' (MPa)</t>
  </si>
  <si>
    <t>Acier</t>
  </si>
  <si>
    <t>Aluminium</t>
  </si>
  <si>
    <t>Aramide</t>
  </si>
  <si>
    <t>Kevlar 49</t>
  </si>
  <si>
    <t>Gay</t>
  </si>
  <si>
    <t>Carbone</t>
  </si>
  <si>
    <t>HM</t>
  </si>
  <si>
    <t>HR</t>
  </si>
  <si>
    <t>Titane</t>
  </si>
  <si>
    <t>TA6V</t>
  </si>
  <si>
    <t>Verre</t>
  </si>
  <si>
    <t>E</t>
  </si>
  <si>
    <t>R</t>
  </si>
  <si>
    <t>E (MPa)</t>
  </si>
  <si>
    <t>S (MPa)</t>
  </si>
  <si>
    <t>Epoxyde</t>
  </si>
  <si>
    <t>Phénolique</t>
  </si>
  <si>
    <t>Polyester</t>
  </si>
  <si>
    <t>orthophtalique</t>
  </si>
  <si>
    <t>isophtalique</t>
  </si>
  <si>
    <t>Polyimide</t>
  </si>
  <si>
    <t>Liste Nature Fibre</t>
  </si>
  <si>
    <t>Liste Type Fibre</t>
  </si>
  <si>
    <t>Liste Nature Résine</t>
  </si>
  <si>
    <t>Liste Type Résine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</si>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</sst>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i/>
      <sz val="10"/>
      <color rgb="FF7F7F7F"/>
      <name val="Consolas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0" fontId="0" fillId="2" borderId="0" xfId="0" applyFill="1"/>
    <xf numFmtId="0" fontId="1" fillId="0" borderId="0" xfId="1" applyAlignment="1">
      <alignment horizontal="left" indent="1"/>
    </xf>
    <xf numFmtId="0" fontId="2" fillId="3" borderId="0" xfId="0" applyFont="1" applyFill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695325</xdr:colOff>
      <xdr:row>8</xdr:row>
      <xdr:rowOff>133350</xdr:rowOff>
    </xdr:from>
    <xdr:to>
      <xdr:col>6</xdr:col>
      <xdr:colOff>704193</xdr:colOff>
      <xdr:row>25</xdr:row>
      <xdr:rowOff>18639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6F5526B-3569-4C7C-9968-AD0927D6A3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24050" y="1733550"/>
          <a:ext cx="5257143" cy="3285714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</xdr:row>
      <xdr:rowOff>0</xdr:rowOff>
    </xdr:from>
    <xdr:to>
      <xdr:col>11</xdr:col>
      <xdr:colOff>399581</xdr:colOff>
      <xdr:row>18</xdr:row>
      <xdr:rowOff>37720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3DED9CD-4F2F-4E11-990C-364686B6B8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705725" y="600075"/>
          <a:ext cx="3752381" cy="30380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1505C3-DA38-774D-A23F-A4F8180CBAC2}" name="Tableau1" displayName="Tableau1" ref="A1:J9" totalsRowShown="0" headerRowCellStyle="Normal" dataCellStyle="Normal">
  <autoFilter ref="A1:J9" xr:uid="{711505C3-DA38-774D-A23F-A4F8180CBAC2}"/>
  <tableColumns count="10">
    <tableColumn id="1" xr3:uid="{63367638-910E-BD45-BC7F-C8C6F87A601F}" name="Nature " dataCellStyle="Normal"/>
    <tableColumn id="2" xr3:uid="{27A86D6E-06D6-2241-9FAE-B44A0BA9B781}" name="Type" dataCellStyle="Normal"/>
    <tableColumn id="3" xr3:uid="{01C5A8E4-599E-5848-8471-23DAFFEAAFE9}" name="Réf." dataCellStyle="Normal"/>
    <tableColumn id="4" xr3:uid="{0ED51FDD-328D-B746-9477-32DFB7E7C542}" name="EL (MPa)" dataCellStyle="Normal"/>
    <tableColumn id="5" xr3:uid="{8CC1E6DC-F6D5-484B-B6C4-A7067EEFADFB}" name="ET (MPa)" dataCellStyle="Normal"/>
    <tableColumn id="6" xr3:uid="{82B5484C-C7E7-B945-8307-5A77A91F9B1F}" name="𝜈LT" dataCellStyle="Normal"/>
    <tableColumn id="7" xr3:uid="{2605885D-3C59-F64D-B327-87055234B236}" name="GLT (MPa)" dataCellStyle="Normal"/>
    <tableColumn id="8" xr3:uid="{7A6C9657-B5A6-BE48-A13C-2D26FDEF7DC3}" name="𝜌 (kg/m3)" dataCellStyle="Normal"/>
    <tableColumn id="9" xr3:uid="{E71FB2BB-C81F-C44D-9DFA-006DFAF58B70}" name="X (MPa)" dataCellStyle="Normal"/>
    <tableColumn id="10" xr3:uid="{A58704E7-4DA8-1B4A-8793-D9AF37936B11}" name="X' (MPa)" dataCellStyle="Normal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FE2E37-947A-0240-88D8-89FD1B6D1483}" name="Tableau2" displayName="Tableau2" ref="A1:J6" totalsRowShown="0" headerRowCellStyle="Normal" dataCellStyle="Normal">
  <autoFilter ref="A1:J6" xr:uid="{89FE2E37-947A-0240-88D8-89FD1B6D1483}"/>
  <tableColumns count="10">
    <tableColumn id="1" xr3:uid="{75D2A53E-7F32-0245-817A-AB3870460F3A}" name="Nature " dataCellStyle="Normal"/>
    <tableColumn id="2" xr3:uid="{9398A2AD-8138-0B45-B58F-4A0B522733BA}" name="Type" dataCellStyle="Normal"/>
    <tableColumn id="3" xr3:uid="{26030CAC-EEE3-2C4A-939F-AFA786C59645}" name="Réf." dataCellStyle="Normal"/>
    <tableColumn id="4" xr3:uid="{D19DD446-C1AC-3944-9C66-9D454DC760EA}" name="E (MPa)" dataCellStyle="Normal"/>
    <tableColumn id="5" xr3:uid="{0B4AA0E1-49FE-B94B-A63C-3F850B6A75A6}" name="𝜈LT" dataCellStyle="Normal"/>
    <tableColumn id="6" xr3:uid="{2C402326-9A2E-AD43-864B-EBF50CABD6CD}" name="GLT (MPa)" dataCellStyle="Normal"/>
    <tableColumn id="7" xr3:uid="{EA4CA73E-4076-704F-A709-8A9E2184C253}" name="𝜌 (kg/m3)" dataCellStyle="Normal"/>
    <tableColumn id="8" xr3:uid="{62292015-A56D-314B-AE38-454F35C09AB1}" name="X (MPa)" dataCellStyle="Normal"/>
    <tableColumn id="9" xr3:uid="{23CFCFBB-EB02-0548-A142-DBE5E81BB77A}" name="X' (MPa)" dataCellStyle="Normal"/>
    <tableColumn id="10" xr3:uid="{563359F5-BC0D-914C-9821-B58BD29A4F74}" name="S (MPa)" dataCellStyle="Normal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BE1FF2-3CE9-3248-8C32-60448A79D7D6}">
  <sheetPr codeName="Feuil1"/>
  <dimension ref="A1:J9"/>
  <sheetViews>
    <sheetView showGridLines="0" topLeftCell="C1" workbookViewId="0">
      <selection activeCell="J9" sqref="J9"/>
    </sheetView>
  </sheetViews>
  <sheetFormatPr baseColWidth="10" defaultColWidth="10.875" defaultRowHeight="15.75" x14ac:dyDescent="0.25"/>
  <cols>
    <col min="1" max="1" width="9.5" bestFit="1" customWidth="1"/>
    <col min="2" max="2" width="8.375" bestFit="1" customWidth="1"/>
    <col min="3" max="3" width="6.125" bestFit="1" customWidth="1"/>
    <col min="4" max="4" width="10.375" bestFit="1" customWidth="1"/>
    <col min="5" max="5" width="10.5" bestFit="1" customWidth="1"/>
    <col min="6" max="6" width="5.875" bestFit="1" customWidth="1"/>
    <col min="7" max="7" width="11.625" bestFit="1" customWidth="1"/>
    <col min="8" max="8" width="11.375" bestFit="1" customWidth="1"/>
    <col min="9" max="9" width="9.625" bestFit="1" customWidth="1"/>
    <col min="10" max="10" width="10.1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5">
      <c r="A2" t="s">
        <v>10</v>
      </c>
      <c r="D2">
        <v>205000</v>
      </c>
      <c r="E2">
        <v>205000</v>
      </c>
      <c r="F2">
        <v>0.3</v>
      </c>
      <c r="G2">
        <v>79000</v>
      </c>
      <c r="H2">
        <v>7800</v>
      </c>
      <c r="I2">
        <v>400</v>
      </c>
      <c r="J2">
        <v>400</v>
      </c>
    </row>
    <row r="3" spans="1:10" x14ac:dyDescent="0.25">
      <c r="A3" t="s">
        <v>11</v>
      </c>
      <c r="B3">
        <v>2024</v>
      </c>
      <c r="D3">
        <v>75000</v>
      </c>
      <c r="E3">
        <v>75000</v>
      </c>
      <c r="F3">
        <v>0.3</v>
      </c>
      <c r="G3">
        <v>29000</v>
      </c>
      <c r="H3">
        <v>2800</v>
      </c>
      <c r="I3">
        <v>300</v>
      </c>
      <c r="J3">
        <v>300</v>
      </c>
    </row>
    <row r="4" spans="1:10" x14ac:dyDescent="0.25">
      <c r="A4" t="s">
        <v>12</v>
      </c>
      <c r="B4" t="s">
        <v>13</v>
      </c>
      <c r="C4" t="s">
        <v>14</v>
      </c>
      <c r="D4">
        <v>130000</v>
      </c>
      <c r="E4">
        <v>5400</v>
      </c>
      <c r="F4">
        <v>0.4</v>
      </c>
      <c r="G4">
        <v>12000</v>
      </c>
      <c r="H4">
        <v>1450</v>
      </c>
      <c r="I4">
        <v>2900</v>
      </c>
      <c r="J4">
        <v>2900</v>
      </c>
    </row>
    <row r="5" spans="1:10" x14ac:dyDescent="0.25">
      <c r="A5" t="s">
        <v>15</v>
      </c>
      <c r="B5" t="s">
        <v>16</v>
      </c>
      <c r="C5" t="s">
        <v>14</v>
      </c>
      <c r="D5">
        <v>390000</v>
      </c>
      <c r="E5">
        <v>6000</v>
      </c>
      <c r="F5">
        <v>0.35</v>
      </c>
      <c r="G5">
        <v>20000</v>
      </c>
      <c r="H5">
        <v>1800</v>
      </c>
      <c r="I5">
        <v>2500</v>
      </c>
      <c r="J5">
        <v>2500</v>
      </c>
    </row>
    <row r="6" spans="1:10" x14ac:dyDescent="0.25">
      <c r="A6" t="s">
        <v>15</v>
      </c>
      <c r="B6" t="s">
        <v>17</v>
      </c>
      <c r="C6" t="s">
        <v>14</v>
      </c>
      <c r="D6">
        <v>230000</v>
      </c>
      <c r="E6">
        <v>15000</v>
      </c>
      <c r="F6">
        <v>0.3</v>
      </c>
      <c r="G6">
        <v>50000</v>
      </c>
      <c r="H6">
        <v>1750</v>
      </c>
      <c r="I6">
        <v>3200</v>
      </c>
      <c r="J6">
        <v>3200</v>
      </c>
    </row>
    <row r="7" spans="1:10" x14ac:dyDescent="0.25">
      <c r="A7" t="s">
        <v>18</v>
      </c>
      <c r="B7" t="s">
        <v>19</v>
      </c>
      <c r="D7">
        <v>105000</v>
      </c>
      <c r="E7">
        <v>105000</v>
      </c>
      <c r="F7">
        <v>0.3</v>
      </c>
      <c r="G7">
        <v>40300</v>
      </c>
      <c r="H7">
        <v>4400</v>
      </c>
      <c r="I7">
        <v>800</v>
      </c>
      <c r="J7">
        <v>800</v>
      </c>
    </row>
    <row r="8" spans="1:10" x14ac:dyDescent="0.25">
      <c r="A8" t="s">
        <v>20</v>
      </c>
      <c r="B8" t="s">
        <v>21</v>
      </c>
      <c r="C8" t="s">
        <v>14</v>
      </c>
      <c r="D8">
        <v>74000</v>
      </c>
      <c r="E8">
        <v>74000</v>
      </c>
      <c r="F8">
        <v>0.25</v>
      </c>
      <c r="G8">
        <v>30000</v>
      </c>
      <c r="H8">
        <v>2600</v>
      </c>
      <c r="I8">
        <v>2500</v>
      </c>
      <c r="J8">
        <v>2500</v>
      </c>
    </row>
    <row r="9" spans="1:10" x14ac:dyDescent="0.25">
      <c r="A9" t="s">
        <v>20</v>
      </c>
      <c r="B9" t="s">
        <v>22</v>
      </c>
      <c r="C9" t="s">
        <v>14</v>
      </c>
      <c r="D9">
        <v>86000</v>
      </c>
      <c r="E9">
        <v>86000</v>
      </c>
      <c r="F9">
        <v>0.2</v>
      </c>
      <c r="G9">
        <v>36000</v>
      </c>
      <c r="H9">
        <v>2500</v>
      </c>
      <c r="I9">
        <v>3200</v>
      </c>
      <c r="J9">
        <v>3200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D3E6E2-EEF1-6849-BA6E-5ECD71CD51BD}">
  <sheetPr codeName="Feuil2"/>
  <dimension ref="A1:J6"/>
  <sheetViews>
    <sheetView showGridLines="0" workbookViewId="0">
      <selection activeCell="J6" sqref="J6"/>
    </sheetView>
  </sheetViews>
  <sheetFormatPr baseColWidth="10" defaultRowHeight="15.75" x14ac:dyDescent="0.25"/>
  <cols>
    <col min="1" max="1" width="9.875" bestFit="1" customWidth="1"/>
    <col min="2" max="2" width="12.75" bestFit="1" customWidth="1"/>
    <col min="3" max="3" width="6.125" bestFit="1" customWidth="1"/>
    <col min="4" max="4" width="9.5" bestFit="1" customWidth="1"/>
    <col min="5" max="5" width="5.875" bestFit="1" customWidth="1"/>
    <col min="6" max="6" width="11.625" bestFit="1" customWidth="1"/>
    <col min="7" max="7" width="11.375" bestFit="1" customWidth="1"/>
    <col min="8" max="8" width="9.625" bestFit="1" customWidth="1"/>
    <col min="9" max="9" width="10.125" bestFit="1" customWidth="1"/>
    <col min="10" max="10" width="11.87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23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24</v>
      </c>
    </row>
    <row r="2" spans="1:10" x14ac:dyDescent="0.25">
      <c r="A2" t="s">
        <v>25</v>
      </c>
      <c r="D2">
        <v>4500</v>
      </c>
      <c r="E2">
        <v>0.4</v>
      </c>
      <c r="F2">
        <v>1600</v>
      </c>
      <c r="G2">
        <v>1200</v>
      </c>
      <c r="H2">
        <v>130</v>
      </c>
      <c r="I2">
        <v>130</v>
      </c>
      <c r="J2">
        <v>75.057736719999994</v>
      </c>
    </row>
    <row r="3" spans="1:10" x14ac:dyDescent="0.25">
      <c r="A3" t="s">
        <v>26</v>
      </c>
      <c r="D3">
        <v>3000</v>
      </c>
      <c r="E3">
        <v>0.4</v>
      </c>
      <c r="F3">
        <v>1100</v>
      </c>
      <c r="G3">
        <v>1300</v>
      </c>
      <c r="H3">
        <v>70</v>
      </c>
      <c r="I3">
        <v>70</v>
      </c>
      <c r="J3">
        <v>40.415704390000002</v>
      </c>
    </row>
    <row r="4" spans="1:10" x14ac:dyDescent="0.25">
      <c r="A4" t="s">
        <v>27</v>
      </c>
      <c r="B4" t="s">
        <v>28</v>
      </c>
      <c r="D4">
        <v>4000</v>
      </c>
      <c r="E4">
        <v>0.4</v>
      </c>
      <c r="F4">
        <v>1400</v>
      </c>
      <c r="G4">
        <v>1100</v>
      </c>
      <c r="H4">
        <v>80</v>
      </c>
      <c r="I4">
        <v>80</v>
      </c>
      <c r="J4">
        <v>46.189376439999997</v>
      </c>
    </row>
    <row r="5" spans="1:10" x14ac:dyDescent="0.25">
      <c r="A5" t="s">
        <v>27</v>
      </c>
      <c r="B5" t="s">
        <v>29</v>
      </c>
      <c r="D5">
        <v>4000</v>
      </c>
      <c r="E5">
        <v>0.4</v>
      </c>
      <c r="F5">
        <v>1400</v>
      </c>
      <c r="G5">
        <v>1100</v>
      </c>
      <c r="H5">
        <v>80</v>
      </c>
      <c r="I5">
        <v>80</v>
      </c>
      <c r="J5">
        <v>46.189376439999997</v>
      </c>
    </row>
    <row r="6" spans="1:10" x14ac:dyDescent="0.25">
      <c r="A6" t="s">
        <v>30</v>
      </c>
      <c r="D6">
        <v>4000</v>
      </c>
      <c r="E6">
        <v>0.35</v>
      </c>
      <c r="F6">
        <v>1100</v>
      </c>
      <c r="G6">
        <v>1400</v>
      </c>
      <c r="H6">
        <v>70</v>
      </c>
      <c r="I6">
        <v>70</v>
      </c>
      <c r="J6">
        <v>40.415704390000002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856D40-A8AE-4117-8793-4773D1C9425E}">
  <sheetPr codeName="Feuil3"/>
  <dimension ref="A1:H8"/>
  <sheetViews>
    <sheetView showGridLines="0" tabSelected="1" workbookViewId="0">
      <selection activeCell="D5" sqref="D5"/>
    </sheetView>
  </sheetViews>
  <sheetFormatPr baseColWidth="10" defaultRowHeight="15.75" x14ac:dyDescent="0.25"/>
  <cols>
    <col min="1" max="1" width="16.125" bestFit="1" customWidth="1"/>
    <col min="2" max="2" width="14.125" bestFit="1" customWidth="1"/>
    <col min="3" max="3" width="17.375" bestFit="1" customWidth="1"/>
    <col min="4" max="4" width="15.375" bestFit="1" customWidth="1"/>
    <col min="7" max="7" width="16.125" bestFit="1" customWidth="1"/>
  </cols>
  <sheetData>
    <row r="1" spans="1:8" x14ac:dyDescent="0.25">
      <c r="A1" s="4" t="s">
        <v>31</v>
      </c>
      <c r="B1" s="4" t="s">
        <v>32</v>
      </c>
      <c r="C1" s="4" t="s">
        <v>33</v>
      </c>
      <c r="D1" s="4" t="s">
        <v>34</v>
      </c>
      <c r="G1" s="1" t="s">
        <v>31</v>
      </c>
    </row>
    <row r="2" spans="1:8" x14ac:dyDescent="0.25">
      <c r="A2" t="str" cm="1">
        <f t="array" ref="A2:A7">_xlfn._xlws.SORT(_xlfn.UNIQUE(_xlfn._xlws.FILTER(Tableau1[[Nature ]],Tableau1[[Nature ]]&lt;&gt;"")))</f>
        <v>Acier</v>
      </c>
      <c r="B2" cm="1">
        <f t="array" ref="B2:B8">_xlfn._xlws.SORT(_xlfn.UNIQUE(_xlfn._xlws.FILTER(Tableau1[Type],Tableau1[Type]&lt;&gt;"")))</f>
        <v>2024</v>
      </c>
      <c r="C2" t="str" cm="1">
        <f t="array" ref="C2:C5">_xlfn._xlws.SORT(_xlfn.UNIQUE(_xlfn._xlws.FILTER(Tableau2[[Nature ]],Tableau2[[Nature ]]&lt;&gt;"")))</f>
        <v>Epoxyde</v>
      </c>
      <c r="D2" t="str" cm="1">
        <f t="array" ref="D2:D3">_xlfn._xlws.SORT(_xlfn.UNIQUE(_xlfn._xlws.FILTER(Tableau2[Type],Tableau2[Type]&lt;&gt;"")))</f>
        <v>isophtalique</v>
      </c>
      <c r="G2" s="2" t="s">
        <v>11</v>
      </c>
      <c r="H2" s="3" t="s">
        <v>35</v>
      </c>
    </row>
    <row r="3" spans="1:8" x14ac:dyDescent="0.25">
      <c r="A3" t="str">
        <v>Aluminium</v>
      </c>
      <c r="B3" t="str">
        <v>E</v>
      </c>
      <c r="C3" t="str">
        <v>Phénolique</v>
      </c>
      <c r="D3" t="str">
        <v>orthophtalique</v>
      </c>
    </row>
    <row r="4" spans="1:8" x14ac:dyDescent="0.25">
      <c r="A4" t="str">
        <v>Aramide</v>
      </c>
      <c r="B4" t="str">
        <v>HM</v>
      </c>
      <c r="C4" t="str">
        <v>Polyester</v>
      </c>
    </row>
    <row r="5" spans="1:8" x14ac:dyDescent="0.25">
      <c r="A5" t="str">
        <v>Carbone</v>
      </c>
      <c r="B5" t="str">
        <v>HR</v>
      </c>
      <c r="C5" t="str">
        <v>Polyimide</v>
      </c>
    </row>
    <row r="6" spans="1:8" x14ac:dyDescent="0.25">
      <c r="A6" t="str">
        <v>Titane</v>
      </c>
      <c r="B6" t="str">
        <v>Kevlar 49</v>
      </c>
    </row>
    <row r="7" spans="1:8" x14ac:dyDescent="0.25">
      <c r="A7" t="str">
        <v>Verre</v>
      </c>
      <c r="B7" t="str">
        <v>R</v>
      </c>
    </row>
    <row r="8" spans="1:8" x14ac:dyDescent="0.25">
      <c r="B8" t="str">
        <v>TA6V</v>
      </c>
    </row>
  </sheetData>
  <dataValidations count="1">
    <dataValidation type="list" allowBlank="1" showInputMessage="1" showErrorMessage="1" sqref="G2" xr:uid="{1B94D4A0-0FEF-487A-824D-06235EBF5AFC}">
      <formula1>lst_nb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Fibres</vt:lpstr>
      <vt:lpstr>Résines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Legrand Clément</dc:creator>
  <cp:lastModifiedBy>Jean-Eric Pelouas</cp:lastModifiedBy>
  <dcterms:created xsi:type="dcterms:W3CDTF">2021-08-13T10:06:51Z</dcterms:created>
  <dcterms:modified xsi:type="dcterms:W3CDTF">2021-08-17T10:03:15Z</dcterms:modified>
</cp:coreProperties>
</file>