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1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1FC6D091-E23B-4D40-B036-77780345706E}" xr6:coauthVersionLast="47" xr6:coauthVersionMax="47" xr10:uidLastSave="{00000000-0000-0000-0000-000000000000}"/>
  <bookViews>
    <workbookView xWindow="-120" yWindow="-120" windowWidth="24240" windowHeight="13740" xr2:uid="{E2F9BAD8-FD0D-463F-AA5A-C362D441306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Q3" i="1" l="1"/>
  <c r="Q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2" i="1"/>
</calcChain>
</file>

<file path=xl/sharedStrings.xml><?xml version="1.0" encoding="utf-8"?>
<sst xmlns="http://schemas.openxmlformats.org/spreadsheetml/2006/main" count="394" uniqueCount="97">
  <si>
    <t>Type de venue</t>
  </si>
  <si>
    <t>Numéro de séjour</t>
  </si>
  <si>
    <t>Date de naissance</t>
  </si>
  <si>
    <t>Exécutant</t>
  </si>
  <si>
    <t>Article</t>
  </si>
  <si>
    <t>Libellé article</t>
  </si>
  <si>
    <t>Montant total</t>
  </si>
  <si>
    <t>Condition d'exercice</t>
  </si>
  <si>
    <t>UF d'éxécution</t>
  </si>
  <si>
    <t>Unité de soins</t>
  </si>
  <si>
    <t>Mode d'entrée</t>
  </si>
  <si>
    <t>Hospitalisation</t>
  </si>
  <si>
    <t>519358880ZBQK002IMAPOLE43832,3833333333</t>
  </si>
  <si>
    <t>ZBQK002</t>
  </si>
  <si>
    <t>Radiographie du thorax</t>
  </si>
  <si>
    <t>1 - Libéral</t>
  </si>
  <si>
    <t>UUU</t>
  </si>
  <si>
    <t>MCH</t>
  </si>
  <si>
    <t>85</t>
  </si>
  <si>
    <t>519346732NFQK002IMAPOLE43832,39375</t>
  </si>
  <si>
    <t>NFQK002</t>
  </si>
  <si>
    <t>Radiographie bilatérale du genou selon 1 ou 2 incidences par côté</t>
  </si>
  <si>
    <t>MLH</t>
  </si>
  <si>
    <t>519357813NZQK002IMAPOLE43832,4104166667</t>
  </si>
  <si>
    <t>NZQK002</t>
  </si>
  <si>
    <t>Scanographie unilatérale ou bilatérale de segment du membre inférieur, sans injection de produit de contraste</t>
  </si>
  <si>
    <t>519355208ACQN001IMAPOLE43832,4131944444</t>
  </si>
  <si>
    <t>ACQN001</t>
  </si>
  <si>
    <t>Remnographie [IRM] du crâne et de son contenu, sans injection intraveineuse de produit de contraste</t>
  </si>
  <si>
    <t>519355208YYYY600IMAPOLE43832,4131944444</t>
  </si>
  <si>
    <t>YYYY600</t>
  </si>
  <si>
    <t>Supplément pour archivage numérique d'une mammographie ou d'un examen scanographique ou remnographique</t>
  </si>
  <si>
    <t>519347384ZCQK004IMAPOLE43832,4458333333</t>
  </si>
  <si>
    <t>ZCQK004</t>
  </si>
  <si>
    <t>Scanographie de l'abdomen et du petit bassin [pelvis], sans injection intraveineuse de produit de contraste</t>
  </si>
  <si>
    <t>519354540ZBQK002IMAPOLE43832,45625</t>
  </si>
  <si>
    <t>MJH</t>
  </si>
  <si>
    <t>519335280ACQK001IMAPOLE43832,4590277778</t>
  </si>
  <si>
    <t>ACQK001</t>
  </si>
  <si>
    <t>Scanographie du crâne et de son contenu, sans injection de produit de contraste</t>
  </si>
  <si>
    <t>MNH</t>
  </si>
  <si>
    <t>519357584ACQN001IMAPOLE43832,4138888889</t>
  </si>
  <si>
    <t>MGH</t>
  </si>
  <si>
    <t>519357584YYYY600IMAPOLE43832,4138888889</t>
  </si>
  <si>
    <t>519359028KCQM001IMAPOLE43832,475</t>
  </si>
  <si>
    <t>KCQM001</t>
  </si>
  <si>
    <t>Échographie transcutanée de la glande thyroïd</t>
  </si>
  <si>
    <t>519348876PCQM001IMAPOLE43832,41875</t>
  </si>
  <si>
    <t>PCQM001</t>
  </si>
  <si>
    <t>Échographie de muscle et/ou de tendo</t>
  </si>
  <si>
    <t>519357584ZCQM005IMAPOLE43832,4930555556</t>
  </si>
  <si>
    <t>ZCQM005</t>
  </si>
  <si>
    <t>Échographie transcutanée de l'abdomen, avec échographie transcutanée du petit bassin [pelvis</t>
  </si>
  <si>
    <t>520362573ZBQK002IMAPOLE43832,5638888889</t>
  </si>
  <si>
    <t>MVH</t>
  </si>
  <si>
    <t>520361749ZCQK004IMAPOLE43832,5673611111</t>
  </si>
  <si>
    <t>519335280ZCQM005IMAPOLE43832,4756944444</t>
  </si>
  <si>
    <t>520362573ZBQH001IMAPOLE43832,6409722222</t>
  </si>
  <si>
    <t>ZBQH001</t>
  </si>
  <si>
    <t>Scanographie du thorax, avec injection intraveineuse de produit de contraste</t>
  </si>
  <si>
    <t>519353993ZBQK002IMAPOLE43832,6430555556</t>
  </si>
  <si>
    <t>MUH</t>
  </si>
  <si>
    <t>520362529ACQH003IMAPOLE43832,6548611111</t>
  </si>
  <si>
    <t>ACQH003</t>
  </si>
  <si>
    <t>Scanographie du crâne et de son contenu, avec injection intraveineuse de produit de contraste</t>
  </si>
  <si>
    <t>520362529ZCQH001IMAPOLE43832,6895833333</t>
  </si>
  <si>
    <t>ZCQH001</t>
  </si>
  <si>
    <t>Scanographie de l'abdomen et du petit bassin [pelvis], avec injection intraveineuse de produit de contraste</t>
  </si>
  <si>
    <t>519357472ZCQM005IMAPOLE43832,7277777778</t>
  </si>
  <si>
    <t>520363573ZBQK002IMAPOLE43832,7895833333</t>
  </si>
  <si>
    <t>520363573NAQK015IMAPOLE43832,7895833333</t>
  </si>
  <si>
    <t>NAQK015</t>
  </si>
  <si>
    <t>Radiographie de la ceinture pelvienne [du bassin] selon 1 incidence</t>
  </si>
  <si>
    <t>520363637ZCQH001IMAPOLE43832,7993055556</t>
  </si>
  <si>
    <t>520363637ZBQK002IMAPOLE43832,8097222222</t>
  </si>
  <si>
    <t>520363189ZCQK004IMAPOLE43832,8305555556</t>
  </si>
  <si>
    <t>520363684ZBQK002IMAPOLE43833,0465277778</t>
  </si>
  <si>
    <t>520363760ZBQK002IMAPOLE43833,0986111111</t>
  </si>
  <si>
    <t>520363644ZCQK004IMAPOLE43833,2722222222</t>
  </si>
  <si>
    <t>520363744ZCQH001IMAPOLE43833,3506944444</t>
  </si>
  <si>
    <t>519355208LHQK001IMAPOLE43833,3951388889</t>
  </si>
  <si>
    <t>LHQK001</t>
  </si>
  <si>
    <t>Scanographie d'un segment de la colonne vertébrale, sans injection intraveineuse de produit de contraste</t>
  </si>
  <si>
    <t>519339301ZCQH001IMAPOLE43832,6576388889</t>
  </si>
  <si>
    <t>519360564ZBQK001IMAPOLE43833,4493055556</t>
  </si>
  <si>
    <t>ZBQK001</t>
  </si>
  <si>
    <t>Scanographie du thorax, sans injection intraveineuse de produit de contraste</t>
  </si>
  <si>
    <t>520361761ZBQK002IMAPOLE43833,4777777778</t>
  </si>
  <si>
    <t>520363201ACQN001IMAPOLE43833,4625</t>
  </si>
  <si>
    <t>519358400ZCQM005IMAPOLE43833,4819444444</t>
  </si>
  <si>
    <t>520363573ZBQH001IMAPOLE43833,5145833333</t>
  </si>
  <si>
    <t>519359752ZBQK002IMAPOLE43833,5513888889</t>
  </si>
  <si>
    <t>IMP</t>
  </si>
  <si>
    <t>Date d'entrée</t>
  </si>
  <si>
    <t>Date de l'acte</t>
  </si>
  <si>
    <t>Column1</t>
  </si>
  <si>
    <t>Column2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</si>
</sst>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[hh]:mm;@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2" fontId="0" fillId="2" borderId="0" xfId="0" applyNumberFormat="1" applyFill="1"/>
    <xf numFmtId="167" fontId="0" fillId="2" borderId="0" xfId="0" applyNumberFormat="1" applyFill="1"/>
  </cellXfs>
  <cellStyles count="1">
    <cellStyle name="Normal" xfId="0" builtinId="0"/>
  </cellStyles>
  <dxfs count="2">
    <dxf>
      <numFmt numFmtId="27" formatCode="dd/mm/yyyy\ hh:mm"/>
      <fill>
        <patternFill patternType="solid">
          <fgColor indexed="64"/>
          <bgColor theme="7" tint="0.79998168889431442"/>
        </patternFill>
      </fill>
    </dxf>
    <dxf>
      <numFmt numFmtId="27" formatCode="dd/mm/yyyy\ hh:mm"/>
      <fill>
        <patternFill patternType="solid">
          <fgColor indexed="64"/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2BFFA56-D35F-41B4-A8BA-25F7B8665467}" name="Table1" displayName="Table1" ref="A1:O39" totalsRowShown="0">
  <autoFilter ref="A1:O39" xr:uid="{02BFFA56-D35F-41B4-A8BA-25F7B8665467}"/>
  <tableColumns count="15">
    <tableColumn id="1" xr3:uid="{74F3A0CB-E69C-4D3A-880B-69EA68D34B26}" name="Type de venue"/>
    <tableColumn id="2" xr3:uid="{552A8C89-45DF-4361-B4AF-330384CF3CE4}" name="Numéro de séjour"/>
    <tableColumn id="3" xr3:uid="{144D15D1-19A6-4C5F-8167-49E4DD80403E}" name="Column1"/>
    <tableColumn id="4" xr3:uid="{08FE885F-5711-4D78-BD9B-BA66BC515490}" name="Date de naissance"/>
    <tableColumn id="5" xr3:uid="{2CB53005-FE30-424E-8C20-06143ADA8E4B}" name="Date de l'acte" dataDxfId="1"/>
    <tableColumn id="6" xr3:uid="{F918321F-7658-45BA-867D-F877B1BB8AF4}" name="Exécutant"/>
    <tableColumn id="7" xr3:uid="{1015F3FE-947D-49A3-9A22-35ACE5E1136A}" name="Article"/>
    <tableColumn id="8" xr3:uid="{2C5DF9A4-17D8-4B87-8532-3CC1AB66E51D}" name="Libellé article"/>
    <tableColumn id="9" xr3:uid="{053A3B8E-8CF8-4707-B750-D7B7FEC6613B}" name="Montant total"/>
    <tableColumn id="10" xr3:uid="{996E9729-49F7-4EA3-8264-81EE92C49746}" name="Condition d'exercice"/>
    <tableColumn id="11" xr3:uid="{14709766-27D8-41BC-B859-A1D3CE0C4679}" name="UF d'éxécution"/>
    <tableColumn id="12" xr3:uid="{6F60F9E3-9CB3-4892-A79A-6660F6D4FFA1}" name="Unité de soins"/>
    <tableColumn id="13" xr3:uid="{FE4F4FC2-55F4-4627-B8C1-87E2AE7CD1FC}" name="Mode d'entrée"/>
    <tableColumn id="14" xr3:uid="{873F2A0F-3009-4E4B-9D4C-C6B85778523B}" name="Column2"/>
    <tableColumn id="15" xr3:uid="{598BB67D-2735-4022-9B94-54188CDFD123}" name="Date d'entrée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FC39F6-75AD-4FB8-8215-5D74026ED2F4}">
  <dimension ref="A1:Q39"/>
  <sheetViews>
    <sheetView tabSelected="1" topLeftCell="J1" workbookViewId="0">
      <selection activeCell="Q2" sqref="Q2"/>
    </sheetView>
  </sheetViews>
  <sheetFormatPr defaultColWidth="11.42578125" defaultRowHeight="15" x14ac:dyDescent="0.25"/>
  <cols>
    <col min="1" max="1" width="16.140625" customWidth="1"/>
    <col min="2" max="2" width="19.140625" customWidth="1"/>
    <col min="3" max="3" width="43" bestFit="1" customWidth="1"/>
    <col min="4" max="4" width="19" customWidth="1"/>
    <col min="5" max="5" width="15.85546875" bestFit="1" customWidth="1"/>
    <col min="6" max="6" width="11.85546875" customWidth="1"/>
    <col min="7" max="7" width="9.42578125" bestFit="1" customWidth="1"/>
    <col min="8" max="8" width="105.7109375" bestFit="1" customWidth="1"/>
    <col min="9" max="9" width="15.28515625" customWidth="1"/>
    <col min="10" max="10" width="21.28515625" customWidth="1"/>
    <col min="11" max="11" width="16.28515625" customWidth="1"/>
    <col min="12" max="12" width="15.7109375" customWidth="1"/>
    <col min="13" max="13" width="16.28515625" customWidth="1"/>
    <col min="14" max="14" width="11" customWidth="1"/>
    <col min="15" max="15" width="15.85546875" bestFit="1" customWidth="1"/>
  </cols>
  <sheetData>
    <row r="1" spans="1:17" x14ac:dyDescent="0.25">
      <c r="A1" t="s">
        <v>0</v>
      </c>
      <c r="B1" t="s">
        <v>1</v>
      </c>
      <c r="C1" t="s">
        <v>95</v>
      </c>
      <c r="D1" t="s">
        <v>2</v>
      </c>
      <c r="E1" t="s">
        <v>94</v>
      </c>
      <c r="F1" t="s">
        <v>3</v>
      </c>
      <c r="G1" t="s">
        <v>4</v>
      </c>
      <c r="H1" t="s">
        <v>5</v>
      </c>
      <c r="I1" t="s">
        <v>6</v>
      </c>
      <c r="J1" t="s">
        <v>7</v>
      </c>
      <c r="K1" t="s">
        <v>8</v>
      </c>
      <c r="L1" t="s">
        <v>9</v>
      </c>
      <c r="M1" t="s">
        <v>10</v>
      </c>
      <c r="N1" t="s">
        <v>96</v>
      </c>
      <c r="O1" t="s">
        <v>93</v>
      </c>
    </row>
    <row r="2" spans="1:17" x14ac:dyDescent="0.25">
      <c r="A2" t="s">
        <v>11</v>
      </c>
      <c r="B2">
        <v>519358880</v>
      </c>
      <c r="C2" t="s">
        <v>12</v>
      </c>
      <c r="D2">
        <v>14724</v>
      </c>
      <c r="E2" s="1">
        <v>43832.383333333331</v>
      </c>
      <c r="F2" t="s">
        <v>92</v>
      </c>
      <c r="G2" t="s">
        <v>13</v>
      </c>
      <c r="H2" t="s">
        <v>14</v>
      </c>
      <c r="I2">
        <v>24.66</v>
      </c>
      <c r="J2" t="s">
        <v>15</v>
      </c>
      <c r="K2" t="s">
        <v>16</v>
      </c>
      <c r="L2" t="s">
        <v>17</v>
      </c>
      <c r="M2" t="s">
        <v>18</v>
      </c>
      <c r="N2" t="s">
        <v>17</v>
      </c>
      <c r="O2" s="1">
        <v>43829.630555555559</v>
      </c>
      <c r="Q2" s="2" t="str">
        <f>IF(Table1[[#This Row],[Date de l''acte]]-Table1[[#This Row],[Date d''entrée]]&lt;=4/24,"UUU","")</f>
        <v/>
      </c>
    </row>
    <row r="3" spans="1:17" x14ac:dyDescent="0.25">
      <c r="A3" t="s">
        <v>11</v>
      </c>
      <c r="B3">
        <v>519346732</v>
      </c>
      <c r="C3" t="s">
        <v>19</v>
      </c>
      <c r="D3">
        <v>12319</v>
      </c>
      <c r="E3" s="1">
        <v>43832.393750000003</v>
      </c>
      <c r="F3" t="s">
        <v>92</v>
      </c>
      <c r="G3" t="s">
        <v>20</v>
      </c>
      <c r="H3" t="s">
        <v>21</v>
      </c>
      <c r="I3">
        <v>29.97</v>
      </c>
      <c r="J3" t="s">
        <v>15</v>
      </c>
      <c r="K3" t="s">
        <v>16</v>
      </c>
      <c r="L3" t="s">
        <v>22</v>
      </c>
      <c r="M3" t="s">
        <v>18</v>
      </c>
      <c r="N3" t="s">
        <v>22</v>
      </c>
      <c r="O3" s="1">
        <v>43818.814583333333</v>
      </c>
      <c r="Q3" s="2" t="str">
        <f>IF(Table1[[#This Row],[Date de l''acte]]-Table1[[#This Row],[Date d''entrée]]&lt;=4/24,"UUU","")</f>
        <v/>
      </c>
    </row>
    <row r="4" spans="1:17" x14ac:dyDescent="0.25">
      <c r="A4" t="s">
        <v>11</v>
      </c>
      <c r="B4">
        <v>519357813</v>
      </c>
      <c r="C4" t="s">
        <v>23</v>
      </c>
      <c r="D4">
        <v>12561</v>
      </c>
      <c r="E4" s="1">
        <v>43832.410416666666</v>
      </c>
      <c r="F4" t="s">
        <v>92</v>
      </c>
      <c r="G4" t="s">
        <v>24</v>
      </c>
      <c r="H4" t="s">
        <v>25</v>
      </c>
      <c r="I4">
        <v>29.29</v>
      </c>
      <c r="J4" t="s">
        <v>15</v>
      </c>
      <c r="K4" t="s">
        <v>16</v>
      </c>
      <c r="L4" t="s">
        <v>22</v>
      </c>
      <c r="M4" t="s">
        <v>18</v>
      </c>
      <c r="N4" t="s">
        <v>22</v>
      </c>
      <c r="O4" s="1">
        <v>43828.502083333333</v>
      </c>
      <c r="Q4" s="2" t="str">
        <f>IF(Table1[[#This Row],[Date de l''acte]]-Table1[[#This Row],[Date d''entrée]]&lt;=4/24,"UUU","")</f>
        <v/>
      </c>
    </row>
    <row r="5" spans="1:17" x14ac:dyDescent="0.25">
      <c r="A5" t="s">
        <v>11</v>
      </c>
      <c r="B5">
        <v>519355208</v>
      </c>
      <c r="C5" t="s">
        <v>26</v>
      </c>
      <c r="D5">
        <v>16618</v>
      </c>
      <c r="E5" s="1">
        <v>43832.413194444445</v>
      </c>
      <c r="F5" t="s">
        <v>92</v>
      </c>
      <c r="G5" t="s">
        <v>27</v>
      </c>
      <c r="H5" t="s">
        <v>28</v>
      </c>
      <c r="I5">
        <v>69</v>
      </c>
      <c r="J5" t="s">
        <v>15</v>
      </c>
      <c r="K5" t="s">
        <v>16</v>
      </c>
      <c r="L5" t="s">
        <v>22</v>
      </c>
      <c r="M5" t="s">
        <v>18</v>
      </c>
      <c r="N5" t="s">
        <v>22</v>
      </c>
      <c r="O5" s="1">
        <v>43825.681944444441</v>
      </c>
      <c r="Q5" s="2" t="str">
        <f>IF(Table1[[#This Row],[Date de l''acte]]-Table1[[#This Row],[Date d''entrée]]&lt;=4/24,"UUU","")</f>
        <v/>
      </c>
    </row>
    <row r="6" spans="1:17" x14ac:dyDescent="0.25">
      <c r="A6" t="s">
        <v>11</v>
      </c>
      <c r="B6">
        <v>519355208</v>
      </c>
      <c r="C6" t="s">
        <v>29</v>
      </c>
      <c r="D6">
        <v>16618</v>
      </c>
      <c r="E6" s="1">
        <v>43832.413194444445</v>
      </c>
      <c r="F6" t="s">
        <v>92</v>
      </c>
      <c r="G6" t="s">
        <v>30</v>
      </c>
      <c r="H6" t="s">
        <v>31</v>
      </c>
      <c r="I6">
        <v>0.75</v>
      </c>
      <c r="J6" t="s">
        <v>15</v>
      </c>
      <c r="K6" t="s">
        <v>16</v>
      </c>
      <c r="L6" t="s">
        <v>22</v>
      </c>
      <c r="M6" t="s">
        <v>18</v>
      </c>
      <c r="N6" t="s">
        <v>22</v>
      </c>
      <c r="O6" s="1">
        <v>43825.681944444441</v>
      </c>
      <c r="Q6" s="2" t="str">
        <f>IF(Table1[[#This Row],[Date de l''acte]]-Table1[[#This Row],[Date d''entrée]]&lt;=4/24,"UUU","")</f>
        <v/>
      </c>
    </row>
    <row r="7" spans="1:17" x14ac:dyDescent="0.25">
      <c r="A7" t="s">
        <v>11</v>
      </c>
      <c r="B7">
        <v>519347384</v>
      </c>
      <c r="C7" t="s">
        <v>32</v>
      </c>
      <c r="D7">
        <v>9575</v>
      </c>
      <c r="E7" s="1">
        <v>43832.445833333331</v>
      </c>
      <c r="F7" t="s">
        <v>92</v>
      </c>
      <c r="G7" t="s">
        <v>33</v>
      </c>
      <c r="H7" t="s">
        <v>34</v>
      </c>
      <c r="I7">
        <v>58.58</v>
      </c>
      <c r="J7" t="s">
        <v>15</v>
      </c>
      <c r="K7" t="s">
        <v>16</v>
      </c>
      <c r="L7" t="s">
        <v>17</v>
      </c>
      <c r="M7" t="s">
        <v>18</v>
      </c>
      <c r="N7" t="s">
        <v>17</v>
      </c>
      <c r="O7" s="1">
        <v>43818.711111111108</v>
      </c>
      <c r="Q7" s="2" t="str">
        <f>IF(Table1[[#This Row],[Date de l''acte]]-Table1[[#This Row],[Date d''entrée]]&lt;=4/24,"UUU","")</f>
        <v/>
      </c>
    </row>
    <row r="8" spans="1:17" x14ac:dyDescent="0.25">
      <c r="A8" t="s">
        <v>11</v>
      </c>
      <c r="B8">
        <v>519354540</v>
      </c>
      <c r="C8" t="s">
        <v>35</v>
      </c>
      <c r="D8">
        <v>11762</v>
      </c>
      <c r="E8" s="1">
        <v>43832.456250000003</v>
      </c>
      <c r="F8" t="s">
        <v>92</v>
      </c>
      <c r="G8" t="s">
        <v>13</v>
      </c>
      <c r="H8" t="s">
        <v>14</v>
      </c>
      <c r="I8">
        <v>24.66</v>
      </c>
      <c r="J8" t="s">
        <v>15</v>
      </c>
      <c r="K8" t="s">
        <v>16</v>
      </c>
      <c r="L8" t="s">
        <v>36</v>
      </c>
      <c r="M8" t="s">
        <v>18</v>
      </c>
      <c r="N8" t="s">
        <v>17</v>
      </c>
      <c r="O8" s="1">
        <v>43825.681944444441</v>
      </c>
      <c r="Q8" s="2" t="str">
        <f>IF(Table1[[#This Row],[Date de l''acte]]-Table1[[#This Row],[Date d''entrée]]&lt;=4/24,"UUU","")</f>
        <v/>
      </c>
    </row>
    <row r="9" spans="1:17" x14ac:dyDescent="0.25">
      <c r="A9" t="s">
        <v>11</v>
      </c>
      <c r="B9">
        <v>519335280</v>
      </c>
      <c r="C9" t="s">
        <v>37</v>
      </c>
      <c r="D9">
        <v>11548</v>
      </c>
      <c r="E9" s="1">
        <v>43832.459027777775</v>
      </c>
      <c r="F9" t="s">
        <v>92</v>
      </c>
      <c r="G9" t="s">
        <v>38</v>
      </c>
      <c r="H9" t="s">
        <v>39</v>
      </c>
      <c r="I9">
        <v>29.29</v>
      </c>
      <c r="J9" t="s">
        <v>15</v>
      </c>
      <c r="K9" t="s">
        <v>16</v>
      </c>
      <c r="L9" t="s">
        <v>40</v>
      </c>
      <c r="M9">
        <v>85</v>
      </c>
      <c r="N9" t="s">
        <v>40</v>
      </c>
      <c r="O9" s="1">
        <v>43811.595833333333</v>
      </c>
      <c r="Q9" s="2" t="str">
        <f>IF(Table1[[#This Row],[Date de l''acte]]-Table1[[#This Row],[Date d''entrée]]&lt;=4/24,"UUU","")</f>
        <v/>
      </c>
    </row>
    <row r="10" spans="1:17" x14ac:dyDescent="0.25">
      <c r="A10" t="s">
        <v>11</v>
      </c>
      <c r="B10">
        <v>519357584</v>
      </c>
      <c r="C10" t="s">
        <v>41</v>
      </c>
      <c r="D10">
        <v>11550</v>
      </c>
      <c r="E10" s="1">
        <v>43832.413888888892</v>
      </c>
      <c r="F10" t="s">
        <v>92</v>
      </c>
      <c r="G10" t="s">
        <v>27</v>
      </c>
      <c r="H10" t="s">
        <v>28</v>
      </c>
      <c r="I10">
        <v>69</v>
      </c>
      <c r="J10" t="s">
        <v>15</v>
      </c>
      <c r="K10" t="s">
        <v>16</v>
      </c>
      <c r="L10" t="s">
        <v>42</v>
      </c>
      <c r="M10" t="s">
        <v>18</v>
      </c>
      <c r="N10" t="s">
        <v>42</v>
      </c>
      <c r="O10" s="1">
        <v>43827.450694444444</v>
      </c>
      <c r="Q10" s="2" t="str">
        <f>IF(Table1[[#This Row],[Date de l''acte]]-Table1[[#This Row],[Date d''entrée]]&lt;=4/24,"UUU","")</f>
        <v/>
      </c>
    </row>
    <row r="11" spans="1:17" x14ac:dyDescent="0.25">
      <c r="A11" t="s">
        <v>11</v>
      </c>
      <c r="B11">
        <v>519357584</v>
      </c>
      <c r="C11" t="s">
        <v>43</v>
      </c>
      <c r="D11">
        <v>11550</v>
      </c>
      <c r="E11" s="1">
        <v>43832.413888888892</v>
      </c>
      <c r="F11" t="s">
        <v>92</v>
      </c>
      <c r="G11" t="s">
        <v>30</v>
      </c>
      <c r="H11" t="s">
        <v>31</v>
      </c>
      <c r="I11">
        <v>0.75</v>
      </c>
      <c r="J11" t="s">
        <v>15</v>
      </c>
      <c r="K11" t="s">
        <v>16</v>
      </c>
      <c r="L11" t="s">
        <v>42</v>
      </c>
      <c r="M11" t="s">
        <v>18</v>
      </c>
      <c r="N11" t="s">
        <v>42</v>
      </c>
      <c r="O11" s="1">
        <v>43827.450694444444</v>
      </c>
      <c r="Q11" s="2" t="str">
        <f>IF(Table1[[#This Row],[Date de l''acte]]-Table1[[#This Row],[Date d''entrée]]&lt;=4/24,"UUU","")</f>
        <v/>
      </c>
    </row>
    <row r="12" spans="1:17" x14ac:dyDescent="0.25">
      <c r="A12" t="s">
        <v>11</v>
      </c>
      <c r="B12">
        <v>519359028</v>
      </c>
      <c r="C12" t="s">
        <v>44</v>
      </c>
      <c r="D12">
        <v>13774</v>
      </c>
      <c r="E12" s="1">
        <v>43832.474999999999</v>
      </c>
      <c r="F12" t="s">
        <v>92</v>
      </c>
      <c r="G12" t="s">
        <v>45</v>
      </c>
      <c r="H12" t="s">
        <v>46</v>
      </c>
      <c r="I12">
        <v>34.97</v>
      </c>
      <c r="J12" t="s">
        <v>15</v>
      </c>
      <c r="K12" t="s">
        <v>16</v>
      </c>
      <c r="L12" t="s">
        <v>22</v>
      </c>
      <c r="M12" t="s">
        <v>18</v>
      </c>
      <c r="N12" t="s">
        <v>22</v>
      </c>
      <c r="O12" s="1">
        <v>43829.518055555556</v>
      </c>
      <c r="Q12" s="2" t="str">
        <f>IF(Table1[[#This Row],[Date de l''acte]]-Table1[[#This Row],[Date d''entrée]]&lt;=4/24,"UUU","")</f>
        <v/>
      </c>
    </row>
    <row r="13" spans="1:17" x14ac:dyDescent="0.25">
      <c r="A13" t="s">
        <v>11</v>
      </c>
      <c r="B13">
        <v>519348876</v>
      </c>
      <c r="C13" t="s">
        <v>47</v>
      </c>
      <c r="D13">
        <v>16172</v>
      </c>
      <c r="E13" s="1">
        <v>43832.418749999997</v>
      </c>
      <c r="F13" t="s">
        <v>92</v>
      </c>
      <c r="G13" t="s">
        <v>48</v>
      </c>
      <c r="H13" t="s">
        <v>49</v>
      </c>
      <c r="I13">
        <v>37.799999999999997</v>
      </c>
      <c r="J13" t="s">
        <v>15</v>
      </c>
      <c r="K13" t="s">
        <v>16</v>
      </c>
      <c r="L13" t="s">
        <v>22</v>
      </c>
      <c r="M13" t="s">
        <v>18</v>
      </c>
      <c r="N13" t="s">
        <v>22</v>
      </c>
      <c r="O13" s="1">
        <v>43820.666666666664</v>
      </c>
      <c r="Q13" s="2" t="str">
        <f>IF(Table1[[#This Row],[Date de l''acte]]-Table1[[#This Row],[Date d''entrée]]&lt;=4/24,"UUU","")</f>
        <v/>
      </c>
    </row>
    <row r="14" spans="1:17" x14ac:dyDescent="0.25">
      <c r="A14" t="s">
        <v>11</v>
      </c>
      <c r="B14">
        <v>519357584</v>
      </c>
      <c r="C14" t="s">
        <v>50</v>
      </c>
      <c r="D14">
        <v>11550</v>
      </c>
      <c r="E14" s="1">
        <v>43832.493055555555</v>
      </c>
      <c r="F14" t="s">
        <v>92</v>
      </c>
      <c r="G14" t="s">
        <v>51</v>
      </c>
      <c r="H14" t="s">
        <v>52</v>
      </c>
      <c r="I14">
        <v>75.599999999999994</v>
      </c>
      <c r="J14" t="s">
        <v>15</v>
      </c>
      <c r="K14" t="s">
        <v>16</v>
      </c>
      <c r="L14" t="s">
        <v>42</v>
      </c>
      <c r="M14" t="s">
        <v>18</v>
      </c>
      <c r="N14" t="s">
        <v>42</v>
      </c>
      <c r="O14" s="1">
        <v>43827.450694444444</v>
      </c>
      <c r="Q14" s="2" t="str">
        <f>IF(Table1[[#This Row],[Date de l''acte]]-Table1[[#This Row],[Date d''entrée]]&lt;=4/24,"UUU","")</f>
        <v/>
      </c>
    </row>
    <row r="15" spans="1:17" x14ac:dyDescent="0.25">
      <c r="A15" t="s">
        <v>11</v>
      </c>
      <c r="B15">
        <v>520362573</v>
      </c>
      <c r="C15" t="s">
        <v>53</v>
      </c>
      <c r="D15">
        <v>24458</v>
      </c>
      <c r="E15" s="1">
        <v>43832.563888888886</v>
      </c>
      <c r="F15" t="s">
        <v>92</v>
      </c>
      <c r="G15" t="s">
        <v>13</v>
      </c>
      <c r="H15" t="s">
        <v>14</v>
      </c>
      <c r="I15">
        <v>31.71</v>
      </c>
      <c r="J15" t="s">
        <v>15</v>
      </c>
      <c r="K15" t="s">
        <v>16</v>
      </c>
      <c r="L15" t="s">
        <v>54</v>
      </c>
      <c r="M15" t="s">
        <v>18</v>
      </c>
      <c r="N15" t="s">
        <v>54</v>
      </c>
      <c r="O15" s="1">
        <v>43832.543055555558</v>
      </c>
      <c r="Q15" s="2" t="str">
        <f>IF(Table1[[#This Row],[Date de l''acte]]-Table1[[#This Row],[Date d''entrée]]&lt;=4/24,"UUU","")</f>
        <v>UUU</v>
      </c>
    </row>
    <row r="16" spans="1:17" x14ac:dyDescent="0.25">
      <c r="A16" t="s">
        <v>11</v>
      </c>
      <c r="B16">
        <v>520361749</v>
      </c>
      <c r="C16" t="s">
        <v>55</v>
      </c>
      <c r="D16">
        <v>11498</v>
      </c>
      <c r="E16" s="1">
        <v>43832.567361111112</v>
      </c>
      <c r="F16" t="s">
        <v>92</v>
      </c>
      <c r="G16" t="s">
        <v>33</v>
      </c>
      <c r="H16" t="s">
        <v>34</v>
      </c>
      <c r="I16">
        <v>58.58</v>
      </c>
      <c r="J16" t="s">
        <v>15</v>
      </c>
      <c r="K16" t="s">
        <v>16</v>
      </c>
      <c r="L16" t="s">
        <v>22</v>
      </c>
      <c r="M16" t="s">
        <v>18</v>
      </c>
      <c r="N16" t="s">
        <v>22</v>
      </c>
      <c r="O16" s="1">
        <v>43831.402777777781</v>
      </c>
      <c r="Q16" s="2" t="str">
        <f>IF(Table1[[#This Row],[Date de l''acte]]-Table1[[#This Row],[Date d''entrée]]&lt;=4/24,"UUU","")</f>
        <v/>
      </c>
    </row>
    <row r="17" spans="1:17" x14ac:dyDescent="0.25">
      <c r="A17" t="s">
        <v>11</v>
      </c>
      <c r="B17">
        <v>519335280</v>
      </c>
      <c r="C17" t="s">
        <v>56</v>
      </c>
      <c r="D17">
        <v>11548</v>
      </c>
      <c r="E17" s="1">
        <v>43832.475694444445</v>
      </c>
      <c r="F17" t="s">
        <v>92</v>
      </c>
      <c r="G17" t="s">
        <v>51</v>
      </c>
      <c r="H17" t="s">
        <v>52</v>
      </c>
      <c r="I17">
        <v>75.599999999999994</v>
      </c>
      <c r="J17" t="s">
        <v>15</v>
      </c>
      <c r="K17" t="s">
        <v>16</v>
      </c>
      <c r="L17" t="s">
        <v>40</v>
      </c>
      <c r="M17" t="s">
        <v>18</v>
      </c>
      <c r="N17" t="s">
        <v>40</v>
      </c>
      <c r="O17" s="1">
        <v>43811.595833333333</v>
      </c>
      <c r="Q17" s="2" t="str">
        <f>IF(Table1[[#This Row],[Date de l''acte]]-Table1[[#This Row],[Date d''entrée]]&lt;=4/24,"UUU","")</f>
        <v/>
      </c>
    </row>
    <row r="18" spans="1:17" x14ac:dyDescent="0.25">
      <c r="A18" t="s">
        <v>11</v>
      </c>
      <c r="B18">
        <v>520362573</v>
      </c>
      <c r="C18" t="s">
        <v>57</v>
      </c>
      <c r="D18">
        <v>24458</v>
      </c>
      <c r="E18" s="1">
        <v>43832.640972222223</v>
      </c>
      <c r="F18" t="s">
        <v>92</v>
      </c>
      <c r="G18" t="s">
        <v>58</v>
      </c>
      <c r="H18" t="s">
        <v>59</v>
      </c>
      <c r="I18">
        <v>29.29</v>
      </c>
      <c r="J18" t="s">
        <v>15</v>
      </c>
      <c r="K18" t="s">
        <v>16</v>
      </c>
      <c r="L18" t="s">
        <v>54</v>
      </c>
      <c r="M18" t="s">
        <v>18</v>
      </c>
      <c r="N18" t="s">
        <v>54</v>
      </c>
      <c r="O18" s="1">
        <v>43832.543055555558</v>
      </c>
      <c r="Q18" s="2" t="str">
        <f>IF(Table1[[#This Row],[Date de l''acte]]-Table1[[#This Row],[Date d''entrée]]&lt;=4/24,"UUU","")</f>
        <v>UUU</v>
      </c>
    </row>
    <row r="19" spans="1:17" x14ac:dyDescent="0.25">
      <c r="A19" t="s">
        <v>11</v>
      </c>
      <c r="B19">
        <v>519353993</v>
      </c>
      <c r="C19" t="s">
        <v>60</v>
      </c>
      <c r="D19">
        <v>20911</v>
      </c>
      <c r="E19" s="1">
        <v>43832.643055555556</v>
      </c>
      <c r="F19" t="s">
        <v>92</v>
      </c>
      <c r="G19" t="s">
        <v>13</v>
      </c>
      <c r="H19" t="s">
        <v>14</v>
      </c>
      <c r="I19">
        <v>24.66</v>
      </c>
      <c r="J19" t="s">
        <v>15</v>
      </c>
      <c r="K19" t="s">
        <v>16</v>
      </c>
      <c r="L19" t="s">
        <v>61</v>
      </c>
      <c r="M19" t="s">
        <v>18</v>
      </c>
      <c r="N19" t="s">
        <v>61</v>
      </c>
      <c r="O19" s="1">
        <v>43824.223611111112</v>
      </c>
      <c r="Q19" s="2" t="str">
        <f>IF(Table1[[#This Row],[Date de l''acte]]-Table1[[#This Row],[Date d''entrée]]&lt;=4/24,"UUU","")</f>
        <v/>
      </c>
    </row>
    <row r="20" spans="1:17" x14ac:dyDescent="0.25">
      <c r="A20" t="s">
        <v>11</v>
      </c>
      <c r="B20">
        <v>520362529</v>
      </c>
      <c r="C20" t="s">
        <v>62</v>
      </c>
      <c r="D20">
        <v>18221</v>
      </c>
      <c r="E20" s="1">
        <v>43832.654861111114</v>
      </c>
      <c r="F20" t="s">
        <v>92</v>
      </c>
      <c r="G20" t="s">
        <v>63</v>
      </c>
      <c r="H20" t="s">
        <v>64</v>
      </c>
      <c r="I20">
        <v>29.29</v>
      </c>
      <c r="J20" t="s">
        <v>15</v>
      </c>
      <c r="K20" t="s">
        <v>16</v>
      </c>
      <c r="L20" t="s">
        <v>61</v>
      </c>
      <c r="M20" t="s">
        <v>18</v>
      </c>
      <c r="N20" t="s">
        <v>61</v>
      </c>
      <c r="O20" s="1">
        <v>43832.527777777781</v>
      </c>
      <c r="Q20" s="2" t="str">
        <f>IF(Table1[[#This Row],[Date de l''acte]]-Table1[[#This Row],[Date d''entrée]]&lt;=4/24,"UUU","")</f>
        <v>UUU</v>
      </c>
    </row>
    <row r="21" spans="1:17" x14ac:dyDescent="0.25">
      <c r="A21" t="s">
        <v>11</v>
      </c>
      <c r="B21">
        <v>520362529</v>
      </c>
      <c r="C21" t="s">
        <v>65</v>
      </c>
      <c r="D21">
        <v>18221</v>
      </c>
      <c r="E21" s="1">
        <v>43832.689583333333</v>
      </c>
      <c r="F21" t="s">
        <v>92</v>
      </c>
      <c r="G21" t="s">
        <v>66</v>
      </c>
      <c r="H21" t="s">
        <v>67</v>
      </c>
      <c r="I21">
        <v>58.58</v>
      </c>
      <c r="J21" t="s">
        <v>15</v>
      </c>
      <c r="K21" t="s">
        <v>16</v>
      </c>
      <c r="L21" t="s">
        <v>61</v>
      </c>
      <c r="M21" t="s">
        <v>18</v>
      </c>
      <c r="N21" t="s">
        <v>61</v>
      </c>
      <c r="O21" s="1">
        <v>43832.527777777781</v>
      </c>
      <c r="Q21" s="2" t="str">
        <f>IF(Table1[[#This Row],[Date de l''acte]]-Table1[[#This Row],[Date d''entrée]]&lt;=4/24,"UUU","")</f>
        <v>UUU</v>
      </c>
    </row>
    <row r="22" spans="1:17" x14ac:dyDescent="0.25">
      <c r="A22" t="s">
        <v>11</v>
      </c>
      <c r="B22">
        <v>519357472</v>
      </c>
      <c r="C22" t="s">
        <v>68</v>
      </c>
      <c r="D22">
        <v>12863</v>
      </c>
      <c r="E22" s="1">
        <v>43832.727777777778</v>
      </c>
      <c r="F22" t="s">
        <v>92</v>
      </c>
      <c r="G22" t="s">
        <v>51</v>
      </c>
      <c r="H22" t="s">
        <v>52</v>
      </c>
      <c r="I22">
        <v>75.599999999999994</v>
      </c>
      <c r="J22" t="s">
        <v>15</v>
      </c>
      <c r="K22" t="s">
        <v>16</v>
      </c>
      <c r="L22" t="s">
        <v>22</v>
      </c>
      <c r="M22" t="s">
        <v>18</v>
      </c>
      <c r="N22" t="s">
        <v>22</v>
      </c>
      <c r="O22" s="1">
        <v>43827.718055555553</v>
      </c>
      <c r="Q22" s="2" t="str">
        <f>IF(Table1[[#This Row],[Date de l''acte]]-Table1[[#This Row],[Date d''entrée]]&lt;=4/24,"UUU","")</f>
        <v/>
      </c>
    </row>
    <row r="23" spans="1:17" x14ac:dyDescent="0.25">
      <c r="A23" t="s">
        <v>11</v>
      </c>
      <c r="B23">
        <v>520363573</v>
      </c>
      <c r="C23" t="s">
        <v>69</v>
      </c>
      <c r="D23">
        <v>9769</v>
      </c>
      <c r="E23" s="1">
        <v>43832.789583333331</v>
      </c>
      <c r="F23" t="s">
        <v>92</v>
      </c>
      <c r="G23" t="s">
        <v>13</v>
      </c>
      <c r="H23" t="s">
        <v>14</v>
      </c>
      <c r="I23">
        <v>24.66</v>
      </c>
      <c r="J23" t="s">
        <v>15</v>
      </c>
      <c r="K23" t="s">
        <v>16</v>
      </c>
      <c r="L23" t="s">
        <v>42</v>
      </c>
      <c r="M23" t="s">
        <v>18</v>
      </c>
      <c r="N23" t="s">
        <v>42</v>
      </c>
      <c r="O23" s="1">
        <v>43832.745833333334</v>
      </c>
      <c r="Q23" s="2" t="str">
        <f>IF(Table1[[#This Row],[Date de l''acte]]-Table1[[#This Row],[Date d''entrée]]&lt;=4/24,"UUU","")</f>
        <v>UUU</v>
      </c>
    </row>
    <row r="24" spans="1:17" x14ac:dyDescent="0.25">
      <c r="A24" t="s">
        <v>11</v>
      </c>
      <c r="B24">
        <v>520363573</v>
      </c>
      <c r="C24" t="s">
        <v>70</v>
      </c>
      <c r="D24">
        <v>9769</v>
      </c>
      <c r="E24" s="1">
        <v>43832.789583333331</v>
      </c>
      <c r="F24" t="s">
        <v>92</v>
      </c>
      <c r="G24" t="s">
        <v>71</v>
      </c>
      <c r="H24" t="s">
        <v>72</v>
      </c>
      <c r="I24">
        <v>11.56</v>
      </c>
      <c r="J24" t="s">
        <v>15</v>
      </c>
      <c r="K24" t="s">
        <v>16</v>
      </c>
      <c r="L24" t="s">
        <v>42</v>
      </c>
      <c r="M24" t="s">
        <v>18</v>
      </c>
      <c r="N24" t="s">
        <v>42</v>
      </c>
      <c r="O24" s="1">
        <v>43832.745833333334</v>
      </c>
      <c r="Q24" s="2" t="str">
        <f>IF(Table1[[#This Row],[Date de l''acte]]-Table1[[#This Row],[Date d''entrée]]&lt;=4/24,"UUU","")</f>
        <v>UUU</v>
      </c>
    </row>
    <row r="25" spans="1:17" x14ac:dyDescent="0.25">
      <c r="A25" t="s">
        <v>11</v>
      </c>
      <c r="B25">
        <v>520363637</v>
      </c>
      <c r="C25" t="s">
        <v>73</v>
      </c>
      <c r="D25">
        <v>13786</v>
      </c>
      <c r="E25" s="1">
        <v>43832.799305555556</v>
      </c>
      <c r="F25" t="s">
        <v>92</v>
      </c>
      <c r="G25" t="s">
        <v>66</v>
      </c>
      <c r="H25" t="s">
        <v>67</v>
      </c>
      <c r="I25">
        <v>58.58</v>
      </c>
      <c r="J25" t="s">
        <v>15</v>
      </c>
      <c r="K25" t="s">
        <v>16</v>
      </c>
      <c r="L25" t="s">
        <v>17</v>
      </c>
      <c r="M25" t="s">
        <v>18</v>
      </c>
      <c r="N25" t="s">
        <v>17</v>
      </c>
      <c r="O25" s="1">
        <v>43832.786111111112</v>
      </c>
      <c r="Q25" s="2" t="str">
        <f>IF(Table1[[#This Row],[Date de l''acte]]-Table1[[#This Row],[Date d''entrée]]&lt;=4/24,"UUU","")</f>
        <v>UUU</v>
      </c>
    </row>
    <row r="26" spans="1:17" x14ac:dyDescent="0.25">
      <c r="A26" t="s">
        <v>11</v>
      </c>
      <c r="B26">
        <v>520363637</v>
      </c>
      <c r="C26" t="s">
        <v>74</v>
      </c>
      <c r="D26">
        <v>13786</v>
      </c>
      <c r="E26" s="1">
        <v>43832.80972222222</v>
      </c>
      <c r="F26" t="s">
        <v>92</v>
      </c>
      <c r="G26" t="s">
        <v>13</v>
      </c>
      <c r="H26" t="s">
        <v>14</v>
      </c>
      <c r="I26">
        <v>24.66</v>
      </c>
      <c r="J26" t="s">
        <v>15</v>
      </c>
      <c r="K26" t="s">
        <v>16</v>
      </c>
      <c r="L26" t="s">
        <v>17</v>
      </c>
      <c r="M26" t="s">
        <v>18</v>
      </c>
      <c r="N26" t="s">
        <v>17</v>
      </c>
      <c r="O26" s="1">
        <v>43832.786111111112</v>
      </c>
      <c r="Q26" s="2" t="str">
        <f>IF(Table1[[#This Row],[Date de l''acte]]-Table1[[#This Row],[Date d''entrée]]&lt;=4/24,"UUU","")</f>
        <v>UUU</v>
      </c>
    </row>
    <row r="27" spans="1:17" x14ac:dyDescent="0.25">
      <c r="A27" t="s">
        <v>11</v>
      </c>
      <c r="B27">
        <v>520363189</v>
      </c>
      <c r="C27" t="s">
        <v>75</v>
      </c>
      <c r="D27">
        <v>15464</v>
      </c>
      <c r="E27" s="1">
        <v>43832.830555555556</v>
      </c>
      <c r="F27" t="s">
        <v>92</v>
      </c>
      <c r="G27" t="s">
        <v>33</v>
      </c>
      <c r="H27" t="s">
        <v>34</v>
      </c>
      <c r="I27">
        <v>58.58</v>
      </c>
      <c r="J27" t="s">
        <v>15</v>
      </c>
      <c r="K27" t="s">
        <v>16</v>
      </c>
      <c r="L27" t="s">
        <v>22</v>
      </c>
      <c r="M27" t="s">
        <v>18</v>
      </c>
      <c r="N27" t="s">
        <v>22</v>
      </c>
      <c r="O27" s="1">
        <v>43832.658333333333</v>
      </c>
      <c r="Q27" s="2" t="str">
        <f>IF(Table1[[#This Row],[Date de l''acte]]-Table1[[#This Row],[Date d''entrée]]&lt;=4/24,"UUU","")</f>
        <v/>
      </c>
    </row>
    <row r="28" spans="1:17" x14ac:dyDescent="0.25">
      <c r="A28" t="s">
        <v>11</v>
      </c>
      <c r="B28">
        <v>520363684</v>
      </c>
      <c r="C28" t="s">
        <v>76</v>
      </c>
      <c r="D28">
        <v>13248</v>
      </c>
      <c r="E28" s="1">
        <v>43833.046527777777</v>
      </c>
      <c r="F28" t="s">
        <v>92</v>
      </c>
      <c r="G28" t="s">
        <v>13</v>
      </c>
      <c r="H28" t="s">
        <v>14</v>
      </c>
      <c r="I28">
        <v>46.43</v>
      </c>
      <c r="J28" t="s">
        <v>15</v>
      </c>
      <c r="K28" t="s">
        <v>16</v>
      </c>
      <c r="L28" t="s">
        <v>61</v>
      </c>
      <c r="M28" t="s">
        <v>18</v>
      </c>
      <c r="N28" t="s">
        <v>61</v>
      </c>
      <c r="O28" s="1">
        <v>43832.818055555559</v>
      </c>
      <c r="Q28" s="2" t="str">
        <f>IF(Table1[[#This Row],[Date de l''acte]]-Table1[[#This Row],[Date d''entrée]]&lt;=4/24,"UUU","")</f>
        <v/>
      </c>
    </row>
    <row r="29" spans="1:17" x14ac:dyDescent="0.25">
      <c r="A29" t="s">
        <v>11</v>
      </c>
      <c r="B29">
        <v>520363760</v>
      </c>
      <c r="C29" t="s">
        <v>77</v>
      </c>
      <c r="D29">
        <v>13652</v>
      </c>
      <c r="E29" s="1">
        <v>43833.098611111112</v>
      </c>
      <c r="F29" t="s">
        <v>92</v>
      </c>
      <c r="G29" t="s">
        <v>13</v>
      </c>
      <c r="H29" t="s">
        <v>14</v>
      </c>
      <c r="I29">
        <v>46.43</v>
      </c>
      <c r="J29" t="s">
        <v>15</v>
      </c>
      <c r="K29" t="s">
        <v>16</v>
      </c>
      <c r="L29" t="s">
        <v>36</v>
      </c>
      <c r="M29" t="s">
        <v>18</v>
      </c>
      <c r="N29" t="s">
        <v>36</v>
      </c>
      <c r="O29" s="1">
        <v>43832.954861111109</v>
      </c>
      <c r="Q29" s="2" t="str">
        <f>IF(Table1[[#This Row],[Date de l''acte]]-Table1[[#This Row],[Date d''entrée]]&lt;=4/24,"UUU","")</f>
        <v>UUU</v>
      </c>
    </row>
    <row r="30" spans="1:17" x14ac:dyDescent="0.25">
      <c r="A30" t="s">
        <v>11</v>
      </c>
      <c r="B30">
        <v>520363644</v>
      </c>
      <c r="C30" t="s">
        <v>78</v>
      </c>
      <c r="D30">
        <v>15446</v>
      </c>
      <c r="E30" s="1">
        <v>43833.272222222222</v>
      </c>
      <c r="F30" t="s">
        <v>92</v>
      </c>
      <c r="G30" t="s">
        <v>33</v>
      </c>
      <c r="H30" t="s">
        <v>34</v>
      </c>
      <c r="I30">
        <v>75.69</v>
      </c>
      <c r="J30" t="s">
        <v>15</v>
      </c>
      <c r="K30" t="s">
        <v>16</v>
      </c>
      <c r="L30" t="s">
        <v>42</v>
      </c>
      <c r="M30" t="s">
        <v>18</v>
      </c>
      <c r="N30" t="s">
        <v>42</v>
      </c>
      <c r="O30" s="1">
        <v>43832.793055555558</v>
      </c>
      <c r="Q30" s="2" t="str">
        <f>IF(Table1[[#This Row],[Date de l''acte]]-Table1[[#This Row],[Date d''entrée]]&lt;=4/24,"UUU","")</f>
        <v/>
      </c>
    </row>
    <row r="31" spans="1:17" x14ac:dyDescent="0.25">
      <c r="A31" t="s">
        <v>11</v>
      </c>
      <c r="B31">
        <v>520363744</v>
      </c>
      <c r="C31" t="s">
        <v>79</v>
      </c>
      <c r="D31">
        <v>12322</v>
      </c>
      <c r="E31" s="1">
        <v>43833.350694444445</v>
      </c>
      <c r="F31" t="s">
        <v>92</v>
      </c>
      <c r="G31" t="s">
        <v>66</v>
      </c>
      <c r="H31" t="s">
        <v>67</v>
      </c>
      <c r="I31">
        <v>58.58</v>
      </c>
      <c r="J31" t="s">
        <v>15</v>
      </c>
      <c r="K31" t="s">
        <v>16</v>
      </c>
      <c r="L31" t="s">
        <v>42</v>
      </c>
      <c r="M31" t="s">
        <v>18</v>
      </c>
      <c r="N31" t="s">
        <v>42</v>
      </c>
      <c r="O31" s="1">
        <v>43832.925694444442</v>
      </c>
      <c r="Q31" s="2" t="str">
        <f>IF(Table1[[#This Row],[Date de l''acte]]-Table1[[#This Row],[Date d''entrée]]&lt;=4/24,"UUU","")</f>
        <v/>
      </c>
    </row>
    <row r="32" spans="1:17" x14ac:dyDescent="0.25">
      <c r="A32" t="s">
        <v>11</v>
      </c>
      <c r="B32">
        <v>519355208</v>
      </c>
      <c r="C32" t="s">
        <v>80</v>
      </c>
      <c r="D32">
        <v>16618</v>
      </c>
      <c r="E32" s="1">
        <v>43833.395138888889</v>
      </c>
      <c r="F32" t="s">
        <v>92</v>
      </c>
      <c r="G32" t="s">
        <v>81</v>
      </c>
      <c r="H32" t="s">
        <v>82</v>
      </c>
      <c r="I32">
        <v>29.29</v>
      </c>
      <c r="J32" t="s">
        <v>15</v>
      </c>
      <c r="K32" t="s">
        <v>16</v>
      </c>
      <c r="L32" t="s">
        <v>22</v>
      </c>
      <c r="M32" t="s">
        <v>18</v>
      </c>
      <c r="N32" t="s">
        <v>22</v>
      </c>
      <c r="O32" s="1">
        <v>43825.681944444441</v>
      </c>
      <c r="Q32" s="2" t="str">
        <f>IF(Table1[[#This Row],[Date de l''acte]]-Table1[[#This Row],[Date d''entrée]]&lt;=4/24,"UUU","")</f>
        <v/>
      </c>
    </row>
    <row r="33" spans="1:17" x14ac:dyDescent="0.25">
      <c r="A33" t="s">
        <v>11</v>
      </c>
      <c r="B33">
        <v>519339301</v>
      </c>
      <c r="C33" t="s">
        <v>83</v>
      </c>
      <c r="D33">
        <v>22178</v>
      </c>
      <c r="E33" s="1">
        <v>43832.657638888886</v>
      </c>
      <c r="F33" t="s">
        <v>92</v>
      </c>
      <c r="G33" t="s">
        <v>66</v>
      </c>
      <c r="H33" t="s">
        <v>67</v>
      </c>
      <c r="I33">
        <v>58.58</v>
      </c>
      <c r="J33" t="s">
        <v>15</v>
      </c>
      <c r="K33" t="s">
        <v>16</v>
      </c>
      <c r="L33" t="s">
        <v>40</v>
      </c>
      <c r="M33" t="s">
        <v>18</v>
      </c>
      <c r="N33" t="s">
        <v>40</v>
      </c>
      <c r="O33" s="1">
        <v>43814.95208333333</v>
      </c>
      <c r="Q33" s="2" t="str">
        <f>IF(Table1[[#This Row],[Date de l''acte]]-Table1[[#This Row],[Date d''entrée]]&lt;=4/24,"UUU","")</f>
        <v/>
      </c>
    </row>
    <row r="34" spans="1:17" x14ac:dyDescent="0.25">
      <c r="A34" t="s">
        <v>11</v>
      </c>
      <c r="B34">
        <v>519360564</v>
      </c>
      <c r="C34" t="s">
        <v>84</v>
      </c>
      <c r="D34">
        <v>16839</v>
      </c>
      <c r="E34" s="1">
        <v>43833.449305555558</v>
      </c>
      <c r="F34" t="s">
        <v>92</v>
      </c>
      <c r="G34" t="s">
        <v>85</v>
      </c>
      <c r="H34" t="s">
        <v>86</v>
      </c>
      <c r="I34">
        <v>29.29</v>
      </c>
      <c r="J34" t="s">
        <v>15</v>
      </c>
      <c r="K34" t="s">
        <v>16</v>
      </c>
      <c r="L34" t="s">
        <v>36</v>
      </c>
      <c r="M34" t="s">
        <v>18</v>
      </c>
      <c r="N34" t="s">
        <v>36</v>
      </c>
      <c r="O34" s="1">
        <v>43830.413888888892</v>
      </c>
      <c r="Q34" s="2" t="str">
        <f>IF(Table1[[#This Row],[Date de l''acte]]-Table1[[#This Row],[Date d''entrée]]&lt;=4/24,"UUU","")</f>
        <v/>
      </c>
    </row>
    <row r="35" spans="1:17" x14ac:dyDescent="0.25">
      <c r="A35" t="s">
        <v>11</v>
      </c>
      <c r="B35">
        <v>520361761</v>
      </c>
      <c r="C35" t="s">
        <v>87</v>
      </c>
      <c r="D35">
        <v>7586</v>
      </c>
      <c r="E35" s="1">
        <v>43833.477777777778</v>
      </c>
      <c r="F35" t="s">
        <v>92</v>
      </c>
      <c r="G35" t="s">
        <v>13</v>
      </c>
      <c r="H35" t="s">
        <v>14</v>
      </c>
      <c r="I35">
        <v>24.66</v>
      </c>
      <c r="J35" t="s">
        <v>15</v>
      </c>
      <c r="K35" t="s">
        <v>16</v>
      </c>
      <c r="L35" t="s">
        <v>42</v>
      </c>
      <c r="M35" t="s">
        <v>18</v>
      </c>
      <c r="N35" t="s">
        <v>42</v>
      </c>
      <c r="O35" s="1">
        <v>43831.406944444447</v>
      </c>
      <c r="Q35" s="2" t="str">
        <f>IF(Table1[[#This Row],[Date de l''acte]]-Table1[[#This Row],[Date d''entrée]]&lt;=4/24,"UUU","")</f>
        <v/>
      </c>
    </row>
    <row r="36" spans="1:17" x14ac:dyDescent="0.25">
      <c r="A36" t="s">
        <v>11</v>
      </c>
      <c r="B36">
        <v>520363201</v>
      </c>
      <c r="C36" t="s">
        <v>88</v>
      </c>
      <c r="D36">
        <v>11194</v>
      </c>
      <c r="E36" s="1">
        <v>43833.462500000001</v>
      </c>
      <c r="F36" t="s">
        <v>92</v>
      </c>
      <c r="G36" t="s">
        <v>27</v>
      </c>
      <c r="H36" t="s">
        <v>28</v>
      </c>
      <c r="I36">
        <v>69</v>
      </c>
      <c r="J36" t="s">
        <v>15</v>
      </c>
      <c r="K36" t="s">
        <v>16</v>
      </c>
      <c r="L36" t="s">
        <v>40</v>
      </c>
      <c r="M36" t="s">
        <v>18</v>
      </c>
      <c r="N36" t="s">
        <v>40</v>
      </c>
      <c r="O36" s="1">
        <v>43832.661805555559</v>
      </c>
      <c r="Q36" s="2" t="str">
        <f>IF(Table1[[#This Row],[Date de l''acte]]-Table1[[#This Row],[Date d''entrée]]&lt;=4/24,"UUU","")</f>
        <v/>
      </c>
    </row>
    <row r="37" spans="1:17" x14ac:dyDescent="0.25">
      <c r="A37" t="s">
        <v>11</v>
      </c>
      <c r="B37">
        <v>519358400</v>
      </c>
      <c r="C37" t="s">
        <v>89</v>
      </c>
      <c r="D37">
        <v>14245</v>
      </c>
      <c r="E37" s="1">
        <v>43833.481944444444</v>
      </c>
      <c r="F37" t="s">
        <v>92</v>
      </c>
      <c r="G37" t="s">
        <v>51</v>
      </c>
      <c r="H37" t="s">
        <v>52</v>
      </c>
      <c r="I37">
        <v>75.599999999999994</v>
      </c>
      <c r="J37" t="s">
        <v>15</v>
      </c>
      <c r="K37" t="s">
        <v>16</v>
      </c>
      <c r="L37" t="s">
        <v>22</v>
      </c>
      <c r="M37" t="s">
        <v>18</v>
      </c>
      <c r="N37" t="s">
        <v>22</v>
      </c>
      <c r="O37" s="1">
        <v>43828.698611111111</v>
      </c>
      <c r="Q37" s="2" t="str">
        <f>IF(Table1[[#This Row],[Date de l''acte]]-Table1[[#This Row],[Date d''entrée]]&lt;=4/24,"UUU","")</f>
        <v/>
      </c>
    </row>
    <row r="38" spans="1:17" x14ac:dyDescent="0.25">
      <c r="A38" t="s">
        <v>11</v>
      </c>
      <c r="B38">
        <v>520363573</v>
      </c>
      <c r="C38" t="s">
        <v>90</v>
      </c>
      <c r="D38">
        <v>9769</v>
      </c>
      <c r="E38" s="1">
        <v>43833.51458333333</v>
      </c>
      <c r="F38" t="s">
        <v>92</v>
      </c>
      <c r="G38" t="s">
        <v>58</v>
      </c>
      <c r="H38" t="s">
        <v>59</v>
      </c>
      <c r="I38">
        <v>29.29</v>
      </c>
      <c r="J38" t="s">
        <v>15</v>
      </c>
      <c r="K38" t="s">
        <v>16</v>
      </c>
      <c r="L38" t="s">
        <v>42</v>
      </c>
      <c r="M38" t="s">
        <v>18</v>
      </c>
      <c r="N38" t="s">
        <v>42</v>
      </c>
      <c r="O38" s="1">
        <v>43832.745833333334</v>
      </c>
      <c r="Q38" s="2" t="str">
        <f>IF(Table1[[#This Row],[Date de l''acte]]-Table1[[#This Row],[Date d''entrée]]&lt;=4/24,"UUU","")</f>
        <v/>
      </c>
    </row>
    <row r="39" spans="1:17" x14ac:dyDescent="0.25">
      <c r="A39" t="s">
        <v>11</v>
      </c>
      <c r="B39">
        <v>519359752</v>
      </c>
      <c r="C39" t="s">
        <v>91</v>
      </c>
      <c r="D39">
        <v>17559</v>
      </c>
      <c r="E39" s="1">
        <v>43833.551388888889</v>
      </c>
      <c r="F39" t="s">
        <v>92</v>
      </c>
      <c r="G39" t="s">
        <v>13</v>
      </c>
      <c r="H39" t="s">
        <v>14</v>
      </c>
      <c r="I39">
        <v>24.66</v>
      </c>
      <c r="J39" t="s">
        <v>15</v>
      </c>
      <c r="K39" t="s">
        <v>16</v>
      </c>
      <c r="L39" t="s">
        <v>36</v>
      </c>
      <c r="M39" t="s">
        <v>18</v>
      </c>
      <c r="N39" t="s">
        <v>36</v>
      </c>
      <c r="O39" s="1">
        <v>43829.920138888891</v>
      </c>
      <c r="Q39" s="2" t="str">
        <f>IF(Table1[[#This Row],[Date de l''acte]]-Table1[[#This Row],[Date d''entrée]]&lt;=4/24,"UUU","")</f>
        <v/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PARADIS Axel</dc:creator>
  <cp:lastModifiedBy>Jean-Eric</cp:lastModifiedBy>
  <dcterms:created xsi:type="dcterms:W3CDTF">2021-07-20T11:49:11Z</dcterms:created>
  <dcterms:modified xsi:type="dcterms:W3CDTF">2021-07-20T12:02:27Z</dcterms:modified>
</cp:coreProperties>
</file>