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9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511DCBD-7CF5-436D-B3DF-1D8CA68A9000}" xr6:coauthVersionLast="45" xr6:coauthVersionMax="45" xr10:uidLastSave="{00000000-0000-0000-0000-000000000000}"/>
  <bookViews>
    <workbookView xWindow="-120" yWindow="-120" windowWidth="24240" windowHeight="13740" tabRatio="850" activeTab="1" xr2:uid="{BA330B9E-41DD-4406-AC62-AFF4A4190D0E}"/>
  </bookViews>
  <sheets>
    <sheet name="SOLDE" sheetId="4" r:id="rId1"/>
    <sheet name="Sheet1" sheetId="15" r:id="rId2"/>
    <sheet name="Tech" sheetId="14" r:id="rId3"/>
    <sheet name="Donnees" sheetId="13" r:id="rId4"/>
  </sheets>
  <definedNames>
    <definedName name="DonnéesExternes_1" localSheetId="0" hidden="1">SOLDE!$A$4:$F$6</definedName>
    <definedName name="ExternalData_1" localSheetId="1" hidden="1">Sheet1!$A$2:$F$13</definedName>
    <definedName name="ExternalData_2" localSheetId="1" hidden="1">Sheet1!$I$2:$N$13</definedName>
    <definedName name="L_Salaries">Salariés[NOM &amp; PRENOM]</definedName>
    <definedName name="_xlnm.Print_Area" localSheetId="0">SOLDE!$A$1:$F$10</definedName>
    <definedName name="Segment_NOM___PRENOM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4" l="1"/>
  <c r="E2" i="4"/>
  <c r="D2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C689B22-F97D-4ED8-AC9E-688F61FD0701}" keepAlive="1" name="Query - fx_Cumul_Net" description="Connection to the 'fx_Cumul_Net' query in the workbook." type="5" refreshedVersion="0" background="1">
    <dbPr connection="Provider=Microsoft.Mashup.OleDb.1;Data Source=$Workbook$;Location=fx_Cumul_Net;Extended Properties=&quot;&quot;" command="SELECT * FROM [fx_Cumul_Net]"/>
  </connection>
  <connection id="2" xr16:uid="{0E00DF83-A24A-4B5E-BE3F-915774FF6C69}" keepAlive="1" name="Query - fx_Cumul_Prêt" description="Connection to the 'fx_Cumul_Prêt' query in the workbook." type="5" refreshedVersion="0" background="1">
    <dbPr connection="Provider=Microsoft.Mashup.OleDb.1;Data Source=$Workbook$;Location=fx_Cumul_Prêt;Extended Properties=&quot;&quot;" command="SELECT * FROM [fx_Cumul_Prêt]"/>
  </connection>
  <connection id="3" xr16:uid="{2BBB674B-E5EB-4391-96E3-B66506280F92}" keepAlive="1" name="Query - Operations2 (2)" description="Connection to the 'Operations2 (2)' query in the workbook." type="5" refreshedVersion="6" background="1" saveData="1">
    <dbPr connection="Provider=Microsoft.Mashup.OleDb.1;Data Source=$Workbook$;Location=&quot;Operations2 (2)&quot;;Extended Properties=&quot;&quot;" command="SELECT * FROM [Operations2 (2)]"/>
  </connection>
  <connection id="4" xr16:uid="{50AEB141-B466-40F8-8A7E-773471316A77}" keepAlive="1" name="Requête - Fx_Cumul_Groupe" description="Connexion à la requête « Fx_Cumul_Groupe » dans le classeur." type="5" refreshedVersion="0" background="1">
    <dbPr connection="Provider=Microsoft.Mashup.OleDb.1;Data Source=$Workbook$;Location=Fx_Cumul_Groupe;Extended Properties=&quot;&quot;" command="SELECT * FROM [Fx_Cumul_Groupe]"/>
  </connection>
  <connection id="5" xr16:uid="{5590A8E3-A662-4010-A4AB-CEF4A8C9DA74}" keepAlive="1" name="Requête - Operations" description="Connexion à la requête « Operations » dans le classeur." type="5" refreshedVersion="0" background="1">
    <dbPr connection="Provider=Microsoft.Mashup.OleDb.1;Data Source=$Workbook$;Location=Operations;Extended Properties=&quot;&quot;" command="SELECT * FROM [Operations]"/>
  </connection>
  <connection id="6" xr16:uid="{5A4C91D5-6B2A-41F9-B4FF-55140755491B}" keepAlive="1" name="Requête - Operations2" description="Connexion à la requête « Operations2 » dans le classeur." type="5" refreshedVersion="6" background="1" saveData="1">
    <dbPr connection="Provider=Microsoft.Mashup.OleDb.1;Data Source=$Workbook$;Location=Operations2;Extended Properties=&quot;&quot;" command="SELECT * FROM [Operations2]"/>
  </connection>
  <connection id="7" xr16:uid="{63F3311E-F0BA-4053-A13E-13E6C566C847}" keepAlive="1" name="Requête - Salariés" description="Connexion à la requête « Salariés » dans le classeur." type="5" refreshedVersion="6" background="1" saveData="1">
    <dbPr connection="Provider=Microsoft.Mashup.OleDb.1;Data Source=$Workbook$;Location=Salariés;Extended Properties=&quot;&quot;" command="SELECT * FROM [Salariés]"/>
  </connection>
  <connection id="8" xr16:uid="{06F9B061-CA68-49E7-8199-7492A4FA0A4D}" keepAlive="1" name="Requête - Solde" description="Connexion à la requête « Solde » dans le classeur." type="5" refreshedVersion="0" background="1">
    <dbPr connection="Provider=Microsoft.Mashup.OleDb.1;Data Source=$Workbook$;Location=Solde;Extended Properties=&quot;&quot;" command="SELECT * FROM [Solde]"/>
  </connection>
  <connection id="9" xr16:uid="{3DFD59C5-2C54-4B04-BEF9-057E0B2585FC}" keepAlive="1" name="Requête - TblRUBRIQUE" description="Connexion à la requête « TblRUBRIQUE » dans le classeur." type="5" refreshedVersion="0" background="1">
    <dbPr connection="Provider=Microsoft.Mashup.OleDb.1;Data Source=$Workbook$;Location=TblRUBRIQUE;Extended Properties=&quot;&quot;" command="SELECT * FROM [TblRUBRIQUE]"/>
  </connection>
</connections>
</file>

<file path=xl/sharedStrings.xml><?xml version="1.0" encoding="utf-8"?>
<sst xmlns="http://schemas.openxmlformats.org/spreadsheetml/2006/main" count="118" uniqueCount="27">
  <si>
    <t>NOM &amp; PRENOM</t>
  </si>
  <si>
    <t>DATE D'EMB</t>
  </si>
  <si>
    <t>RUBRIQUE</t>
  </si>
  <si>
    <t>SALAIRE</t>
  </si>
  <si>
    <t>PRET</t>
  </si>
  <si>
    <t>AVANCE</t>
  </si>
  <si>
    <t>CONGE</t>
  </si>
  <si>
    <t>SOLDE SALAIRE</t>
  </si>
  <si>
    <t>REMBOURSEMENT</t>
  </si>
  <si>
    <t>SALAIRE DE BASE</t>
  </si>
  <si>
    <t>COMMENTAIRE</t>
  </si>
  <si>
    <t>MONTANT</t>
  </si>
  <si>
    <t>SALAIRE NET</t>
  </si>
  <si>
    <t>DATE</t>
  </si>
  <si>
    <t>SOLDE SALAIRE DES TRAVAILLEURS</t>
  </si>
  <si>
    <t>GRATIFICATION</t>
  </si>
  <si>
    <t>PRÊT</t>
  </si>
  <si>
    <t>+</t>
  </si>
  <si>
    <t>-</t>
  </si>
  <si>
    <t>Sarah</t>
  </si>
  <si>
    <t>Ali</t>
  </si>
  <si>
    <t>SALARIE</t>
  </si>
  <si>
    <t>Matricule</t>
  </si>
  <si>
    <t>SALAIRE NET A PAYER</t>
  </si>
  <si>
    <t>SOLDE DE PRET</t>
  </si>
  <si>
    <t>78chris</t>
  </si>
  <si>
    <t>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</si>
</sst>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b/>
      <sz val="12"/>
      <color theme="0"/>
      <name val="Agency FB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Agency FB"/>
      <family val="2"/>
    </font>
    <font>
      <b/>
      <sz val="24"/>
      <color theme="1"/>
      <name val="Calibri"/>
      <family val="2"/>
      <scheme val="minor"/>
    </font>
    <font>
      <sz val="11"/>
      <color theme="1"/>
      <name val="Bahnschrift SemiBold"/>
      <family val="2"/>
    </font>
    <font>
      <sz val="14"/>
      <color theme="0"/>
      <name val="Agency FB"/>
      <family val="2"/>
    </font>
    <font>
      <b/>
      <sz val="20"/>
      <color theme="0"/>
      <name val="Agency FB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Protection="1">
      <protection locked="0"/>
    </xf>
    <xf numFmtId="0" fontId="4" fillId="0" borderId="0" xfId="1" applyFont="1" applyFill="1" applyBorder="1" applyAlignment="1" applyProtection="1">
      <alignment vertical="center"/>
    </xf>
    <xf numFmtId="0" fontId="6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right" vertical="center"/>
    </xf>
    <xf numFmtId="0" fontId="7" fillId="0" borderId="0" xfId="0" applyFont="1" applyAlignment="1" applyProtection="1">
      <alignment horizontal="center" vertical="center"/>
      <protection locked="0"/>
    </xf>
    <xf numFmtId="0" fontId="5" fillId="0" borderId="1" xfId="1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Protection="1">
      <protection locked="0"/>
    </xf>
    <xf numFmtId="0" fontId="0" fillId="0" borderId="1" xfId="1" applyNumberFormat="1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>
      <alignment horizontal="right" vertical="center"/>
    </xf>
    <xf numFmtId="0" fontId="2" fillId="0" borderId="0" xfId="0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/>
    <xf numFmtId="0" fontId="0" fillId="0" borderId="0" xfId="0" applyNumberFormat="1"/>
    <xf numFmtId="0" fontId="0" fillId="0" borderId="0" xfId="0" applyBorder="1"/>
    <xf numFmtId="14" fontId="0" fillId="0" borderId="0" xfId="0" applyNumberFormat="1" applyBorder="1"/>
    <xf numFmtId="0" fontId="2" fillId="0" borderId="0" xfId="0" applyFont="1" applyBorder="1" applyAlignment="1">
      <alignment vertical="center"/>
    </xf>
    <xf numFmtId="0" fontId="2" fillId="0" borderId="0" xfId="0" applyFont="1" applyAlignment="1" applyProtection="1">
      <alignment horizontal="left" vertical="center"/>
      <protection locked="0"/>
    </xf>
    <xf numFmtId="0" fontId="2" fillId="0" borderId="0" xfId="0" applyFont="1" applyFill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 vertical="center"/>
    </xf>
    <xf numFmtId="44" fontId="0" fillId="0" borderId="0" xfId="2" applyFont="1" applyBorder="1"/>
    <xf numFmtId="44" fontId="0" fillId="0" borderId="0" xfId="2" applyFont="1"/>
    <xf numFmtId="0" fontId="8" fillId="2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</cellXfs>
  <cellStyles count="3">
    <cellStyle name="Currency" xfId="2" builtinId="4"/>
    <cellStyle name="Hyperlink" xfId="1" builtinId="8"/>
    <cellStyle name="Normal" xfId="0" builtinId="0"/>
  </cellStyles>
  <dxfs count="2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fill>
        <patternFill>
          <bgColor theme="6" tint="0.59996337778862885"/>
        </patternFill>
      </fill>
    </dxf>
    <dxf>
      <font>
        <color rgb="FFFF0000"/>
      </font>
    </dxf>
    <dxf>
      <fill>
        <gradientFill degree="90">
          <stop position="0">
            <color theme="0" tint="-0.1490218817712943"/>
          </stop>
          <stop position="0.5">
            <color theme="0"/>
          </stop>
          <stop position="1">
            <color theme="0" tint="-0.1490218817712943"/>
          </stop>
        </gradientFill>
      </fill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gency FB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numFmt numFmtId="3" formatCode="#,##0"/>
      <alignment horizontal="right" vertical="center" textRotation="0" wrapText="0" indent="0" justifyLastLine="0" shrinkToFit="0" readingOrder="0"/>
    </dxf>
    <dxf>
      <numFmt numFmtId="3" formatCode="#,##0"/>
      <alignment horizontal="right" vertical="center" textRotation="0" wrapText="0" indent="0" justifyLastLine="0" shrinkToFit="0" readingOrder="0"/>
    </dxf>
    <dxf>
      <numFmt numFmtId="19" formatCode="dd/mm/yyyy"/>
    </dxf>
    <dxf>
      <numFmt numFmtId="0" formatCode="General"/>
    </dxf>
    <dxf>
      <alignment horizont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9525</xdr:colOff>
      <xdr:row>4</xdr:row>
      <xdr:rowOff>85726</xdr:rowOff>
    </xdr:from>
    <xdr:to>
      <xdr:col>8</xdr:col>
      <xdr:colOff>695325</xdr:colOff>
      <xdr:row>13</xdr:row>
      <xdr:rowOff>47626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 &amp; PRENOM">
              <a:extLst>
                <a:ext uri="{FF2B5EF4-FFF2-40B4-BE49-F238E27FC236}">
                  <a16:creationId xmlns:a16="http://schemas.microsoft.com/office/drawing/2014/main" id="{04DCB236-FCBE-48C1-B3CD-98EBB623A66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&amp; PRE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86725" y="866776"/>
              <a:ext cx="1828800" cy="1676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7" xr16:uid="{2D0BAB17-E44E-4F58-A7FD-8E19508B3852}" autoFormatId="16" applyNumberFormats="0" applyBorderFormats="0" applyFontFormats="0" applyPatternFormats="0" applyAlignmentFormats="0" applyWidthHeightFormats="0">
  <queryTableRefresh nextId="7">
    <queryTableFields count="6">
      <queryTableField id="1" name="Matricule" tableColumnId="1"/>
      <queryTableField id="2" name="NOM &amp; PRENOM" tableColumnId="2"/>
      <queryTableField id="3" name="DATE D'EMB" tableColumnId="3"/>
      <queryTableField id="4" name="SALAIRE DE BASE" tableColumnId="4"/>
      <queryTableField id="5" name="SALAIRE NET A PAYER" tableColumnId="5"/>
      <queryTableField id="6" name="SOLDE DE PRET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6" xr16:uid="{60D8F3C8-D8B4-4755-869B-27D7EFD8170E}" autoFormatId="16" applyNumberFormats="0" applyBorderFormats="0" applyFontFormats="0" applyPatternFormats="0" applyAlignmentFormats="0" applyWidthHeightFormats="0">
  <queryTableRefresh nextId="7">
    <queryTableFields count="6">
      <queryTableField id="1" name="SALARIE" tableColumnId="1"/>
      <queryTableField id="2" name="DATE" tableColumnId="2"/>
      <queryTableField id="3" name="RUBRIQUE" tableColumnId="3"/>
      <queryTableField id="4" name="MONTANT" tableColumnId="4"/>
      <queryTableField id="5" name="SALAIRE NET" tableColumnId="5"/>
      <queryTableField id="6" name="PRET" tableColumnId="6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3" xr16:uid="{98799DAE-B5F5-4CF2-AB21-FC254E0F92FB}" autoFormatId="16" applyNumberFormats="0" applyBorderFormats="0" applyFontFormats="0" applyPatternFormats="0" applyAlignmentFormats="0" applyWidthHeightFormats="0">
  <queryTableRefresh nextId="13">
    <queryTableFields count="6">
      <queryTableField id="1" name="SALARIE" tableColumnId="1"/>
      <queryTableField id="8" name="DATE" tableColumnId="8"/>
      <queryTableField id="9" name="RUBRIQUE" tableColumnId="9"/>
      <queryTableField id="10" name="MONTANT" tableColumnId="10"/>
      <queryTableField id="11" name="SALAIRE NET" tableColumnId="11"/>
      <queryTableField id="12" name="PRET" tableColumnId="1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__PRENOM" xr10:uid="{6777CA7D-1EEB-4BCC-9DFF-91899CC7E9C0}" sourceName="NOM &amp; PRENOM">
  <extLst>
    <x:ext xmlns:x15="http://schemas.microsoft.com/office/spreadsheetml/2010/11/main" uri="{2F2917AC-EB37-4324-AD4E-5DD8C200BD13}">
      <x15:tableSlicerCache tableId="8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&amp; PRENOM" xr10:uid="{0BF4A4CF-F16B-4DD3-AD00-944DEF8885AA}" cache="Segment_NOM___PRENOM" caption="NOM &amp; PRENOM" style="SlicerStyleLight6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EDC33C3-E849-47EB-8C45-B3B5136F11C9}" name="Salariés_2" displayName="Salariés_2" ref="A4:F6" tableType="queryTable" totalsRowShown="0" headerRowDxfId="22">
  <autoFilter ref="A4:F6" xr:uid="{DF6F3AC4-3AD3-459D-B64C-CEC9979F0699}"/>
  <tableColumns count="6">
    <tableColumn id="1" xr3:uid="{34B0B320-DB8C-47E3-A12E-BCDF57379E53}" uniqueName="1" name="Matricule" queryTableFieldId="1"/>
    <tableColumn id="2" xr3:uid="{D4A882CE-B4CE-4757-B073-075FFFB73EEA}" uniqueName="2" name="NOM &amp; PRENOM" queryTableFieldId="2" dataDxfId="21"/>
    <tableColumn id="3" xr3:uid="{8E863512-DC5B-43EA-A902-6708EF66926E}" uniqueName="3" name="DATE D'EMB" queryTableFieldId="3" dataDxfId="20"/>
    <tableColumn id="4" xr3:uid="{7E3D0FF1-E22D-4572-949F-9D25BC0A786D}" uniqueName="4" name="SALAIRE DE BASE" queryTableFieldId="4" dataDxfId="19"/>
    <tableColumn id="5" xr3:uid="{04FB2FC4-90EA-453B-8DA8-1F7FA6CFA140}" uniqueName="5" name="SALAIRE NET A PAYER" queryTableFieldId="5" dataDxfId="18"/>
    <tableColumn id="6" xr3:uid="{E430CB35-200F-45A5-A3AE-F2577DB396DD}" uniqueName="6" name="SOLDE DE PRET" queryTableField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744598-A5C7-4913-A8D7-6D0EBBD0EC4B}" name="Operations2" displayName="Operations2" ref="A2:F13" tableType="queryTable" totalsRowShown="0">
  <autoFilter ref="A2:F13" xr:uid="{B2148440-9EA9-464F-B6F0-21C3C88C2E39}"/>
  <tableColumns count="6">
    <tableColumn id="1" xr3:uid="{08129E5C-2A5B-4DEF-9125-52DA056CF1E0}" uniqueName="1" name="SALARIE" queryTableFieldId="1" dataDxfId="11"/>
    <tableColumn id="2" xr3:uid="{8D5B6B9A-C0EA-4BB1-8421-9EF1E53B6FF4}" uniqueName="2" name="DATE" queryTableFieldId="2" dataDxfId="10"/>
    <tableColumn id="3" xr3:uid="{7AB7A37A-4752-4282-8992-EC230202C5FB}" uniqueName="3" name="RUBRIQUE" queryTableFieldId="3" dataDxfId="9"/>
    <tableColumn id="4" xr3:uid="{808F5DD2-50DB-47F5-8442-0F38716711A8}" uniqueName="4" name="MONTANT" queryTableFieldId="4"/>
    <tableColumn id="5" xr3:uid="{097B0066-5A30-4B92-A933-C80449C3E971}" uniqueName="5" name="SALAIRE NET" queryTableFieldId="5"/>
    <tableColumn id="6" xr3:uid="{F983F22F-A64C-4F58-BB2B-6DB1B636EA79}" uniqueName="6" name="PRET" queryTableField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A78DA0-600D-4302-96E0-DF1EEA30D1A0}" name="Operations2__2" displayName="Operations2__2" ref="I2:N13" tableType="queryTable" totalsRowShown="0">
  <autoFilter ref="I2:N13" xr:uid="{9C451E92-27DE-46CC-897F-51FB6896D099}"/>
  <tableColumns count="6">
    <tableColumn id="1" xr3:uid="{6CE8FD57-C0A1-461E-A1F7-485E581FB778}" uniqueName="1" name="SALARIE" queryTableFieldId="1" dataDxfId="5"/>
    <tableColumn id="8" xr3:uid="{47631F7E-3295-487F-802F-480B5CF97CD1}" uniqueName="8" name="DATE" queryTableFieldId="8" dataDxfId="4"/>
    <tableColumn id="9" xr3:uid="{D3748AB5-2E6E-4B39-94E5-D2BFF9A87F67}" uniqueName="9" name="RUBRIQUE" queryTableFieldId="9" dataDxfId="3"/>
    <tableColumn id="10" xr3:uid="{FB32065B-94B3-4ADD-AF3D-64F7CEEA8163}" uniqueName="10" name="MONTANT" queryTableFieldId="10" dataDxfId="2"/>
    <tableColumn id="11" xr3:uid="{A4DA6A35-62AE-40BA-AB42-9722C63CDE97}" uniqueName="11" name="SALAIRE NET" queryTableFieldId="11" dataDxfId="1"/>
    <tableColumn id="12" xr3:uid="{D5F3B7FB-F5AA-47D6-906C-15F05EAB7063}" uniqueName="12" name="PRET" queryTableFieldId="12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E2C52F4-CB84-4267-B069-DCB527197F88}" name="TblRUBRIQUE" displayName="TblRUBRIQUE" ref="A1:C8" totalsRowShown="0" headerRowDxfId="17" dataDxfId="16">
  <sortState xmlns:xlrd2="http://schemas.microsoft.com/office/spreadsheetml/2017/richdata2" ref="A2:A8">
    <sortCondition ref="A2"/>
  </sortState>
  <tableColumns count="3">
    <tableColumn id="1" xr3:uid="{36C6F997-A697-4E63-AB16-1A1A98942029}" name="RUBRIQUE" dataDxfId="15"/>
    <tableColumn id="2" xr3:uid="{69CA4A8D-EB52-4912-9BFA-CEB0CDE217E4}" name="SALAIRE NET" dataDxfId="14"/>
    <tableColumn id="3" xr3:uid="{695C3ECA-E82D-41C6-BD8E-67F6B45EC4D8}" name="PRÊT" dataDxfId="13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132A065-D544-4A42-A566-622B1F34A128}" name="Salariés" displayName="Salariés" ref="A1:D3" totalsRowShown="0">
  <autoFilter ref="A1:D3" xr:uid="{2F2F7F8C-FB7C-42EF-8803-B9B1F09B5DA8}"/>
  <tableColumns count="4">
    <tableColumn id="4" xr3:uid="{AF3E4B02-9EA0-4511-85A7-DC3131CF7337}" name="Matricule"/>
    <tableColumn id="1" xr3:uid="{64B06BD2-B8A3-457E-BC92-D37996E6F7BD}" name="DATE D'EMB"/>
    <tableColumn id="2" xr3:uid="{9D9F1342-DA19-4F53-9AAD-87669AD2F1F2}" name="NOM &amp; PRENOM"/>
    <tableColumn id="3" xr3:uid="{C19CEFE2-4030-4CF8-B7C1-6C27FBDD16AD}" name="SALAIRE DE BAS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A071C76-C607-46BB-94B3-825E0662D947}" name="Operations" displayName="Operations" ref="G1:K12" totalsRowShown="0">
  <autoFilter ref="G1:K12" xr:uid="{ACDE147D-6EBD-462D-985E-AB3F4C3A5F5B}"/>
  <tableColumns count="5">
    <tableColumn id="1" xr3:uid="{1564957A-FDE2-451B-B1E3-9D860A6C5202}" name="SALARIE"/>
    <tableColumn id="2" xr3:uid="{43777FDE-35DE-4410-AFEF-D85D038B705B}" name="DATE" dataDxfId="12"/>
    <tableColumn id="3" xr3:uid="{6917E584-C114-473B-BBD3-EC381B7CC691}" name="RUBRIQUE"/>
    <tableColumn id="4" xr3:uid="{52995EC7-7319-44FC-BFC8-C2C18A8290AC}" name="COMMENTAIRE"/>
    <tableColumn id="5" xr3:uid="{BB70FA96-9D99-4DC5-A114-EFB9E168AD64}" name="MONTAN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A596D0-C0AD-48B4-B111-B285B4EEFED3}">
  <sheetPr codeName="Feuil1"/>
  <dimension ref="A1:F27"/>
  <sheetViews>
    <sheetView showGridLines="0" zoomScaleNormal="100" workbookViewId="0">
      <pane ySplit="4" topLeftCell="A5" activePane="bottomLeft" state="frozen"/>
      <selection pane="bottomLeft" activeCell="D20" sqref="D20"/>
    </sheetView>
  </sheetViews>
  <sheetFormatPr defaultColWidth="11.5703125" defaultRowHeight="15" x14ac:dyDescent="0.25"/>
  <cols>
    <col min="1" max="1" width="11.85546875" style="1" bestFit="1" customWidth="1"/>
    <col min="2" max="2" width="20.85546875" style="3" bestFit="1" customWidth="1"/>
    <col min="3" max="3" width="14.140625" style="4" bestFit="1" customWidth="1"/>
    <col min="4" max="4" width="20.28515625" style="5" bestFit="1" customWidth="1"/>
    <col min="5" max="5" width="24.42578125" style="5" customWidth="1"/>
    <col min="6" max="6" width="18" customWidth="1"/>
    <col min="7" max="7" width="11.5703125" style="1" customWidth="1"/>
    <col min="8" max="8" width="17.140625" style="1" bestFit="1" customWidth="1"/>
    <col min="9" max="16384" width="11.5703125" style="1"/>
  </cols>
  <sheetData>
    <row r="1" spans="1:6" ht="9.75" customHeight="1" x14ac:dyDescent="0.25">
      <c r="B1" s="2"/>
      <c r="C1" s="2"/>
      <c r="D1" s="2"/>
      <c r="E1" s="2"/>
      <c r="F1" s="2"/>
    </row>
    <row r="2" spans="1:6" ht="27" x14ac:dyDescent="0.25">
      <c r="A2" s="24" t="s">
        <v>14</v>
      </c>
      <c r="B2" s="25"/>
      <c r="C2" s="25"/>
      <c r="D2" s="10">
        <f>SUBTOTAL(9,Salariés_2[SALAIRE DE BASE])</f>
        <v>101000</v>
      </c>
      <c r="E2" s="10">
        <f>SUBTOTAL(9,Salariés_2[SALAIRE NET A PAYER])</f>
        <v>800</v>
      </c>
      <c r="F2" s="10">
        <f>SUBTOTAL(9,Salariés_2[SOLDE DE PRET])</f>
        <v>100000</v>
      </c>
    </row>
    <row r="3" spans="1:6" s="8" customFormat="1" ht="9.75" customHeight="1" thickBot="1" x14ac:dyDescent="0.3">
      <c r="B3" s="7"/>
      <c r="C3" s="7"/>
      <c r="D3" s="9"/>
      <c r="E3" s="9"/>
      <c r="F3" s="9"/>
    </row>
    <row r="4" spans="1:6" x14ac:dyDescent="0.25">
      <c r="A4" s="20" t="s">
        <v>22</v>
      </c>
      <c r="B4" s="20" t="s">
        <v>0</v>
      </c>
      <c r="C4" s="20" t="s">
        <v>1</v>
      </c>
      <c r="D4" s="21" t="s">
        <v>9</v>
      </c>
      <c r="E4" s="21" t="s">
        <v>23</v>
      </c>
      <c r="F4" s="20" t="s">
        <v>24</v>
      </c>
    </row>
    <row r="5" spans="1:6" x14ac:dyDescent="0.25">
      <c r="A5">
        <v>1</v>
      </c>
      <c r="B5" s="14" t="s">
        <v>19</v>
      </c>
      <c r="C5" s="13">
        <v>43013</v>
      </c>
      <c r="D5">
        <v>100000</v>
      </c>
      <c r="E5">
        <v>0</v>
      </c>
      <c r="F5">
        <v>100000</v>
      </c>
    </row>
    <row r="6" spans="1:6" x14ac:dyDescent="0.25">
      <c r="A6">
        <v>2</v>
      </c>
      <c r="B6" s="14" t="s">
        <v>20</v>
      </c>
      <c r="C6" s="13">
        <v>43679</v>
      </c>
      <c r="D6">
        <v>1000</v>
      </c>
      <c r="E6">
        <v>800</v>
      </c>
      <c r="F6">
        <v>0</v>
      </c>
    </row>
    <row r="10" spans="1:6" x14ac:dyDescent="0.25">
      <c r="A10"/>
      <c r="B10"/>
      <c r="C10"/>
    </row>
    <row r="11" spans="1:6" x14ac:dyDescent="0.25">
      <c r="A11"/>
      <c r="B11"/>
      <c r="C11"/>
    </row>
    <row r="12" spans="1:6" x14ac:dyDescent="0.25">
      <c r="A12"/>
      <c r="B12"/>
      <c r="C12"/>
    </row>
    <row r="13" spans="1:6" x14ac:dyDescent="0.25">
      <c r="A13"/>
      <c r="B13"/>
      <c r="C13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  <row r="24" spans="1:3" x14ac:dyDescent="0.25">
      <c r="A24"/>
      <c r="B24"/>
      <c r="C24"/>
    </row>
    <row r="25" spans="1:3" x14ac:dyDescent="0.25">
      <c r="A25"/>
      <c r="B25"/>
      <c r="C25"/>
    </row>
    <row r="26" spans="1:3" x14ac:dyDescent="0.25">
      <c r="A26"/>
      <c r="B26"/>
      <c r="C26"/>
    </row>
    <row r="27" spans="1:3" x14ac:dyDescent="0.25">
      <c r="A27"/>
      <c r="B27"/>
      <c r="C27"/>
    </row>
  </sheetData>
  <mergeCells count="1">
    <mergeCell ref="A2:C2"/>
  </mergeCells>
  <pageMargins left="0.7" right="0.7" top="0.75" bottom="0.75" header="0.3" footer="0.3"/>
  <pageSetup paperSize="9" scale="93" orientation="landscape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BC209-C092-493E-A9E2-55C4BD490D82}">
  <dimension ref="A1:N13"/>
  <sheetViews>
    <sheetView tabSelected="1" workbookViewId="0">
      <selection activeCell="K16" sqref="K16"/>
    </sheetView>
  </sheetViews>
  <sheetFormatPr defaultRowHeight="15" x14ac:dyDescent="0.25"/>
  <cols>
    <col min="1" max="1" width="10.42578125" bestFit="1" customWidth="1"/>
    <col min="2" max="2" width="10.7109375" bestFit="1" customWidth="1"/>
    <col min="3" max="3" width="17.28515625" bestFit="1" customWidth="1"/>
    <col min="4" max="4" width="12.7109375" bestFit="1" customWidth="1"/>
    <col min="5" max="5" width="14.28515625" bestFit="1" customWidth="1"/>
    <col min="6" max="6" width="7.5703125" bestFit="1" customWidth="1"/>
    <col min="9" max="9" width="10.42578125" bestFit="1" customWidth="1"/>
    <col min="10" max="10" width="10.85546875" bestFit="1" customWidth="1"/>
    <col min="11" max="11" width="17.42578125" bestFit="1" customWidth="1"/>
    <col min="12" max="12" width="12.7109375" bestFit="1" customWidth="1"/>
    <col min="13" max="13" width="14.28515625" bestFit="1" customWidth="1"/>
    <col min="14" max="14" width="7.5703125" bestFit="1" customWidth="1"/>
    <col min="15" max="15" width="10.7109375" bestFit="1" customWidth="1"/>
    <col min="16" max="16" width="17.28515625" bestFit="1" customWidth="1"/>
    <col min="17" max="17" width="12.7109375" bestFit="1" customWidth="1"/>
    <col min="18" max="18" width="15.42578125" bestFit="1" customWidth="1"/>
    <col min="19" max="19" width="8.5703125" bestFit="1" customWidth="1"/>
    <col min="20" max="20" width="14.85546875" bestFit="1" customWidth="1"/>
  </cols>
  <sheetData>
    <row r="1" spans="1:14" x14ac:dyDescent="0.25">
      <c r="A1" t="s">
        <v>25</v>
      </c>
      <c r="I1" t="s">
        <v>26</v>
      </c>
    </row>
    <row r="2" spans="1:14" x14ac:dyDescent="0.25">
      <c r="A2" t="s">
        <v>21</v>
      </c>
      <c r="B2" t="s">
        <v>13</v>
      </c>
      <c r="C2" t="s">
        <v>2</v>
      </c>
      <c r="D2" t="s">
        <v>11</v>
      </c>
      <c r="E2" t="s">
        <v>12</v>
      </c>
      <c r="F2" t="s">
        <v>4</v>
      </c>
      <c r="I2" t="s">
        <v>21</v>
      </c>
      <c r="J2" t="s">
        <v>13</v>
      </c>
      <c r="K2" t="s">
        <v>2</v>
      </c>
      <c r="L2" t="s">
        <v>11</v>
      </c>
      <c r="M2" t="s">
        <v>12</v>
      </c>
      <c r="N2" t="s">
        <v>4</v>
      </c>
    </row>
    <row r="3" spans="1:14" x14ac:dyDescent="0.25">
      <c r="A3" s="14" t="s">
        <v>20</v>
      </c>
      <c r="B3" s="13">
        <v>43953</v>
      </c>
      <c r="C3" s="14" t="s">
        <v>5</v>
      </c>
      <c r="D3">
        <v>50</v>
      </c>
      <c r="E3">
        <v>-50</v>
      </c>
      <c r="F3">
        <v>0</v>
      </c>
      <c r="I3" s="14" t="s">
        <v>20</v>
      </c>
      <c r="J3" s="13">
        <v>43953</v>
      </c>
      <c r="K3" s="14" t="s">
        <v>5</v>
      </c>
      <c r="L3" s="14">
        <v>50</v>
      </c>
      <c r="M3" s="14">
        <v>-50</v>
      </c>
      <c r="N3" s="14">
        <v>0</v>
      </c>
    </row>
    <row r="4" spans="1:14" x14ac:dyDescent="0.25">
      <c r="A4" s="14" t="s">
        <v>20</v>
      </c>
      <c r="B4" s="13">
        <v>43953</v>
      </c>
      <c r="C4" s="14" t="s">
        <v>15</v>
      </c>
      <c r="D4">
        <v>200</v>
      </c>
      <c r="E4">
        <v>150</v>
      </c>
      <c r="F4">
        <v>0</v>
      </c>
      <c r="I4" s="14" t="s">
        <v>20</v>
      </c>
      <c r="J4" s="13">
        <v>43953</v>
      </c>
      <c r="K4" s="14" t="s">
        <v>15</v>
      </c>
      <c r="L4" s="14">
        <v>200</v>
      </c>
      <c r="M4" s="14">
        <v>150</v>
      </c>
      <c r="N4" s="14">
        <v>0</v>
      </c>
    </row>
    <row r="5" spans="1:14" x14ac:dyDescent="0.25">
      <c r="A5" s="14" t="s">
        <v>20</v>
      </c>
      <c r="B5" s="13">
        <v>43954</v>
      </c>
      <c r="C5" s="14" t="s">
        <v>5</v>
      </c>
      <c r="D5">
        <v>150</v>
      </c>
      <c r="E5">
        <v>0</v>
      </c>
      <c r="F5">
        <v>0</v>
      </c>
      <c r="I5" s="14" t="s">
        <v>20</v>
      </c>
      <c r="J5" s="13">
        <v>43954</v>
      </c>
      <c r="K5" s="14" t="s">
        <v>5</v>
      </c>
      <c r="L5" s="14">
        <v>150</v>
      </c>
      <c r="M5" s="14">
        <v>0</v>
      </c>
      <c r="N5" s="14">
        <v>0</v>
      </c>
    </row>
    <row r="6" spans="1:14" x14ac:dyDescent="0.25">
      <c r="A6" s="14" t="s">
        <v>20</v>
      </c>
      <c r="B6" s="13">
        <v>43960</v>
      </c>
      <c r="C6" s="14" t="s">
        <v>3</v>
      </c>
      <c r="D6">
        <v>800</v>
      </c>
      <c r="E6">
        <v>800</v>
      </c>
      <c r="F6">
        <v>0</v>
      </c>
      <c r="I6" s="14" t="s">
        <v>20</v>
      </c>
      <c r="J6" s="13">
        <v>43960</v>
      </c>
      <c r="K6" s="14" t="s">
        <v>3</v>
      </c>
      <c r="L6" s="14">
        <v>800</v>
      </c>
      <c r="M6" s="14">
        <v>800</v>
      </c>
      <c r="N6" s="14">
        <v>0</v>
      </c>
    </row>
    <row r="7" spans="1:14" x14ac:dyDescent="0.25">
      <c r="A7" s="14" t="s">
        <v>19</v>
      </c>
      <c r="B7" s="13">
        <v>43952</v>
      </c>
      <c r="C7" s="14" t="s">
        <v>3</v>
      </c>
      <c r="D7">
        <v>100000</v>
      </c>
      <c r="E7">
        <v>100000</v>
      </c>
      <c r="F7">
        <v>0</v>
      </c>
      <c r="I7" s="14" t="s">
        <v>19</v>
      </c>
      <c r="J7" s="13">
        <v>43952</v>
      </c>
      <c r="K7" s="14" t="s">
        <v>3</v>
      </c>
      <c r="L7" s="14">
        <v>100000</v>
      </c>
      <c r="M7" s="14">
        <v>100000</v>
      </c>
      <c r="N7" s="14">
        <v>0</v>
      </c>
    </row>
    <row r="8" spans="1:14" x14ac:dyDescent="0.25">
      <c r="A8" s="14" t="s">
        <v>19</v>
      </c>
      <c r="B8" s="13">
        <v>43956</v>
      </c>
      <c r="C8" s="14" t="s">
        <v>5</v>
      </c>
      <c r="D8">
        <v>25000</v>
      </c>
      <c r="E8">
        <v>75000</v>
      </c>
      <c r="F8">
        <v>0</v>
      </c>
      <c r="I8" s="14" t="s">
        <v>19</v>
      </c>
      <c r="J8" s="13">
        <v>43956</v>
      </c>
      <c r="K8" s="14" t="s">
        <v>5</v>
      </c>
      <c r="L8" s="14">
        <v>25000</v>
      </c>
      <c r="M8" s="14">
        <v>75000</v>
      </c>
      <c r="N8" s="14">
        <v>0</v>
      </c>
    </row>
    <row r="9" spans="1:14" x14ac:dyDescent="0.25">
      <c r="A9" s="14" t="s">
        <v>19</v>
      </c>
      <c r="B9" s="13">
        <v>43961</v>
      </c>
      <c r="C9" s="14" t="s">
        <v>4</v>
      </c>
      <c r="D9">
        <v>150000</v>
      </c>
      <c r="E9">
        <v>75000</v>
      </c>
      <c r="F9">
        <v>150000</v>
      </c>
      <c r="I9" s="14" t="s">
        <v>19</v>
      </c>
      <c r="J9" s="13">
        <v>43961</v>
      </c>
      <c r="K9" s="14" t="s">
        <v>4</v>
      </c>
      <c r="L9" s="14">
        <v>150000</v>
      </c>
      <c r="M9" s="14">
        <v>75000</v>
      </c>
      <c r="N9" s="14">
        <v>150000</v>
      </c>
    </row>
    <row r="10" spans="1:14" x14ac:dyDescent="0.25">
      <c r="A10" s="14" t="s">
        <v>19</v>
      </c>
      <c r="B10" s="13">
        <v>43966</v>
      </c>
      <c r="C10" s="14" t="s">
        <v>5</v>
      </c>
      <c r="D10">
        <v>5000</v>
      </c>
      <c r="E10">
        <v>70000</v>
      </c>
      <c r="F10">
        <v>150000</v>
      </c>
      <c r="I10" s="14" t="s">
        <v>19</v>
      </c>
      <c r="J10" s="13">
        <v>43966</v>
      </c>
      <c r="K10" s="14" t="s">
        <v>5</v>
      </c>
      <c r="L10" s="14">
        <v>5000</v>
      </c>
      <c r="M10" s="14">
        <v>70000</v>
      </c>
      <c r="N10" s="14">
        <v>150000</v>
      </c>
    </row>
    <row r="11" spans="1:14" x14ac:dyDescent="0.25">
      <c r="A11" s="14" t="s">
        <v>19</v>
      </c>
      <c r="B11" s="13">
        <v>43971</v>
      </c>
      <c r="C11" s="14" t="s">
        <v>8</v>
      </c>
      <c r="D11">
        <v>50000</v>
      </c>
      <c r="E11">
        <v>20000</v>
      </c>
      <c r="F11">
        <v>100000</v>
      </c>
      <c r="I11" s="14" t="s">
        <v>19</v>
      </c>
      <c r="J11" s="13">
        <v>43971</v>
      </c>
      <c r="K11" s="14" t="s">
        <v>8</v>
      </c>
      <c r="L11" s="14">
        <v>50000</v>
      </c>
      <c r="M11" s="14">
        <v>20000</v>
      </c>
      <c r="N11" s="14">
        <v>100000</v>
      </c>
    </row>
    <row r="12" spans="1:14" x14ac:dyDescent="0.25">
      <c r="A12" s="14" t="s">
        <v>19</v>
      </c>
      <c r="B12" s="13">
        <v>43976</v>
      </c>
      <c r="C12" s="14" t="s">
        <v>5</v>
      </c>
      <c r="D12">
        <v>10000</v>
      </c>
      <c r="E12">
        <v>10000</v>
      </c>
      <c r="F12">
        <v>100000</v>
      </c>
      <c r="I12" s="14" t="s">
        <v>19</v>
      </c>
      <c r="J12" s="13">
        <v>43976</v>
      </c>
      <c r="K12" s="14" t="s">
        <v>5</v>
      </c>
      <c r="L12" s="14">
        <v>10000</v>
      </c>
      <c r="M12" s="14">
        <v>10000</v>
      </c>
      <c r="N12" s="14">
        <v>100000</v>
      </c>
    </row>
    <row r="13" spans="1:14" x14ac:dyDescent="0.25">
      <c r="A13" s="14" t="s">
        <v>19</v>
      </c>
      <c r="B13" s="13">
        <v>43981</v>
      </c>
      <c r="C13" s="14" t="s">
        <v>7</v>
      </c>
      <c r="D13">
        <v>10000</v>
      </c>
      <c r="E13">
        <v>0</v>
      </c>
      <c r="F13">
        <v>100000</v>
      </c>
      <c r="I13" s="14" t="s">
        <v>19</v>
      </c>
      <c r="J13" s="13">
        <v>43981</v>
      </c>
      <c r="K13" s="14" t="s">
        <v>7</v>
      </c>
      <c r="L13" s="14">
        <v>10000</v>
      </c>
      <c r="M13" s="14">
        <v>0</v>
      </c>
      <c r="N13" s="14">
        <v>100000</v>
      </c>
    </row>
  </sheetData>
  <phoneticPr fontId="10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ED9163-4281-4BAE-9276-CFEFD4C18EF3}">
  <sheetPr codeName="Feuil2"/>
  <dimension ref="A1:C8"/>
  <sheetViews>
    <sheetView workbookViewId="0">
      <selection activeCell="F8" sqref="F8"/>
    </sheetView>
  </sheetViews>
  <sheetFormatPr defaultColWidth="11.42578125" defaultRowHeight="15" x14ac:dyDescent="0.25"/>
  <cols>
    <col min="1" max="1" width="17.140625" bestFit="1" customWidth="1"/>
  </cols>
  <sheetData>
    <row r="1" spans="1:3" ht="19.5" x14ac:dyDescent="0.25">
      <c r="A1" s="6" t="s">
        <v>2</v>
      </c>
      <c r="B1" s="12" t="s">
        <v>12</v>
      </c>
      <c r="C1" s="12" t="s">
        <v>16</v>
      </c>
    </row>
    <row r="2" spans="1:3" x14ac:dyDescent="0.25">
      <c r="A2" s="18" t="s">
        <v>5</v>
      </c>
      <c r="B2" s="11" t="s">
        <v>18</v>
      </c>
      <c r="C2" s="11">
        <v>0</v>
      </c>
    </row>
    <row r="3" spans="1:3" x14ac:dyDescent="0.25">
      <c r="A3" s="18" t="s">
        <v>6</v>
      </c>
      <c r="B3" s="11" t="s">
        <v>17</v>
      </c>
      <c r="C3" s="11">
        <v>0</v>
      </c>
    </row>
    <row r="4" spans="1:3" x14ac:dyDescent="0.25">
      <c r="A4" s="19" t="s">
        <v>15</v>
      </c>
      <c r="B4" s="11" t="s">
        <v>17</v>
      </c>
      <c r="C4" s="11">
        <v>0</v>
      </c>
    </row>
    <row r="5" spans="1:3" x14ac:dyDescent="0.25">
      <c r="A5" s="18" t="s">
        <v>4</v>
      </c>
      <c r="B5" s="11">
        <v>0</v>
      </c>
      <c r="C5" s="11" t="s">
        <v>17</v>
      </c>
    </row>
    <row r="6" spans="1:3" x14ac:dyDescent="0.25">
      <c r="A6" s="18" t="s">
        <v>8</v>
      </c>
      <c r="B6" s="11" t="s">
        <v>18</v>
      </c>
      <c r="C6" s="11" t="s">
        <v>18</v>
      </c>
    </row>
    <row r="7" spans="1:3" x14ac:dyDescent="0.25">
      <c r="A7" s="18" t="s">
        <v>3</v>
      </c>
      <c r="B7" s="11" t="s">
        <v>17</v>
      </c>
      <c r="C7" s="11">
        <v>0</v>
      </c>
    </row>
    <row r="8" spans="1:3" x14ac:dyDescent="0.25">
      <c r="A8" s="18" t="s">
        <v>7</v>
      </c>
      <c r="B8" s="11" t="s">
        <v>18</v>
      </c>
      <c r="C8" s="11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027A83-B4B8-4B70-979F-5F1B3D75323C}">
  <sheetPr codeName="Feuil3">
    <tabColor rgb="FFFFFF00"/>
  </sheetPr>
  <dimension ref="A1:K13"/>
  <sheetViews>
    <sheetView workbookViewId="0">
      <selection activeCell="H8" sqref="H8"/>
    </sheetView>
  </sheetViews>
  <sheetFormatPr defaultColWidth="11.42578125" defaultRowHeight="15" x14ac:dyDescent="0.25"/>
  <cols>
    <col min="1" max="1" width="16.28515625" customWidth="1"/>
    <col min="2" max="2" width="21.7109375" customWidth="1"/>
    <col min="3" max="3" width="18.5703125" bestFit="1" customWidth="1"/>
    <col min="4" max="5" width="17.85546875" customWidth="1"/>
    <col min="8" max="8" width="11.42578125" style="13"/>
    <col min="9" max="9" width="17.140625" bestFit="1" customWidth="1"/>
    <col min="10" max="10" width="20" customWidth="1"/>
    <col min="11" max="11" width="12.85546875" bestFit="1" customWidth="1"/>
  </cols>
  <sheetData>
    <row r="1" spans="1:11" x14ac:dyDescent="0.25">
      <c r="A1" t="s">
        <v>22</v>
      </c>
      <c r="B1" t="s">
        <v>1</v>
      </c>
      <c r="C1" t="s">
        <v>0</v>
      </c>
      <c r="D1" t="s">
        <v>9</v>
      </c>
      <c r="G1" t="s">
        <v>21</v>
      </c>
      <c r="H1" s="13" t="s">
        <v>13</v>
      </c>
      <c r="I1" t="s">
        <v>2</v>
      </c>
      <c r="J1" t="s">
        <v>10</v>
      </c>
      <c r="K1" t="s">
        <v>11</v>
      </c>
    </row>
    <row r="2" spans="1:11" x14ac:dyDescent="0.25">
      <c r="A2">
        <v>1</v>
      </c>
      <c r="B2" s="13">
        <v>43013</v>
      </c>
      <c r="C2" t="s">
        <v>19</v>
      </c>
      <c r="D2" s="23">
        <v>100000</v>
      </c>
      <c r="G2" s="15" t="s">
        <v>19</v>
      </c>
      <c r="H2" s="16">
        <v>43952</v>
      </c>
      <c r="I2" s="15" t="s">
        <v>3</v>
      </c>
      <c r="J2" s="15"/>
      <c r="K2" s="22">
        <v>100000</v>
      </c>
    </row>
    <row r="3" spans="1:11" x14ac:dyDescent="0.25">
      <c r="A3">
        <v>2</v>
      </c>
      <c r="B3" s="13">
        <v>43679</v>
      </c>
      <c r="C3" t="s">
        <v>20</v>
      </c>
      <c r="D3" s="23">
        <v>1000</v>
      </c>
      <c r="G3" s="15" t="s">
        <v>19</v>
      </c>
      <c r="H3" s="16">
        <v>43956</v>
      </c>
      <c r="I3" s="15" t="s">
        <v>5</v>
      </c>
      <c r="J3" s="15"/>
      <c r="K3" s="22">
        <v>25000</v>
      </c>
    </row>
    <row r="4" spans="1:11" x14ac:dyDescent="0.25">
      <c r="G4" s="15" t="s">
        <v>19</v>
      </c>
      <c r="H4" s="16">
        <v>43961</v>
      </c>
      <c r="I4" s="15" t="s">
        <v>4</v>
      </c>
      <c r="J4" s="15"/>
      <c r="K4" s="22">
        <v>150000</v>
      </c>
    </row>
    <row r="5" spans="1:11" x14ac:dyDescent="0.25">
      <c r="G5" s="15" t="s">
        <v>19</v>
      </c>
      <c r="H5" s="16">
        <v>43966</v>
      </c>
      <c r="I5" s="15" t="s">
        <v>5</v>
      </c>
      <c r="J5" s="15"/>
      <c r="K5" s="22">
        <v>5000</v>
      </c>
    </row>
    <row r="6" spans="1:11" x14ac:dyDescent="0.25">
      <c r="G6" s="15" t="s">
        <v>19</v>
      </c>
      <c r="H6" s="16">
        <v>43971</v>
      </c>
      <c r="I6" s="15" t="s">
        <v>8</v>
      </c>
      <c r="J6" s="15"/>
      <c r="K6" s="22">
        <v>50000</v>
      </c>
    </row>
    <row r="7" spans="1:11" x14ac:dyDescent="0.25">
      <c r="G7" s="15" t="s">
        <v>19</v>
      </c>
      <c r="H7" s="16">
        <v>43976</v>
      </c>
      <c r="I7" s="15" t="s">
        <v>5</v>
      </c>
      <c r="J7" s="15"/>
      <c r="K7" s="22">
        <v>10000</v>
      </c>
    </row>
    <row r="8" spans="1:11" x14ac:dyDescent="0.25">
      <c r="G8" s="15" t="s">
        <v>19</v>
      </c>
      <c r="H8" s="16">
        <v>43981</v>
      </c>
      <c r="I8" s="15" t="s">
        <v>7</v>
      </c>
      <c r="J8" s="15"/>
      <c r="K8" s="22">
        <v>10000</v>
      </c>
    </row>
    <row r="9" spans="1:11" x14ac:dyDescent="0.25">
      <c r="G9" s="15" t="s">
        <v>20</v>
      </c>
      <c r="H9" s="16">
        <v>43953</v>
      </c>
      <c r="I9" s="17" t="s">
        <v>15</v>
      </c>
      <c r="J9" s="15"/>
      <c r="K9" s="22">
        <v>200</v>
      </c>
    </row>
    <row r="10" spans="1:11" x14ac:dyDescent="0.25">
      <c r="G10" s="15" t="s">
        <v>20</v>
      </c>
      <c r="H10" s="16">
        <v>43954</v>
      </c>
      <c r="I10" s="15" t="s">
        <v>5</v>
      </c>
      <c r="J10" s="15"/>
      <c r="K10" s="22">
        <v>150</v>
      </c>
    </row>
    <row r="11" spans="1:11" x14ac:dyDescent="0.25">
      <c r="G11" s="15" t="s">
        <v>20</v>
      </c>
      <c r="H11" s="16">
        <v>43960</v>
      </c>
      <c r="I11" s="15" t="s">
        <v>3</v>
      </c>
      <c r="J11" s="15"/>
      <c r="K11" s="22">
        <v>800</v>
      </c>
    </row>
    <row r="12" spans="1:11" x14ac:dyDescent="0.25">
      <c r="G12" s="15" t="s">
        <v>20</v>
      </c>
      <c r="H12" s="16">
        <v>43953</v>
      </c>
      <c r="I12" s="15" t="s">
        <v>5</v>
      </c>
      <c r="J12" s="15"/>
      <c r="K12" s="22">
        <v>50</v>
      </c>
    </row>
    <row r="13" spans="1:11" x14ac:dyDescent="0.25">
      <c r="G13" s="15"/>
      <c r="H13" s="16"/>
      <c r="I13" s="15"/>
      <c r="J13" s="15"/>
      <c r="K13" s="15"/>
    </row>
  </sheetData>
  <conditionalFormatting sqref="I9">
    <cfRule type="expression" dxfId="8" priority="1">
      <formula>AND($A9&lt;&gt;"",$M$4=ROW())</formula>
    </cfRule>
  </conditionalFormatting>
  <conditionalFormatting sqref="I9">
    <cfRule type="expression" dxfId="7" priority="2">
      <formula>OR($B9="AVANCE",$B9="REMBOURSEMENT",$B9="SOLDE SALAIRE")</formula>
    </cfRule>
  </conditionalFormatting>
  <conditionalFormatting sqref="I9">
    <cfRule type="expression" dxfId="6" priority="13">
      <formula>IF($B9="SOLDE SALAIRE",IF($G9=0,TRUE))</formula>
    </cfRule>
  </conditionalFormatting>
  <dataValidations count="1">
    <dataValidation type="list" allowBlank="1" showInputMessage="1" showErrorMessage="1" sqref="I9" xr:uid="{DDD015E5-BDFC-4062-8806-0F3F920DD2C4}">
      <formula1>INDIRECT("TblRUBRIQUE[RUBRIQUE]")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D7B4736-8C38-4FC3-93D7-874102D0AE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SOLDE</vt:lpstr>
      <vt:lpstr>Sheet1</vt:lpstr>
      <vt:lpstr>Tech</vt:lpstr>
      <vt:lpstr>Donnees</vt:lpstr>
      <vt:lpstr>L_Salaries</vt:lpstr>
      <vt:lpstr>SOLDE!Print_Area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</dc:creator>
  <cp:lastModifiedBy>Jean-Eric</cp:lastModifiedBy>
  <cp:lastPrinted>2020-04-27T23:33:07Z</cp:lastPrinted>
  <dcterms:created xsi:type="dcterms:W3CDTF">2020-04-20T07:38:26Z</dcterms:created>
  <dcterms:modified xsi:type="dcterms:W3CDTF">2020-05-11T11:17:00Z</dcterms:modified>
</cp:coreProperties>
</file>