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ED50D2F-2044-4B83-BE9C-ECF8AE1EEA6F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GLB.Ts+dSST" sheetId="1" r:id="rId1"/>
    <sheet name="Feuil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7" i="1" l="1" a="1"/>
  <c r="T7" i="1" s="1"/>
  <c r="T6" i="1" a="1"/>
  <c r="T6" i="1" s="1"/>
  <c r="T5" i="1" a="1"/>
  <c r="T5" i="1" s="1"/>
  <c r="T4" i="1" a="1"/>
  <c r="T4" i="1" s="1"/>
  <c r="R7" i="1"/>
  <c r="R6" i="1"/>
  <c r="R5" i="1"/>
  <c r="R4" i="1"/>
  <c r="V5" i="1"/>
  <c r="V6" i="1"/>
  <c r="V7" i="1"/>
  <c r="V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<sst xmlns="http://schemas.openxmlformats.org/spreadsheetml/2006/main" count="19" uniqueCount="19">
  <si>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Year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</si>
  <si>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</si>
  <si>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</si>
  <si>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</si>
  <si>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</si>
  <si>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</si>
  <si>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</si>
  <si>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</si>
  <si>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</si>
  <si>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</si>
  <si>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</si>
  <si>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</si>
  <si>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</si>
  <si>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Moyenne</t>
  </si>
  <si>
    <t>Médiane</t>
  </si>
  <si>
    <t>min</t>
  </si>
  <si>
    <t>max</t>
  </si>
  <si>
    <t>Année de début :</t>
  </si>
  <si>
    <t xml:space="preserve">Année de fin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</si>
</sst>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F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" fontId="0" fillId="0" borderId="0" xfId="0" applyNumberFormat="1"/>
    <xf numFmtId="164" fontId="0" fillId="0" borderId="0" xfId="0" applyNumberFormat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11D1B55D-CEA6-4D90-8593-20D79C82B162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0A92A8-9CA0-46E0-90C9-E6047A9EA694}" name="Table1" displayName="Table1" ref="A1:M22" totalsRowShown="0">
  <autoFilter ref="A1:M22" xr:uid="{527C1C6E-8C82-4308-88C0-A610C07DC67E}"/>
  <tableColumns count="13">
    <tableColumn id="1" xr3:uid="{A9A65702-0938-4F00-976F-6C2C260FED3C}" name="Year"/>
    <tableColumn id="2" xr3:uid="{440D7324-E786-45D1-B092-E36E6279F8B2}" name="Jan"/>
    <tableColumn id="3" xr3:uid="{61D9BEEC-4719-4EB6-AA7A-D1FE84597B99}" name="Feb"/>
    <tableColumn id="4" xr3:uid="{B5FC3D2E-F9C4-4E1B-A159-04DF729D5536}" name="Mar"/>
    <tableColumn id="5" xr3:uid="{5A2E8300-40F0-4B6B-AA0F-2EE24005600F}" name="Apr"/>
    <tableColumn id="6" xr3:uid="{8725EA61-8C29-4336-B613-F073EFFACDF1}" name="May"/>
    <tableColumn id="7" xr3:uid="{78BED5CE-513F-4138-932A-A8356E2B0665}" name="Jun"/>
    <tableColumn id="8" xr3:uid="{04F7A290-4BA4-4431-8630-D8CF03C021D6}" name="Jul"/>
    <tableColumn id="9" xr3:uid="{82CCCA96-E13F-4CEA-AB18-09753385F8FA}" name="Aug"/>
    <tableColumn id="10" xr3:uid="{F81F58AB-0DC9-42C3-AB76-13ABA414A186}" name="Sep"/>
    <tableColumn id="11" xr3:uid="{8C69EB33-DE66-4DA5-BA3B-E48ADCF23667}" name="Oct"/>
    <tableColumn id="12" xr3:uid="{E1C80654-7737-454B-9338-902911A0A7A6}" name="Nov"/>
    <tableColumn id="13" xr3:uid="{E92D7BB2-FAC3-42E3-86DF-C62C5A39065C}" name="Dec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"/>
  <sheetViews>
    <sheetView showGridLines="0" tabSelected="1" topLeftCell="J1" zoomScaleNormal="100" workbookViewId="0">
      <selection activeCell="P20" sqref="P20"/>
    </sheetView>
  </sheetViews>
  <sheetFormatPr baseColWidth="10" defaultColWidth="11.42578125" defaultRowHeight="15" x14ac:dyDescent="0.25"/>
  <cols>
    <col min="16" max="16" width="19.85546875" customWidth="1"/>
    <col min="18" max="18" width="17.570312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22" x14ac:dyDescent="0.25">
      <c r="A2">
        <v>1880</v>
      </c>
      <c r="B2">
        <v>-0.17</v>
      </c>
      <c r="C2">
        <v>-0.23</v>
      </c>
      <c r="D2">
        <v>-0.08</v>
      </c>
      <c r="E2">
        <v>-0.15</v>
      </c>
      <c r="F2">
        <v>-0.08</v>
      </c>
      <c r="G2">
        <v>-0.19</v>
      </c>
      <c r="H2">
        <v>-0.17</v>
      </c>
      <c r="I2">
        <v>-0.09</v>
      </c>
      <c r="J2">
        <v>-0.13</v>
      </c>
      <c r="K2">
        <v>-0.22</v>
      </c>
      <c r="L2">
        <v>-0.2</v>
      </c>
      <c r="M2">
        <v>-0.16</v>
      </c>
      <c r="N2" s="1"/>
      <c r="P2" t="s">
        <v>17</v>
      </c>
      <c r="Q2">
        <v>1881</v>
      </c>
      <c r="R2" t="s">
        <v>18</v>
      </c>
      <c r="S2">
        <v>1885</v>
      </c>
    </row>
    <row r="3" spans="1:22" x14ac:dyDescent="0.25">
      <c r="A3">
        <v>1881</v>
      </c>
      <c r="B3">
        <v>-0.18</v>
      </c>
      <c r="C3">
        <v>-0.13</v>
      </c>
      <c r="D3">
        <v>0.04</v>
      </c>
      <c r="E3">
        <v>0.06</v>
      </c>
      <c r="F3">
        <v>7.0000000000000007E-2</v>
      </c>
      <c r="G3">
        <v>-0.17</v>
      </c>
      <c r="H3">
        <v>0.01</v>
      </c>
      <c r="I3">
        <v>-0.02</v>
      </c>
      <c r="J3">
        <v>-0.14000000000000001</v>
      </c>
      <c r="K3">
        <v>-0.2</v>
      </c>
      <c r="L3">
        <v>-0.17</v>
      </c>
      <c r="M3">
        <v>-0.05</v>
      </c>
    </row>
    <row r="4" spans="1:22" x14ac:dyDescent="0.25">
      <c r="A4">
        <v>1882</v>
      </c>
      <c r="B4">
        <v>0.18</v>
      </c>
      <c r="C4">
        <v>0.15</v>
      </c>
      <c r="D4">
        <v>0.05</v>
      </c>
      <c r="E4">
        <v>-0.15</v>
      </c>
      <c r="F4">
        <v>-0.13</v>
      </c>
      <c r="G4">
        <v>-0.22</v>
      </c>
      <c r="H4">
        <v>-0.15</v>
      </c>
      <c r="I4">
        <v>-0.06</v>
      </c>
      <c r="J4">
        <v>-0.13</v>
      </c>
      <c r="K4">
        <v>-0.23</v>
      </c>
      <c r="L4">
        <v>-0.15</v>
      </c>
      <c r="M4">
        <v>-0.35</v>
      </c>
      <c r="Q4" t="s">
        <v>13</v>
      </c>
      <c r="R4" s="2">
        <f>AVERAGE(B3:M7)</f>
        <v>-0.18666666666666665</v>
      </c>
      <c r="T4" cm="1">
        <f t="array" ref="T4">AVERAGE(_xlfn._xlws.FILTER(Table1[[Jan]:[Dec]],(Table1[Year]&gt;=Q2)*(Table1[Year]&lt;=S2)))</f>
        <v>-0.18666666666666665</v>
      </c>
      <c r="V4" s="3" t="str">
        <f ca="1">_xlfn.FORMULATEXT(T4)</f>
        <v>=MOYENNE(FILTRE(Table1[[Jan]:[Dec]];(Table1[Year]&gt;=Q2)*(Table1[Year]&lt;=S2)))</v>
      </c>
    </row>
    <row r="5" spans="1:22" x14ac:dyDescent="0.25">
      <c r="A5">
        <v>1883</v>
      </c>
      <c r="B5">
        <v>-0.28000000000000003</v>
      </c>
      <c r="C5">
        <v>-0.35</v>
      </c>
      <c r="D5">
        <v>-0.11</v>
      </c>
      <c r="E5">
        <v>-0.17</v>
      </c>
      <c r="F5">
        <v>-0.16</v>
      </c>
      <c r="G5">
        <v>-7.0000000000000007E-2</v>
      </c>
      <c r="H5">
        <v>-0.05</v>
      </c>
      <c r="I5">
        <v>-0.12</v>
      </c>
      <c r="J5">
        <v>-0.2</v>
      </c>
      <c r="K5">
        <v>-0.1</v>
      </c>
      <c r="L5">
        <v>-0.22</v>
      </c>
      <c r="M5">
        <v>-0.1</v>
      </c>
      <c r="Q5" t="s">
        <v>14</v>
      </c>
      <c r="R5" s="2">
        <f>MEDIAN(B3:M7)</f>
        <v>-0.17499999999999999</v>
      </c>
      <c r="T5" cm="1">
        <f t="array" ref="T5">MEDIAN(_xlfn._xlws.FILTER(Table1[[Jan]:[Dec]],(Table1[Year]&gt;=Q2)*(Table1[Year]&lt;=S2)))</f>
        <v>-0.17499999999999999</v>
      </c>
      <c r="V5" s="3" t="str">
        <f t="shared" ref="V5:V7" ca="1" si="0">_xlfn.FORMULATEXT(T5)</f>
        <v>=MEDIANE(FILTRE(Table1[[Jan]:[Dec]];(Table1[Year]&gt;=Q2)*(Table1[Year]&lt;=S2)))</v>
      </c>
    </row>
    <row r="6" spans="1:22" x14ac:dyDescent="0.25">
      <c r="A6">
        <v>1884</v>
      </c>
      <c r="B6">
        <v>-0.12</v>
      </c>
      <c r="C6">
        <v>-0.06</v>
      </c>
      <c r="D6">
        <v>-0.35</v>
      </c>
      <c r="E6">
        <v>-0.39</v>
      </c>
      <c r="F6">
        <v>-0.33</v>
      </c>
      <c r="G6">
        <v>-0.35</v>
      </c>
      <c r="H6">
        <v>-0.31</v>
      </c>
      <c r="I6">
        <v>-0.26</v>
      </c>
      <c r="J6">
        <v>-0.26</v>
      </c>
      <c r="K6">
        <v>-0.24</v>
      </c>
      <c r="L6">
        <v>-0.32</v>
      </c>
      <c r="M6">
        <v>-0.3</v>
      </c>
      <c r="Q6" t="s">
        <v>15</v>
      </c>
      <c r="R6" s="2">
        <f>MIN(B3:M7)</f>
        <v>-0.57999999999999996</v>
      </c>
      <c r="T6" cm="1">
        <f t="array" ref="T6">MIN(_xlfn._xlws.FILTER(Table1[[Jan]:[Dec]],(Table1[Year]&gt;=Q2)*(Table1[Year]&lt;=S2)))</f>
        <v>-0.57999999999999996</v>
      </c>
      <c r="V6" s="3" t="str">
        <f t="shared" ca="1" si="0"/>
        <v>=MIN(FILTRE(Table1[[Jan]:[Dec]];(Table1[Year]&gt;=Q2)*(Table1[Year]&lt;=S2)))</v>
      </c>
    </row>
    <row r="7" spans="1:22" x14ac:dyDescent="0.25">
      <c r="A7">
        <v>1885</v>
      </c>
      <c r="B7">
        <v>-0.57999999999999996</v>
      </c>
      <c r="C7">
        <v>-0.33</v>
      </c>
      <c r="D7">
        <v>-0.26</v>
      </c>
      <c r="E7">
        <v>-0.41</v>
      </c>
      <c r="F7">
        <v>-0.44</v>
      </c>
      <c r="G7">
        <v>-0.43</v>
      </c>
      <c r="H7">
        <v>-0.33</v>
      </c>
      <c r="I7">
        <v>-0.3</v>
      </c>
      <c r="J7">
        <v>-0.28000000000000003</v>
      </c>
      <c r="K7">
        <v>-0.23</v>
      </c>
      <c r="L7">
        <v>-0.23</v>
      </c>
      <c r="M7">
        <v>-0.09</v>
      </c>
      <c r="Q7" t="s">
        <v>16</v>
      </c>
      <c r="R7" s="2">
        <f>MAX(B3:M7)</f>
        <v>0.18</v>
      </c>
      <c r="T7" cm="1">
        <f t="array" ref="T7">MAX(_xlfn._xlws.FILTER(Table1[[Jan]:[Dec]],(Table1[Year]&gt;=Q2)*(Table1[Year]&lt;=S2)))</f>
        <v>0.18</v>
      </c>
      <c r="V7" s="3" t="str">
        <f t="shared" ca="1" si="0"/>
        <v>=MAX(FILTRE(Table1[[Jan]:[Dec]];(Table1[Year]&gt;=Q2)*(Table1[Year]&lt;=S2)))</v>
      </c>
    </row>
    <row r="8" spans="1:22" x14ac:dyDescent="0.25">
      <c r="A8">
        <v>1886</v>
      </c>
      <c r="B8">
        <v>-0.43</v>
      </c>
      <c r="C8">
        <v>-0.5</v>
      </c>
      <c r="D8">
        <v>-0.42</v>
      </c>
      <c r="E8">
        <v>-0.27</v>
      </c>
      <c r="F8">
        <v>-0.23</v>
      </c>
      <c r="G8">
        <v>-0.34</v>
      </c>
      <c r="H8">
        <v>-0.17</v>
      </c>
      <c r="I8">
        <v>-0.3</v>
      </c>
      <c r="J8">
        <v>-0.23</v>
      </c>
      <c r="K8">
        <v>-0.27</v>
      </c>
      <c r="L8">
        <v>-0.26</v>
      </c>
      <c r="M8">
        <v>-0.24</v>
      </c>
      <c r="Q8" s="2"/>
      <c r="R8" s="2"/>
    </row>
    <row r="9" spans="1:22" x14ac:dyDescent="0.25">
      <c r="A9">
        <v>1887</v>
      </c>
      <c r="B9">
        <v>-0.71</v>
      </c>
      <c r="C9">
        <v>-0.56000000000000005</v>
      </c>
      <c r="D9">
        <v>-0.35</v>
      </c>
      <c r="E9">
        <v>-0.34</v>
      </c>
      <c r="F9">
        <v>-0.28999999999999998</v>
      </c>
      <c r="G9">
        <v>-0.24</v>
      </c>
      <c r="H9">
        <v>-0.25</v>
      </c>
      <c r="I9">
        <v>-0.34</v>
      </c>
      <c r="J9">
        <v>-0.25</v>
      </c>
      <c r="K9">
        <v>-0.35</v>
      </c>
      <c r="L9">
        <v>-0.25</v>
      </c>
      <c r="M9">
        <v>-0.32</v>
      </c>
      <c r="Q9" s="2"/>
      <c r="R9" s="2"/>
    </row>
    <row r="10" spans="1:22" x14ac:dyDescent="0.25">
      <c r="A10">
        <v>1888</v>
      </c>
      <c r="B10">
        <v>-0.33</v>
      </c>
      <c r="C10">
        <v>-0.35</v>
      </c>
      <c r="D10">
        <v>-0.41</v>
      </c>
      <c r="E10">
        <v>-0.2</v>
      </c>
      <c r="F10">
        <v>-0.21</v>
      </c>
      <c r="G10">
        <v>-0.17</v>
      </c>
      <c r="H10">
        <v>-0.1</v>
      </c>
      <c r="I10">
        <v>-0.15</v>
      </c>
      <c r="J10">
        <v>-0.11</v>
      </c>
      <c r="K10">
        <v>0.02</v>
      </c>
      <c r="L10">
        <v>0.04</v>
      </c>
      <c r="M10">
        <v>-0.03</v>
      </c>
      <c r="Q10" s="2"/>
      <c r="R10" s="2"/>
    </row>
    <row r="11" spans="1:22" x14ac:dyDescent="0.25">
      <c r="A11">
        <v>1889</v>
      </c>
      <c r="B11">
        <v>-0.08</v>
      </c>
      <c r="C11">
        <v>0.18</v>
      </c>
      <c r="D11">
        <v>0.06</v>
      </c>
      <c r="E11">
        <v>0.1</v>
      </c>
      <c r="F11">
        <v>0</v>
      </c>
      <c r="G11">
        <v>-0.09</v>
      </c>
      <c r="H11">
        <v>-7.0000000000000007E-2</v>
      </c>
      <c r="I11">
        <v>-0.2</v>
      </c>
      <c r="J11">
        <v>-0.23</v>
      </c>
      <c r="K11">
        <v>-0.25</v>
      </c>
      <c r="L11">
        <v>-0.33</v>
      </c>
      <c r="M11">
        <v>-0.28000000000000003</v>
      </c>
      <c r="Q11" s="2"/>
      <c r="R11" s="2"/>
    </row>
    <row r="12" spans="1:22" x14ac:dyDescent="0.25">
      <c r="A12">
        <v>1890</v>
      </c>
      <c r="B12">
        <v>-0.41</v>
      </c>
      <c r="C12">
        <v>-0.44</v>
      </c>
      <c r="D12">
        <v>-0.39</v>
      </c>
      <c r="E12">
        <v>-0.28999999999999998</v>
      </c>
      <c r="F12">
        <v>-0.39</v>
      </c>
      <c r="G12">
        <v>-0.24</v>
      </c>
      <c r="H12">
        <v>-0.27</v>
      </c>
      <c r="I12">
        <v>-0.38</v>
      </c>
      <c r="J12">
        <v>-0.36</v>
      </c>
      <c r="K12">
        <v>-0.24</v>
      </c>
      <c r="L12">
        <v>-0.42</v>
      </c>
      <c r="M12">
        <v>-0.31</v>
      </c>
      <c r="Q12" s="2"/>
      <c r="R12" s="2"/>
    </row>
    <row r="13" spans="1:22" x14ac:dyDescent="0.25">
      <c r="A13">
        <v>1891</v>
      </c>
      <c r="B13">
        <v>-0.33</v>
      </c>
      <c r="C13">
        <v>-0.46</v>
      </c>
      <c r="D13">
        <v>-0.17</v>
      </c>
      <c r="E13">
        <v>-0.27</v>
      </c>
      <c r="F13">
        <v>-0.16</v>
      </c>
      <c r="G13">
        <v>-0.2</v>
      </c>
      <c r="H13">
        <v>-0.17</v>
      </c>
      <c r="I13">
        <v>-0.17</v>
      </c>
      <c r="J13">
        <v>-0.15</v>
      </c>
      <c r="K13">
        <v>-0.21</v>
      </c>
      <c r="L13">
        <v>-0.3</v>
      </c>
      <c r="M13">
        <v>-0.04</v>
      </c>
      <c r="Q13" s="2"/>
      <c r="R13" s="2"/>
    </row>
    <row r="14" spans="1:22" x14ac:dyDescent="0.25">
      <c r="A14">
        <v>1892</v>
      </c>
      <c r="B14">
        <v>-0.28000000000000003</v>
      </c>
      <c r="C14">
        <v>-0.1</v>
      </c>
      <c r="D14">
        <v>-0.4</v>
      </c>
      <c r="E14">
        <v>-0.33</v>
      </c>
      <c r="F14">
        <v>-0.23</v>
      </c>
      <c r="G14">
        <v>-0.22</v>
      </c>
      <c r="H14">
        <v>-0.31</v>
      </c>
      <c r="I14">
        <v>-0.27</v>
      </c>
      <c r="J14">
        <v>-0.16</v>
      </c>
      <c r="K14">
        <v>-0.14000000000000001</v>
      </c>
      <c r="L14">
        <v>-0.41</v>
      </c>
      <c r="M14">
        <v>-0.38</v>
      </c>
    </row>
    <row r="15" spans="1:22" x14ac:dyDescent="0.25">
      <c r="A15">
        <v>1893</v>
      </c>
      <c r="B15">
        <v>-0.81</v>
      </c>
      <c r="C15">
        <v>-0.56000000000000005</v>
      </c>
      <c r="D15">
        <v>-0.22</v>
      </c>
      <c r="E15">
        <v>-0.27</v>
      </c>
      <c r="F15">
        <v>-0.33</v>
      </c>
      <c r="G15">
        <v>-0.25</v>
      </c>
      <c r="H15">
        <v>-0.13</v>
      </c>
      <c r="I15">
        <v>-0.24</v>
      </c>
      <c r="J15">
        <v>-0.22</v>
      </c>
      <c r="K15">
        <v>-0.18</v>
      </c>
      <c r="L15">
        <v>-0.18</v>
      </c>
      <c r="M15">
        <v>-0.31</v>
      </c>
    </row>
    <row r="16" spans="1:22" x14ac:dyDescent="0.25">
      <c r="A16">
        <v>1894</v>
      </c>
      <c r="B16">
        <v>-0.52</v>
      </c>
      <c r="C16">
        <v>-0.28000000000000003</v>
      </c>
      <c r="D16">
        <v>-0.23</v>
      </c>
      <c r="E16">
        <v>-0.44</v>
      </c>
      <c r="F16">
        <v>-0.3</v>
      </c>
      <c r="G16">
        <v>-0.4</v>
      </c>
      <c r="H16">
        <v>-0.23</v>
      </c>
      <c r="I16">
        <v>-0.23</v>
      </c>
      <c r="J16">
        <v>-0.27</v>
      </c>
      <c r="K16">
        <v>-0.22</v>
      </c>
      <c r="L16">
        <v>-0.25</v>
      </c>
      <c r="M16">
        <v>-0.2</v>
      </c>
    </row>
    <row r="17" spans="1:13" x14ac:dyDescent="0.25">
      <c r="A17">
        <v>1895</v>
      </c>
      <c r="B17">
        <v>-0.4</v>
      </c>
      <c r="C17">
        <v>-0.42</v>
      </c>
      <c r="D17">
        <v>-0.32</v>
      </c>
      <c r="E17">
        <v>-0.21</v>
      </c>
      <c r="F17">
        <v>-0.26</v>
      </c>
      <c r="G17">
        <v>-0.2</v>
      </c>
      <c r="H17">
        <v>-0.16</v>
      </c>
      <c r="I17">
        <v>-0.16</v>
      </c>
      <c r="J17">
        <v>-0.12</v>
      </c>
      <c r="K17">
        <v>-0.1</v>
      </c>
      <c r="L17">
        <v>-0.16</v>
      </c>
      <c r="M17">
        <v>-0.13</v>
      </c>
    </row>
    <row r="18" spans="1:13" x14ac:dyDescent="0.25">
      <c r="A18">
        <v>1896</v>
      </c>
      <c r="B18">
        <v>-0.21</v>
      </c>
      <c r="C18">
        <v>-0.12</v>
      </c>
      <c r="D18">
        <v>-0.25</v>
      </c>
      <c r="E18">
        <v>-0.3</v>
      </c>
      <c r="F18">
        <v>-0.15</v>
      </c>
      <c r="G18">
        <v>-0.1</v>
      </c>
      <c r="H18">
        <v>-0.02</v>
      </c>
      <c r="I18">
        <v>-0.04</v>
      </c>
      <c r="J18">
        <v>-0.06</v>
      </c>
      <c r="K18">
        <v>7.0000000000000007E-2</v>
      </c>
      <c r="L18">
        <v>-0.04</v>
      </c>
      <c r="M18">
        <v>-0.04</v>
      </c>
    </row>
    <row r="19" spans="1:13" x14ac:dyDescent="0.25">
      <c r="A19">
        <v>1897</v>
      </c>
      <c r="B19">
        <v>-0.14000000000000001</v>
      </c>
      <c r="C19">
        <v>-0.16</v>
      </c>
      <c r="D19">
        <v>-0.13</v>
      </c>
      <c r="E19">
        <v>-0.02</v>
      </c>
      <c r="F19">
        <v>-0.01</v>
      </c>
      <c r="G19">
        <v>-0.11</v>
      </c>
      <c r="H19">
        <v>-0.02</v>
      </c>
      <c r="I19">
        <v>-0.09</v>
      </c>
      <c r="J19">
        <v>-0.08</v>
      </c>
      <c r="K19">
        <v>-0.12</v>
      </c>
      <c r="L19">
        <v>-0.18</v>
      </c>
      <c r="M19">
        <v>-0.19</v>
      </c>
    </row>
    <row r="20" spans="1:13" x14ac:dyDescent="0.25">
      <c r="A20">
        <v>1898</v>
      </c>
      <c r="B20">
        <v>-0.01</v>
      </c>
      <c r="C20">
        <v>-0.28999999999999998</v>
      </c>
      <c r="D20">
        <v>-0.5</v>
      </c>
      <c r="E20">
        <v>-0.3</v>
      </c>
      <c r="F20">
        <v>-0.28999999999999998</v>
      </c>
      <c r="G20">
        <v>-0.18</v>
      </c>
      <c r="H20">
        <v>-0.21</v>
      </c>
      <c r="I20">
        <v>-0.26</v>
      </c>
      <c r="J20">
        <v>-0.21</v>
      </c>
      <c r="K20">
        <v>-0.33</v>
      </c>
      <c r="L20">
        <v>-0.37</v>
      </c>
      <c r="M20">
        <v>-0.22</v>
      </c>
    </row>
    <row r="21" spans="1:13" x14ac:dyDescent="0.25">
      <c r="A21">
        <v>1899</v>
      </c>
      <c r="B21">
        <v>-0.16</v>
      </c>
      <c r="C21">
        <v>-0.38</v>
      </c>
      <c r="D21">
        <v>-0.35</v>
      </c>
      <c r="E21">
        <v>-0.2</v>
      </c>
      <c r="F21">
        <v>-0.23</v>
      </c>
      <c r="G21">
        <v>-0.31</v>
      </c>
      <c r="H21">
        <v>-0.16</v>
      </c>
      <c r="I21">
        <v>-0.08</v>
      </c>
      <c r="J21">
        <v>-0.05</v>
      </c>
      <c r="K21">
        <v>-0.04</v>
      </c>
      <c r="L21">
        <v>0.13</v>
      </c>
      <c r="M21">
        <v>-0.26</v>
      </c>
    </row>
    <row r="22" spans="1:13" x14ac:dyDescent="0.25">
      <c r="A22">
        <v>1900</v>
      </c>
      <c r="B22">
        <v>-0.35</v>
      </c>
      <c r="C22">
        <v>-0.05</v>
      </c>
      <c r="D22">
        <v>0.01</v>
      </c>
      <c r="E22">
        <v>-0.08</v>
      </c>
      <c r="F22">
        <v>-0.08</v>
      </c>
      <c r="G22">
        <v>-0.09</v>
      </c>
      <c r="H22">
        <v>-0.12</v>
      </c>
      <c r="I22">
        <v>-0.09</v>
      </c>
      <c r="J22">
        <v>-0.05</v>
      </c>
      <c r="K22">
        <v>0.1</v>
      </c>
      <c r="L22">
        <v>-0.06</v>
      </c>
      <c r="M22">
        <v>-0.06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BB7F9-D47B-446F-95A4-1F64C1C3EDF9}">
  <dimension ref="A2:B4"/>
  <sheetViews>
    <sheetView workbookViewId="0">
      <selection activeCell="B5" sqref="B5"/>
    </sheetView>
  </sheetViews>
  <sheetFormatPr baseColWidth="10" defaultColWidth="11.42578125" defaultRowHeight="15" x14ac:dyDescent="0.25"/>
  <sheetData>
    <row r="2" spans="1:2" x14ac:dyDescent="0.25">
      <c r="A2">
        <v>1</v>
      </c>
      <c r="B2">
        <v>0.12</v>
      </c>
    </row>
    <row r="3" spans="1:2" x14ac:dyDescent="0.25">
      <c r="A3">
        <v>2</v>
      </c>
      <c r="B3">
        <v>0.13</v>
      </c>
    </row>
    <row r="4" spans="1:2" x14ac:dyDescent="0.25">
      <c r="A4">
        <v>3</v>
      </c>
      <c r="B4">
        <v>0.12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GLB.Ts+dSST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2021-04-11T20:28:27Z</dcterms:created>
  <dcterms:modified xsi:type="dcterms:W3CDTF">2021-04-13T14:23:17Z</dcterms:modified>
</cp:coreProperties>
</file>