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D2488FE6-15FB-4F5A-9FA1-7C505B131E43}" xr6:coauthVersionLast="46" xr6:coauthVersionMax="46" xr10:uidLastSave="{00000000-0000-0000-0000-000000000000}"/>
  <bookViews>
    <workbookView xWindow="-120" yWindow="-120" windowWidth="24240" windowHeight="13740" xr2:uid="{04FAF4E8-222F-4742-A9FE-AF3F0F54DD99}"/>
  </bookViews>
  <sheets>
    <sheet name="Data" sheetId="1" r:id="rId1"/>
    <sheet name="Formul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" i="1" l="1" a="1"/>
  <c r="I3" i="1" s="1"/>
  <c r="J3" i="1" s="1" a="1"/>
  <c r="J3" i="1" s="1"/>
  <c r="C7" i="2"/>
  <c r="C3" i="2"/>
  <c r="C6" i="2"/>
  <c r="C5" i="2"/>
  <c r="C4" i="2"/>
  <c r="H6" i="1" l="1" a="1"/>
  <c r="H6" i="1" s="1"/>
  <c r="K6" i="1" a="1"/>
  <c r="K6" i="1" s="1"/>
  <c r="L6" i="1" a="1"/>
  <c r="L6" i="1" s="1"/>
  <c r="L5" i="1" a="1"/>
  <c r="L5" i="1" s="1"/>
  <c r="J6" i="1" a="1"/>
  <c r="J6" i="1" s="1"/>
  <c r="H5" i="1" a="1"/>
  <c r="H5" i="1" s="1"/>
  <c r="K5" i="1" a="1"/>
  <c r="K5" i="1" s="1"/>
  <c r="J5" i="1" a="1"/>
  <c r="J5" i="1" s="1"/>
  <c r="H4" i="1" a="1"/>
  <c r="H4" i="1" s="1"/>
  <c r="L4" i="1" a="1"/>
  <c r="L4" i="1" s="1"/>
  <c r="J4" i="1" a="1"/>
  <c r="J4" i="1" s="1"/>
  <c r="K4" i="1" a="1"/>
  <c r="K4" i="1" s="1"/>
  <c r="H3" i="1" a="1"/>
  <c r="H3" i="1" s="1"/>
  <c r="K3" i="1" a="1"/>
  <c r="K3" i="1" s="1"/>
  <c r="L3" i="1" a="1"/>
  <c r="L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<sst xmlns="http://schemas.openxmlformats.org/spreadsheetml/2006/main" count="28" uniqueCount="15">
  <si>
    <t>Entry date</t>
  </si>
  <si>
    <t>Reference</t>
  </si>
  <si>
    <t>Expedition date</t>
  </si>
  <si>
    <t>Customer invoice</t>
  </si>
  <si>
    <t>TZ2005555</t>
  </si>
  <si>
    <t>TZ2001111</t>
  </si>
  <si>
    <t>TZ2007777</t>
  </si>
  <si>
    <t>TZ2009999</t>
  </si>
  <si>
    <t>Date of documents</t>
  </si>
  <si>
    <t xml:space="preserve">G3 : </t>
  </si>
  <si>
    <t xml:space="preserve">H3 : </t>
  </si>
  <si>
    <t xml:space="preserve">I3 : </t>
  </si>
  <si>
    <t xml:space="preserve">J3 : </t>
  </si>
  <si>
    <t>K3 :</t>
  </si>
  <si>
    <t>https://forum.excel-pratique.com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</si>
</sst>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0"/>
      <color theme="1"/>
      <name val="Consolas"/>
      <family val="2"/>
    </font>
    <font>
      <u/>
      <sz val="10"/>
      <color theme="10"/>
      <name val="Consolas"/>
      <family val="2"/>
    </font>
    <font>
      <sz val="10"/>
      <color rgb="FF002060"/>
      <name val="Consolas"/>
      <family val="2"/>
    </font>
    <font>
      <b/>
      <u/>
      <sz val="10"/>
      <color theme="0" tint="-0.499984740745262"/>
      <name val="Consolas"/>
      <family val="3"/>
    </font>
    <font>
      <sz val="10"/>
      <color theme="0" tint="-0.499984740745262"/>
      <name val="Consolas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vertical="top" wrapText="1"/>
    </xf>
    <xf numFmtId="0" fontId="2" fillId="0" borderId="0" xfId="0" applyFont="1" applyAlignment="1">
      <alignment vertical="top" wrapText="1"/>
    </xf>
    <xf numFmtId="0" fontId="1" fillId="0" borderId="0" xfId="1"/>
    <xf numFmtId="0" fontId="3" fillId="0" borderId="0" xfId="0" applyFont="1" applyAlignment="1">
      <alignment vertical="top" wrapText="1"/>
    </xf>
    <xf numFmtId="14" fontId="4" fillId="0" borderId="0" xfId="0" applyNumberFormat="1" applyFont="1"/>
    <xf numFmtId="0" fontId="4" fillId="0" borderId="0" xfId="0" applyFont="1"/>
  </cellXfs>
  <cellStyles count="2">
    <cellStyle name="Lien hypertexte" xfId="1" builtinId="8"/>
    <cellStyle name="Normal" xfId="0" builtinId="0"/>
  </cellStyles>
  <dxfs count="7">
    <dxf>
      <numFmt numFmtId="19" formatCode="dd/mm/yyyy"/>
    </dxf>
    <dxf>
      <alignment horizontal="general" vertical="top" textRotation="0" wrapText="1" indent="0" justifyLastLine="0" shrinkToFit="0" readingOrder="0"/>
    </dxf>
    <dxf>
      <numFmt numFmtId="19" formatCode="dd/mm/yyyy"/>
    </dxf>
    <dxf>
      <numFmt numFmtId="19" formatCode="dd/mm/yyyy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322652D9-8DD5-443F-8E4D-4ED8BF804A5E}">
      <tableStyleElement type="wholeTable" dxfId="6"/>
      <tableStyleElement type="headerRow" dxfId="5"/>
      <tableStyleElement type="totalRow" dxfId="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117DE3D-875D-4083-8C38-DC274EA74611}" name="Data" displayName="Data" ref="B2:F14" totalsRowShown="0" headerRowDxfId="1">
  <autoFilter ref="B2:F14" xr:uid="{CF0A0102-5C35-4E45-A654-CC0A87B275D7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7B967959-156A-4201-82B8-ECC425226DE4}" name="Entry date" dataDxfId="3"/>
    <tableColumn id="2" xr3:uid="{2DA8C8E3-56F4-4DBA-8D2A-1CEA1975980A}" name="Reference"/>
    <tableColumn id="3" xr3:uid="{A829D805-AAF1-416B-85D4-05B2736806E9}" name="Expedition date" dataDxfId="2"/>
    <tableColumn id="4" xr3:uid="{3E0B6907-A5E5-4F62-97D2-552784ED6F17}" name="Customer invoice"/>
    <tableColumn id="5" xr3:uid="{66F74119-75E4-4993-8C30-6A511153C554}" name="Date of documents" dataDxfId="0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look-up-derniere-cellule-pas-vide-dans-une-colonne-excel-sharepoint-15488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F5073D-E44C-4D44-AAB4-DDE86A9AFEAC}">
  <dimension ref="B2:L14"/>
  <sheetViews>
    <sheetView showGridLines="0" tabSelected="1" workbookViewId="0">
      <selection activeCell="J9" sqref="J9"/>
    </sheetView>
  </sheetViews>
  <sheetFormatPr baseColWidth="10" defaultRowHeight="12.75" x14ac:dyDescent="0.2"/>
  <cols>
    <col min="1" max="1" width="1.7109375" customWidth="1"/>
    <col min="2" max="2" width="13.140625" customWidth="1"/>
    <col min="3" max="3" width="10" bestFit="1" customWidth="1"/>
    <col min="4" max="4" width="11" bestFit="1" customWidth="1"/>
    <col min="5" max="5" width="9" bestFit="1" customWidth="1"/>
    <col min="6" max="6" width="11" bestFit="1" customWidth="1"/>
  </cols>
  <sheetData>
    <row r="2" spans="2:12" ht="25.5" x14ac:dyDescent="0.2">
      <c r="B2" s="2" t="s">
        <v>0</v>
      </c>
      <c r="C2" s="2" t="s">
        <v>1</v>
      </c>
      <c r="D2" s="2" t="s">
        <v>2</v>
      </c>
      <c r="E2" s="2" t="s">
        <v>3</v>
      </c>
      <c r="F2" s="2" t="s">
        <v>8</v>
      </c>
      <c r="H2" s="5" t="s">
        <v>0</v>
      </c>
      <c r="I2" s="5" t="s">
        <v>1</v>
      </c>
      <c r="J2" s="5" t="s">
        <v>2</v>
      </c>
      <c r="K2" s="5" t="s">
        <v>3</v>
      </c>
      <c r="L2" s="5" t="s">
        <v>8</v>
      </c>
    </row>
    <row r="3" spans="2:12" x14ac:dyDescent="0.2">
      <c r="B3" s="1">
        <v>44270</v>
      </c>
      <c r="C3" t="s">
        <v>4</v>
      </c>
      <c r="D3" s="1">
        <v>44309</v>
      </c>
      <c r="F3" s="1"/>
      <c r="H3" s="6" cm="1">
        <f t="array" ref="H3">MAX(_xlfn._xlws.FILTER(Data[Entry date],Data[Reference]=$I3))</f>
        <v>44279</v>
      </c>
      <c r="I3" s="7" t="str" cm="1">
        <f t="array" ref="I3:I6">_xlfn._xlws.SORT(_xlfn.UNIQUE(Data[Reference]))</f>
        <v>TZ2001111</v>
      </c>
      <c r="J3" s="6" cm="1">
        <f t="array" ref="J3">IFERROR(
INDEX(
_xlfn._xlws.FILTER(Data[Expedition date],(Data[Reference]=$I3)*(ISNUMBER(Data[Expedition date]))),
COUNT(_xlfn._xlws.FILTER(Data[Expedition date],(Data[Reference]=$I3)*(ISNUMBER(Data[Expedition date]))))),"")</f>
        <v>44309</v>
      </c>
      <c r="K3" s="7" cm="1">
        <f t="array" ref="K3">IFERROR(
INDEX(
_xlfn._xlws.FILTER(Data[Customer invoice],(Data[Reference]=$I3)*(ISNUMBER(Data[Customer invoice]))),
COUNT(_xlfn._xlws.FILTER(Data[Customer invoice],(Data[Reference]=$I3)*(ISNUMBER(Data[Customer invoice]))))),"")</f>
        <v>54009</v>
      </c>
      <c r="L3" s="6" cm="1">
        <f t="array" ref="L3">IFERROR(
INDEX(
_xlfn._xlws.FILTER(Data[Date of documents],(Data[Reference]=$I3)*(ISNUMBER(Data[Date of documents]))),
COUNT(_xlfn._xlws.FILTER(Data[Date of documents],(Data[Reference]=$I3)*(ISNUMBER(Data[Date of documents]))))),"")</f>
        <v>44321</v>
      </c>
    </row>
    <row r="4" spans="2:12" x14ac:dyDescent="0.2">
      <c r="B4" s="1">
        <v>44271</v>
      </c>
      <c r="C4" t="s">
        <v>4</v>
      </c>
      <c r="D4" s="1">
        <v>44306</v>
      </c>
      <c r="F4" s="1"/>
      <c r="H4" s="6" cm="1">
        <f t="array" ref="H4">MAX(_xlfn._xlws.FILTER(Data[Entry date],Data[Reference]=$I4))</f>
        <v>44281</v>
      </c>
      <c r="I4" s="7" t="str">
        <v>TZ2005555</v>
      </c>
      <c r="J4" s="6" cm="1">
        <f t="array" ref="J4">IFERROR(
INDEX(
_xlfn._xlws.FILTER(Data[Expedition date],(Data[Reference]=$I4)*(ISNUMBER(Data[Expedition date]))),
COUNT(_xlfn._xlws.FILTER(Data[Expedition date],(Data[Reference]=$I4)*(ISNUMBER(Data[Expedition date]))))),"")</f>
        <v>44312</v>
      </c>
      <c r="K4" s="7" cm="1">
        <f t="array" ref="K4">IFERROR(
INDEX(
_xlfn._xlws.FILTER(Data[Customer invoice],(Data[Reference]=$I4)*(ISNUMBER(Data[Customer invoice]))),
COUNT(_xlfn._xlws.FILTER(Data[Customer invoice],(Data[Reference]=$I4)*(ISNUMBER(Data[Customer invoice]))))),"")</f>
        <v>53017</v>
      </c>
      <c r="L4" s="6" cm="1">
        <f t="array" ref="L4">IFERROR(
INDEX(
_xlfn._xlws.FILTER(Data[Date of documents],(Data[Reference]=$I4)*(ISNUMBER(Data[Date of documents]))),
COUNT(_xlfn._xlws.FILTER(Data[Date of documents],(Data[Reference]=$I4)*(ISNUMBER(Data[Date of documents]))))),"")</f>
        <v>44317</v>
      </c>
    </row>
    <row r="5" spans="2:12" x14ac:dyDescent="0.2">
      <c r="B5" s="1">
        <v>44271</v>
      </c>
      <c r="C5" t="s">
        <v>5</v>
      </c>
      <c r="D5" s="1">
        <v>44310</v>
      </c>
      <c r="F5" s="1"/>
      <c r="H5" s="6" cm="1">
        <f t="array" ref="H5">MAX(_xlfn._xlws.FILTER(Data[Entry date],Data[Reference]=$I5))</f>
        <v>44273</v>
      </c>
      <c r="I5" s="7" t="str">
        <v>TZ2007777</v>
      </c>
      <c r="J5" s="6" cm="1">
        <f t="array" ref="J5">IFERROR(
INDEX(
_xlfn._xlws.FILTER(Data[Expedition date],(Data[Reference]=$I5)*(ISNUMBER(Data[Expedition date]))),
COUNT(_xlfn._xlws.FILTER(Data[Expedition date],(Data[Reference]=$I5)*(ISNUMBER(Data[Expedition date]))))),"")</f>
        <v>44301</v>
      </c>
      <c r="K5" s="7" t="str" cm="1">
        <f t="array" ref="K5">IFERROR(
INDEX(
_xlfn._xlws.FILTER(Data[Customer invoice],(Data[Reference]=$I5)*(ISNUMBER(Data[Customer invoice]))),
COUNT(_xlfn._xlws.FILTER(Data[Customer invoice],(Data[Reference]=$I5)*(ISNUMBER(Data[Customer invoice]))))),"")</f>
        <v/>
      </c>
      <c r="L5" s="6" t="str" cm="1">
        <f t="array" ref="L5">IFERROR(
INDEX(
_xlfn._xlws.FILTER(Data[Date of documents],(Data[Reference]=$I5)*(ISNUMBER(Data[Date of documents]))),
COUNT(_xlfn._xlws.FILTER(Data[Date of documents],(Data[Reference]=$I5)*(ISNUMBER(Data[Date of documents]))))),"")</f>
        <v/>
      </c>
    </row>
    <row r="6" spans="2:12" x14ac:dyDescent="0.2">
      <c r="B6" s="1">
        <v>44273</v>
      </c>
      <c r="C6" t="s">
        <v>6</v>
      </c>
      <c r="D6" s="1">
        <v>44301</v>
      </c>
      <c r="F6" s="1"/>
      <c r="H6" s="6" cm="1">
        <f t="array" ref="H6">MAX(_xlfn._xlws.FILTER(Data[Entry date],Data[Reference]=$I6))</f>
        <v>44285</v>
      </c>
      <c r="I6" s="7" t="str">
        <v>TZ2009999</v>
      </c>
      <c r="J6" s="6" cm="1">
        <f t="array" ref="J6">IFERROR(
INDEX(
_xlfn._xlws.FILTER(Data[Expedition date],(Data[Reference]=$I6)*(ISNUMBER(Data[Expedition date]))),
COUNT(_xlfn._xlws.FILTER(Data[Expedition date],(Data[Reference]=$I6)*(ISNUMBER(Data[Expedition date]))))),"")</f>
        <v>44305</v>
      </c>
      <c r="K6" s="7" cm="1">
        <f t="array" ref="K6">IFERROR(
INDEX(
_xlfn._xlws.FILTER(Data[Customer invoice],(Data[Reference]=$I6)*(ISNUMBER(Data[Customer invoice]))),
COUNT(_xlfn._xlws.FILTER(Data[Customer invoice],(Data[Reference]=$I6)*(ISNUMBER(Data[Customer invoice]))))),"")</f>
        <v>56987</v>
      </c>
      <c r="L6" s="6" cm="1">
        <f t="array" ref="L6">IFERROR(
INDEX(
_xlfn._xlws.FILTER(Data[Date of documents],(Data[Reference]=$I6)*(ISNUMBER(Data[Date of documents]))),
COUNT(_xlfn._xlws.FILTER(Data[Date of documents],(Data[Reference]=$I6)*(ISNUMBER(Data[Date of documents]))))),"")</f>
        <v>44319</v>
      </c>
    </row>
    <row r="7" spans="2:12" x14ac:dyDescent="0.2">
      <c r="B7" s="1">
        <v>44274</v>
      </c>
      <c r="C7" t="s">
        <v>5</v>
      </c>
      <c r="D7" s="1"/>
      <c r="E7">
        <v>56788</v>
      </c>
      <c r="F7" s="1">
        <v>44321</v>
      </c>
    </row>
    <row r="8" spans="2:12" x14ac:dyDescent="0.2">
      <c r="B8" s="1">
        <v>44274</v>
      </c>
      <c r="C8" t="s">
        <v>4</v>
      </c>
      <c r="D8" s="1">
        <v>44315</v>
      </c>
      <c r="F8" s="1"/>
    </row>
    <row r="9" spans="2:12" x14ac:dyDescent="0.2">
      <c r="B9" s="1">
        <v>44275</v>
      </c>
      <c r="C9" t="s">
        <v>5</v>
      </c>
      <c r="D9" s="1">
        <v>44309</v>
      </c>
      <c r="E9">
        <v>54009</v>
      </c>
      <c r="F9" s="1"/>
    </row>
    <row r="10" spans="2:12" x14ac:dyDescent="0.2">
      <c r="B10" s="1">
        <v>44276</v>
      </c>
      <c r="C10" t="s">
        <v>7</v>
      </c>
      <c r="D10" s="1"/>
      <c r="E10">
        <v>56987</v>
      </c>
      <c r="F10" s="1">
        <v>44319</v>
      </c>
    </row>
    <row r="11" spans="2:12" x14ac:dyDescent="0.2">
      <c r="B11" s="1">
        <v>44279</v>
      </c>
      <c r="C11" t="s">
        <v>5</v>
      </c>
      <c r="D11" s="1"/>
      <c r="F11" s="1">
        <v>44321</v>
      </c>
    </row>
    <row r="12" spans="2:12" x14ac:dyDescent="0.2">
      <c r="B12" s="1">
        <v>44279</v>
      </c>
      <c r="C12" t="s">
        <v>4</v>
      </c>
      <c r="D12" s="1">
        <v>44312</v>
      </c>
      <c r="F12" s="1">
        <v>44317</v>
      </c>
    </row>
    <row r="13" spans="2:12" x14ac:dyDescent="0.2">
      <c r="B13" s="1">
        <v>44281</v>
      </c>
      <c r="C13" t="s">
        <v>4</v>
      </c>
      <c r="D13" s="1"/>
      <c r="E13">
        <v>53017</v>
      </c>
      <c r="F13" s="1"/>
    </row>
    <row r="14" spans="2:12" x14ac:dyDescent="0.2">
      <c r="B14" s="1">
        <v>44285</v>
      </c>
      <c r="C14" t="s">
        <v>7</v>
      </c>
      <c r="D14" s="1">
        <v>44305</v>
      </c>
      <c r="F14" s="1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BD7E3A-A208-43C3-BD51-0458BC4FAE18}">
  <dimension ref="B1:C7"/>
  <sheetViews>
    <sheetView showGridLines="0" workbookViewId="0">
      <selection activeCell="C18" sqref="C18"/>
    </sheetView>
  </sheetViews>
  <sheetFormatPr baseColWidth="10" defaultRowHeight="12.75" x14ac:dyDescent="0.2"/>
  <cols>
    <col min="1" max="1" width="1.7109375" customWidth="1"/>
    <col min="2" max="2" width="6" bestFit="1" customWidth="1"/>
    <col min="3" max="3" width="100.7109375" customWidth="1"/>
  </cols>
  <sheetData>
    <row r="1" spans="2:3" x14ac:dyDescent="0.2">
      <c r="B1" s="4" t="s">
        <v>14</v>
      </c>
    </row>
    <row r="3" spans="2:3" x14ac:dyDescent="0.2">
      <c r="B3" s="3" t="s">
        <v>9</v>
      </c>
      <c r="C3" s="3" t="str">
        <f ca="1">_xlfn.FORMULATEXT(Data!H3)</f>
        <v>=MAX(FILTRE(Data[Entry date];Data[Reference]=$I3))</v>
      </c>
    </row>
    <row r="4" spans="2:3" x14ac:dyDescent="0.2">
      <c r="B4" s="3" t="s">
        <v>10</v>
      </c>
      <c r="C4" s="3" t="str">
        <f ca="1">_xlfn.FORMULATEXT(Data!I3)</f>
        <v>=TRIER(UNIQUE(Data[Reference]))</v>
      </c>
    </row>
    <row r="5" spans="2:3" ht="51" x14ac:dyDescent="0.2">
      <c r="B5" s="3" t="s">
        <v>11</v>
      </c>
      <c r="C5" s="3" t="str">
        <f ca="1">_xlfn.FORMULATEXT(Data!J3)</f>
        <v>=SIERREUR(
INDEX(
FILTRE(Data[Expedition date];(Data[Reference]=$I3)*(ESTNUM(Data[Expedition date])));
NB(FILTRE(Data[Expedition date];(Data[Reference]=$I3)*(ESTNUM(Data[Expedition date])))));"")</v>
      </c>
    </row>
    <row r="6" spans="2:3" ht="51" x14ac:dyDescent="0.2">
      <c r="B6" s="3" t="s">
        <v>12</v>
      </c>
      <c r="C6" s="3" t="str">
        <f ca="1">_xlfn.FORMULATEXT(Data!K3)</f>
        <v>=SIERREUR(
INDEX(
FILTRE(Data[Customer invoice];(Data[Reference]=$I3)*(ESTNUM(Data[Customer invoice])));
NB(FILTRE(Data[Customer invoice];(Data[Reference]=$I3)*(ESTNUM(Data[Customer invoice])))));"")</v>
      </c>
    </row>
    <row r="7" spans="2:3" ht="51" x14ac:dyDescent="0.2">
      <c r="B7" s="3" t="s">
        <v>13</v>
      </c>
      <c r="C7" s="3" t="str">
        <f ca="1">_xlfn.FORMULATEXT(Data!L3)</f>
        <v>=SIERREUR(
INDEX(
FILTRE(Data[Date of documents];(Data[Reference]=$I3)*(ESTNUM(Data[Date of documents])));
NB(FILTRE(Data[Date of documents];(Data[Reference]=$I3)*(ESTNUM(Data[Date of documents])))));"")</v>
      </c>
    </row>
  </sheetData>
  <hyperlinks>
    <hyperlink ref="B1" r:id="rId1" xr:uid="{E8A2817E-903C-4D13-B14B-8B61A1395BC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Formules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2021-03-22T14:37:16Z</dcterms:created>
  <dcterms:modified xsi:type="dcterms:W3CDTF">2021-03-22T15:44:54Z</dcterms:modified>
</cp:coreProperties>
</file>