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194BCC7-BF74-41C5-9A64-5029EB9873B2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L2" i="1" s="1"/>
  <c r="J3" i="1"/>
  <c r="L3" i="1" s="1"/>
  <c r="J4" i="1"/>
  <c r="L4" i="1" s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L25" i="1" s="1"/>
  <c r="J26" i="1"/>
  <c r="L26" i="1" s="1"/>
  <c r="J27" i="1"/>
  <c r="L27" i="1" s="1"/>
  <c r="J28" i="1"/>
  <c r="L28" i="1" s="1"/>
  <c r="J29" i="1"/>
  <c r="L29" i="1" s="1"/>
  <c r="J30" i="1"/>
  <c r="L30" i="1" s="1"/>
  <c r="J31" i="1"/>
  <c r="L31" i="1" s="1"/>
  <c r="J32" i="1"/>
  <c r="L32" i="1" s="1"/>
  <c r="J33" i="1"/>
  <c r="L33" i="1" s="1"/>
  <c r="J34" i="1"/>
  <c r="L34" i="1" s="1"/>
  <c r="J35" i="1"/>
  <c r="L35" i="1" s="1"/>
  <c r="J36" i="1"/>
  <c r="L36" i="1" s="1"/>
  <c r="J37" i="1"/>
  <c r="L37" i="1" s="1"/>
  <c r="J38" i="1"/>
  <c r="L38" i="1" s="1"/>
  <c r="J39" i="1"/>
  <c r="L39" i="1" s="1"/>
  <c r="J40" i="1"/>
  <c r="L40" i="1" s="1"/>
  <c r="J41" i="1"/>
  <c r="L41" i="1" s="1"/>
  <c r="J42" i="1"/>
  <c r="L42" i="1" s="1"/>
  <c r="J43" i="1"/>
  <c r="L43" i="1" s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3" i="2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K40" i="1" l="1"/>
  <c r="K39" i="1"/>
  <c r="K35" i="1"/>
  <c r="K31" i="1"/>
  <c r="K27" i="1"/>
  <c r="K23" i="1"/>
  <c r="K19" i="1"/>
  <c r="K15" i="1"/>
  <c r="K11" i="1"/>
  <c r="K7" i="1"/>
  <c r="K9" i="1"/>
  <c r="K42" i="1"/>
  <c r="K34" i="1"/>
  <c r="K26" i="1"/>
  <c r="K18" i="1"/>
  <c r="K14" i="1"/>
  <c r="K10" i="1"/>
  <c r="K6" i="1"/>
  <c r="K2" i="1"/>
  <c r="K43" i="1"/>
  <c r="K38" i="1"/>
  <c r="K30" i="1"/>
  <c r="K22" i="1"/>
  <c r="K36" i="1"/>
  <c r="K32" i="1"/>
  <c r="K28" i="1"/>
  <c r="K24" i="1"/>
  <c r="K20" i="1"/>
  <c r="K16" i="1"/>
  <c r="K12" i="1"/>
  <c r="K8" i="1"/>
  <c r="K4" i="1"/>
  <c r="K29" i="1"/>
  <c r="K21" i="1"/>
  <c r="K5" i="1"/>
  <c r="K41" i="1"/>
  <c r="K33" i="1"/>
  <c r="K25" i="1"/>
  <c r="K13" i="1"/>
  <c r="K3" i="1"/>
  <c r="K37" i="1"/>
  <c r="K17" i="1"/>
</calcChain>
</file>

<file path=xl/sharedStrings.xml><?xml version="1.0" encoding="utf-8"?>
<sst xmlns="http://schemas.openxmlformats.org/spreadsheetml/2006/main" count="139" uniqueCount="99">
  <si>
    <t>ر.ت</t>
  </si>
  <si>
    <t>ذكر</t>
  </si>
  <si>
    <t>أنثى</t>
  </si>
  <si>
    <t>الاسم الكامل</t>
  </si>
  <si>
    <t>nom</t>
  </si>
  <si>
    <t>prenom</t>
  </si>
  <si>
    <t>genre</t>
  </si>
  <si>
    <t>arabe</t>
  </si>
  <si>
    <t>français</t>
  </si>
  <si>
    <t>math</t>
  </si>
  <si>
    <t>geo</t>
  </si>
  <si>
    <t>sciences</t>
  </si>
  <si>
    <t>moyenne</t>
  </si>
  <si>
    <t>classement</t>
  </si>
  <si>
    <t>Resultat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</si>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</sst>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425F0516-A09A-4165-BDD9-FF053A4F9B40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65AD6A-EFF1-412F-A552-810C7F78F96D}" name="T_Notes" displayName="T_Notes" ref="A1:L43" totalsRowShown="0">
  <autoFilter ref="A1:L43" xr:uid="{910DEFF0-CC40-465F-843A-940898133154}"/>
  <tableColumns count="12">
    <tableColumn id="1" xr3:uid="{3FAB752F-E953-49B2-BB4C-6E426EC37126}" name="ر.ت"/>
    <tableColumn id="2" xr3:uid="{9270C390-15A9-4284-9666-8DA738EF3471}" name="nom"/>
    <tableColumn id="3" xr3:uid="{4D04C2FF-0476-4B37-8A1A-5906CA23019A}" name="prenom"/>
    <tableColumn id="4" xr3:uid="{3D671963-0D82-407A-A346-0CA5E0394BA8}" name="genre"/>
    <tableColumn id="5" xr3:uid="{71D51600-6E83-47E6-97FA-67B1EE4E8274}" name="arabe"/>
    <tableColumn id="6" xr3:uid="{CD124FC0-4F6B-40FC-B4D7-2ECA18F17B53}" name="français"/>
    <tableColumn id="7" xr3:uid="{DC27DC3F-32AE-49BB-9629-9502C7EB14AE}" name="math"/>
    <tableColumn id="8" xr3:uid="{6F5B2743-0EB5-4B8A-A21A-DE49865B7297}" name="geo"/>
    <tableColumn id="9" xr3:uid="{E90919CD-5B67-461C-BA14-CFDB57A2CA62}" name="sciences"/>
    <tableColumn id="11" xr3:uid="{12A8D8FF-B128-4F95-9303-3A3EF41E28B2}" name="moyenne" dataDxfId="1">
      <calculatedColumnFormula>IF(COUNT(T_Notes[[#This Row],[arabe]:[sciences]])=5,AVERAGE(T_Notes[[#This Row],[arabe]:[sciences]]),"")</calculatedColumnFormula>
    </tableColumn>
    <tableColumn id="12" xr3:uid="{424E39DA-B226-48E3-B01A-6F9B5CE5FEA9}" name="classement" dataDxfId="2">
      <calculatedColumnFormula>IF(T_Notes[[#This Row],[moyenne]]="","",RANK(T_Notes[[#This Row],[moyenne]],T_Notes[moyenne]))</calculatedColumnFormula>
    </tableColumn>
    <tableColumn id="13" xr3:uid="{7749F200-19EF-4032-8D7F-DD032ABD6B74}" name="Resultat" dataDxfId="0">
      <calculatedColumnFormula>IF(T_Notes[[#This Row],[moyenne]]&gt;=5,"admis","non admis")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showGridLines="0" tabSelected="1" topLeftCell="A10" workbookViewId="0">
      <selection activeCell="L3" sqref="L3"/>
    </sheetView>
  </sheetViews>
  <sheetFormatPr baseColWidth="10" defaultColWidth="9.140625" defaultRowHeight="15" x14ac:dyDescent="0.25"/>
  <cols>
    <col min="1" max="1" width="13.42578125" customWidth="1"/>
    <col min="2" max="2" width="14.5703125" bestFit="1" customWidth="1"/>
    <col min="3" max="3" width="11.7109375" bestFit="1" customWidth="1"/>
    <col min="4" max="4" width="8.28515625" customWidth="1"/>
    <col min="5" max="5" width="10.85546875" bestFit="1" customWidth="1"/>
    <col min="6" max="6" width="11.5703125" bestFit="1" customWidth="1"/>
    <col min="7" max="7" width="10" customWidth="1"/>
    <col min="8" max="8" width="15.28515625" bestFit="1" customWidth="1"/>
    <col min="9" max="9" width="10.5703125" bestFit="1" customWidth="1"/>
    <col min="10" max="10" width="11.5703125" customWidth="1"/>
    <col min="11" max="11" width="13.140625" customWidth="1"/>
    <col min="12" max="12" width="10.42578125" customWidth="1"/>
    <col min="14" max="14" width="14.85546875" bestFit="1" customWidth="1"/>
  </cols>
  <sheetData>
    <row r="1" spans="1:12" ht="12.95" customHeight="1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</row>
    <row r="2" spans="1:12" ht="12.95" customHeight="1" x14ac:dyDescent="0.25">
      <c r="A2">
        <v>2</v>
      </c>
      <c r="B2" t="s">
        <v>16</v>
      </c>
      <c r="C2" t="s">
        <v>58</v>
      </c>
      <c r="D2" t="s">
        <v>2</v>
      </c>
      <c r="E2">
        <v>9.5</v>
      </c>
      <c r="F2">
        <v>8.31</v>
      </c>
      <c r="G2">
        <v>8</v>
      </c>
      <c r="H2">
        <v>8.5</v>
      </c>
      <c r="I2">
        <v>7.5</v>
      </c>
      <c r="J2">
        <f>IF(COUNT(T_Notes[[#This Row],[arabe]:[sciences]])=5,AVERAGE(T_Notes[[#This Row],[arabe]:[sciences]]),"")</f>
        <v>8.3620000000000001</v>
      </c>
      <c r="K2">
        <f>IF(T_Notes[[#This Row],[moyenne]]="","",RANK(T_Notes[[#This Row],[moyenne]],T_Notes[moyenne]))</f>
        <v>2</v>
      </c>
      <c r="L2" t="str">
        <f>IF(T_Notes[[#This Row],[moyenne]]&gt;=5,"admis","non admis")</f>
        <v>admis</v>
      </c>
    </row>
    <row r="3" spans="1:12" ht="12.95" customHeight="1" x14ac:dyDescent="0.25">
      <c r="A3">
        <v>5</v>
      </c>
      <c r="B3" t="s">
        <v>19</v>
      </c>
      <c r="C3" t="s">
        <v>61</v>
      </c>
      <c r="D3" t="s">
        <v>2</v>
      </c>
      <c r="E3">
        <v>8.4</v>
      </c>
      <c r="F3">
        <v>7.21</v>
      </c>
      <c r="G3">
        <v>9</v>
      </c>
      <c r="H3">
        <v>8.94</v>
      </c>
      <c r="I3">
        <v>8</v>
      </c>
      <c r="J3">
        <f>IF(COUNT(T_Notes[[#This Row],[arabe]:[sciences]])=5,AVERAGE(T_Notes[[#This Row],[arabe]:[sciences]]),"")</f>
        <v>8.3099999999999987</v>
      </c>
      <c r="K3">
        <f>IF(T_Notes[[#This Row],[moyenne]]="","",RANK(T_Notes[[#This Row],[moyenne]],T_Notes[moyenne]))</f>
        <v>5</v>
      </c>
      <c r="L3" t="str">
        <f>IF(T_Notes[[#This Row],[moyenne]]&gt;=5,"admis","non admis")</f>
        <v>admis</v>
      </c>
    </row>
    <row r="4" spans="1:12" ht="12.95" customHeight="1" x14ac:dyDescent="0.25">
      <c r="A4">
        <v>7</v>
      </c>
      <c r="B4" t="s">
        <v>21</v>
      </c>
      <c r="C4" t="s">
        <v>63</v>
      </c>
      <c r="D4" t="s">
        <v>2</v>
      </c>
      <c r="E4">
        <v>8.3800000000000008</v>
      </c>
      <c r="F4">
        <v>6.86</v>
      </c>
      <c r="G4">
        <v>7.75</v>
      </c>
      <c r="H4">
        <v>9.25</v>
      </c>
      <c r="I4">
        <v>8</v>
      </c>
      <c r="J4">
        <f>IF(COUNT(T_Notes[[#This Row],[arabe]:[sciences]])=5,AVERAGE(T_Notes[[#This Row],[arabe]:[sciences]]),"")</f>
        <v>8.048</v>
      </c>
      <c r="K4">
        <f>IF(T_Notes[[#This Row],[moyenne]]="","",RANK(T_Notes[[#This Row],[moyenne]],T_Notes[moyenne]))</f>
        <v>7</v>
      </c>
      <c r="L4" t="str">
        <f>IF(T_Notes[[#This Row],[moyenne]]&gt;=5,"admis","non admis")</f>
        <v>admis</v>
      </c>
    </row>
    <row r="5" spans="1:12" ht="12.95" customHeight="1" x14ac:dyDescent="0.25">
      <c r="A5">
        <v>8</v>
      </c>
      <c r="B5" t="s">
        <v>22</v>
      </c>
      <c r="C5" t="s">
        <v>64</v>
      </c>
      <c r="D5" t="s">
        <v>2</v>
      </c>
      <c r="E5">
        <v>8.65</v>
      </c>
      <c r="F5">
        <v>6.29</v>
      </c>
      <c r="G5">
        <v>9</v>
      </c>
      <c r="H5">
        <v>8.3800000000000008</v>
      </c>
      <c r="I5">
        <v>7.5</v>
      </c>
      <c r="J5">
        <f>IF(COUNT(T_Notes[[#This Row],[arabe]:[sciences]])=5,AVERAGE(T_Notes[[#This Row],[arabe]:[sciences]]),"")</f>
        <v>7.9640000000000004</v>
      </c>
      <c r="K5">
        <f>IF(T_Notes[[#This Row],[moyenne]]="","",RANK(T_Notes[[#This Row],[moyenne]],T_Notes[moyenne]))</f>
        <v>8</v>
      </c>
      <c r="L5" t="str">
        <f>IF(T_Notes[[#This Row],[moyenne]]&gt;=5,"admis","non admis")</f>
        <v>admis</v>
      </c>
    </row>
    <row r="6" spans="1:12" ht="12.95" customHeight="1" x14ac:dyDescent="0.25">
      <c r="A6">
        <v>11</v>
      </c>
      <c r="B6" t="s">
        <v>25</v>
      </c>
      <c r="C6" t="s">
        <v>67</v>
      </c>
      <c r="D6" t="s">
        <v>2</v>
      </c>
      <c r="E6">
        <v>7.54</v>
      </c>
      <c r="F6">
        <v>5.36</v>
      </c>
      <c r="G6">
        <v>6</v>
      </c>
      <c r="H6">
        <v>8.8800000000000008</v>
      </c>
      <c r="I6">
        <v>7.5</v>
      </c>
      <c r="J6">
        <f>IF(COUNT(T_Notes[[#This Row],[arabe]:[sciences]])=5,AVERAGE(T_Notes[[#This Row],[arabe]:[sciences]]),"")</f>
        <v>7.056</v>
      </c>
      <c r="K6">
        <f>IF(T_Notes[[#This Row],[moyenne]]="","",RANK(T_Notes[[#This Row],[moyenne]],T_Notes[moyenne]))</f>
        <v>11</v>
      </c>
      <c r="L6" t="str">
        <f>IF(T_Notes[[#This Row],[moyenne]]&gt;=5,"admis","non admis")</f>
        <v>admis</v>
      </c>
    </row>
    <row r="7" spans="1:12" ht="12.95" customHeight="1" x14ac:dyDescent="0.25">
      <c r="A7">
        <v>12</v>
      </c>
      <c r="B7" t="s">
        <v>26</v>
      </c>
      <c r="C7" t="s">
        <v>68</v>
      </c>
      <c r="D7" t="s">
        <v>2</v>
      </c>
      <c r="E7">
        <v>6.89</v>
      </c>
      <c r="F7">
        <v>7.32</v>
      </c>
      <c r="G7">
        <v>5.5</v>
      </c>
      <c r="H7">
        <v>8</v>
      </c>
      <c r="I7">
        <v>7.5</v>
      </c>
      <c r="J7">
        <f>IF(COUNT(T_Notes[[#This Row],[arabe]:[sciences]])=5,AVERAGE(T_Notes[[#This Row],[arabe]:[sciences]]),"")</f>
        <v>7.0419999999999998</v>
      </c>
      <c r="K7">
        <f>IF(T_Notes[[#This Row],[moyenne]]="","",RANK(T_Notes[[#This Row],[moyenne]],T_Notes[moyenne]))</f>
        <v>12</v>
      </c>
      <c r="L7" t="str">
        <f>IF(T_Notes[[#This Row],[moyenne]]&gt;=5,"admis","non admis")</f>
        <v>admis</v>
      </c>
    </row>
    <row r="8" spans="1:12" ht="12.95" customHeight="1" x14ac:dyDescent="0.25">
      <c r="A8">
        <v>13</v>
      </c>
      <c r="B8" t="s">
        <v>27</v>
      </c>
      <c r="C8" t="s">
        <v>69</v>
      </c>
      <c r="D8" t="s">
        <v>2</v>
      </c>
      <c r="E8">
        <v>6</v>
      </c>
      <c r="F8">
        <v>8.8800000000000008</v>
      </c>
      <c r="G8">
        <v>7.5</v>
      </c>
      <c r="H8">
        <v>6</v>
      </c>
      <c r="I8">
        <v>6.5</v>
      </c>
      <c r="J8">
        <f>IF(COUNT(T_Notes[[#This Row],[arabe]:[sciences]])=5,AVERAGE(T_Notes[[#This Row],[arabe]:[sciences]]),"")</f>
        <v>6.9760000000000009</v>
      </c>
      <c r="K8">
        <f>IF(T_Notes[[#This Row],[moyenne]]="","",RANK(T_Notes[[#This Row],[moyenne]],T_Notes[moyenne]))</f>
        <v>13</v>
      </c>
      <c r="L8" t="str">
        <f>IF(T_Notes[[#This Row],[moyenne]]&gt;=5,"admis","non admis")</f>
        <v>admis</v>
      </c>
    </row>
    <row r="9" spans="1:12" ht="12.95" customHeight="1" x14ac:dyDescent="0.25">
      <c r="A9">
        <v>14</v>
      </c>
      <c r="B9" t="s">
        <v>28</v>
      </c>
      <c r="C9" t="s">
        <v>70</v>
      </c>
      <c r="D9" t="s">
        <v>2</v>
      </c>
      <c r="E9">
        <v>6.6</v>
      </c>
      <c r="F9">
        <v>5.57</v>
      </c>
      <c r="G9">
        <v>7.5</v>
      </c>
      <c r="H9">
        <v>7.06</v>
      </c>
      <c r="I9">
        <v>8</v>
      </c>
      <c r="J9">
        <f>IF(COUNT(T_Notes[[#This Row],[arabe]:[sciences]])=5,AVERAGE(T_Notes[[#This Row],[arabe]:[sciences]]),"")</f>
        <v>6.9460000000000006</v>
      </c>
      <c r="K9">
        <f>IF(T_Notes[[#This Row],[moyenne]]="","",RANK(T_Notes[[#This Row],[moyenne]],T_Notes[moyenne]))</f>
        <v>14</v>
      </c>
      <c r="L9" t="str">
        <f>IF(T_Notes[[#This Row],[moyenne]]&gt;=5,"admis","non admis")</f>
        <v>admis</v>
      </c>
    </row>
    <row r="10" spans="1:12" ht="12.95" customHeight="1" x14ac:dyDescent="0.25">
      <c r="A10">
        <v>16</v>
      </c>
      <c r="B10" t="s">
        <v>30</v>
      </c>
      <c r="C10" t="s">
        <v>72</v>
      </c>
      <c r="D10" t="s">
        <v>2</v>
      </c>
      <c r="E10">
        <v>6.23</v>
      </c>
      <c r="F10">
        <v>6.96</v>
      </c>
      <c r="G10">
        <v>5.5</v>
      </c>
      <c r="H10">
        <v>6.88</v>
      </c>
      <c r="I10">
        <v>8</v>
      </c>
      <c r="J10">
        <f>IF(COUNT(T_Notes[[#This Row],[arabe]:[sciences]])=5,AVERAGE(T_Notes[[#This Row],[arabe]:[sciences]]),"")</f>
        <v>6.7140000000000004</v>
      </c>
      <c r="K10">
        <f>IF(T_Notes[[#This Row],[moyenne]]="","",RANK(T_Notes[[#This Row],[moyenne]],T_Notes[moyenne]))</f>
        <v>16</v>
      </c>
      <c r="L10" t="str">
        <f>IF(T_Notes[[#This Row],[moyenne]]&gt;=5,"admis","non admis")</f>
        <v>admis</v>
      </c>
    </row>
    <row r="11" spans="1:12" ht="12.95" customHeight="1" x14ac:dyDescent="0.25">
      <c r="A11">
        <v>19</v>
      </c>
      <c r="B11" t="s">
        <v>33</v>
      </c>
      <c r="C11" t="s">
        <v>75</v>
      </c>
      <c r="D11" t="s">
        <v>2</v>
      </c>
      <c r="E11">
        <v>6.54</v>
      </c>
      <c r="F11">
        <v>5.43</v>
      </c>
      <c r="G11">
        <v>4.5</v>
      </c>
      <c r="H11">
        <v>6.44</v>
      </c>
      <c r="I11">
        <v>8</v>
      </c>
      <c r="J11">
        <f>IF(COUNT(T_Notes[[#This Row],[arabe]:[sciences]])=5,AVERAGE(T_Notes[[#This Row],[arabe]:[sciences]]),"")</f>
        <v>6.1820000000000004</v>
      </c>
      <c r="K11">
        <f>IF(T_Notes[[#This Row],[moyenne]]="","",RANK(T_Notes[[#This Row],[moyenne]],T_Notes[moyenne]))</f>
        <v>19</v>
      </c>
      <c r="L11" t="str">
        <f>IF(T_Notes[[#This Row],[moyenne]]&gt;=5,"admis","non admis")</f>
        <v>admis</v>
      </c>
    </row>
    <row r="12" spans="1:12" ht="12.95" customHeight="1" x14ac:dyDescent="0.25">
      <c r="A12">
        <v>22</v>
      </c>
      <c r="B12" t="s">
        <v>36</v>
      </c>
      <c r="C12" t="s">
        <v>78</v>
      </c>
      <c r="D12" t="s">
        <v>2</v>
      </c>
      <c r="E12">
        <v>5.5</v>
      </c>
      <c r="F12">
        <v>6.62</v>
      </c>
      <c r="G12">
        <v>7</v>
      </c>
      <c r="H12">
        <v>5</v>
      </c>
      <c r="I12">
        <v>6</v>
      </c>
      <c r="J12">
        <f>IF(COUNT(T_Notes[[#This Row],[arabe]:[sciences]])=5,AVERAGE(T_Notes[[#This Row],[arabe]:[sciences]]),"")</f>
        <v>6.024</v>
      </c>
      <c r="K12">
        <f>IF(T_Notes[[#This Row],[moyenne]]="","",RANK(T_Notes[[#This Row],[moyenne]],T_Notes[moyenne]))</f>
        <v>22</v>
      </c>
      <c r="L12" t="str">
        <f>IF(T_Notes[[#This Row],[moyenne]]&gt;=5,"admis","non admis")</f>
        <v>admis</v>
      </c>
    </row>
    <row r="13" spans="1:12" ht="12.95" customHeight="1" x14ac:dyDescent="0.25">
      <c r="A13">
        <v>26</v>
      </c>
      <c r="B13" t="s">
        <v>40</v>
      </c>
      <c r="C13" t="s">
        <v>82</v>
      </c>
      <c r="D13" t="s">
        <v>2</v>
      </c>
      <c r="E13">
        <v>4.7699999999999996</v>
      </c>
      <c r="F13">
        <v>6</v>
      </c>
      <c r="G13">
        <v>6</v>
      </c>
      <c r="H13">
        <v>4.38</v>
      </c>
      <c r="I13">
        <v>7.75</v>
      </c>
      <c r="J13">
        <f>IF(COUNT(T_Notes[[#This Row],[arabe]:[sciences]])=5,AVERAGE(T_Notes[[#This Row],[arabe]:[sciences]]),"")</f>
        <v>5.7799999999999994</v>
      </c>
      <c r="K13">
        <f>IF(T_Notes[[#This Row],[moyenne]]="","",RANK(T_Notes[[#This Row],[moyenne]],T_Notes[moyenne]))</f>
        <v>26</v>
      </c>
      <c r="L13" t="str">
        <f>IF(T_Notes[[#This Row],[moyenne]]&gt;=5,"admis","non admis")</f>
        <v>admis</v>
      </c>
    </row>
    <row r="14" spans="1:12" ht="12.95" customHeight="1" x14ac:dyDescent="0.25">
      <c r="A14">
        <v>27</v>
      </c>
      <c r="B14" t="s">
        <v>41</v>
      </c>
      <c r="C14" t="s">
        <v>83</v>
      </c>
      <c r="D14" t="s">
        <v>2</v>
      </c>
      <c r="E14">
        <v>5.44</v>
      </c>
      <c r="F14">
        <v>4.3600000000000003</v>
      </c>
      <c r="G14">
        <v>5</v>
      </c>
      <c r="H14">
        <v>5.69</v>
      </c>
      <c r="I14">
        <v>7.25</v>
      </c>
      <c r="J14">
        <f>IF(COUNT(T_Notes[[#This Row],[arabe]:[sciences]])=5,AVERAGE(T_Notes[[#This Row],[arabe]:[sciences]]),"")</f>
        <v>5.548</v>
      </c>
      <c r="K14">
        <f>IF(T_Notes[[#This Row],[moyenne]]="","",RANK(T_Notes[[#This Row],[moyenne]],T_Notes[moyenne]))</f>
        <v>27</v>
      </c>
      <c r="L14" t="str">
        <f>IF(T_Notes[[#This Row],[moyenne]]&gt;=5,"admis","non admis")</f>
        <v>admis</v>
      </c>
    </row>
    <row r="15" spans="1:12" ht="12.95" customHeight="1" x14ac:dyDescent="0.25">
      <c r="A15">
        <v>30</v>
      </c>
      <c r="B15" t="s">
        <v>44</v>
      </c>
      <c r="C15" t="s">
        <v>86</v>
      </c>
      <c r="D15" t="s">
        <v>2</v>
      </c>
      <c r="E15">
        <v>5.0999999999999996</v>
      </c>
      <c r="F15">
        <v>5.29</v>
      </c>
      <c r="G15">
        <v>3.5</v>
      </c>
      <c r="H15">
        <v>5</v>
      </c>
      <c r="I15">
        <v>7.25</v>
      </c>
      <c r="J15">
        <f>IF(COUNT(T_Notes[[#This Row],[arabe]:[sciences]])=5,AVERAGE(T_Notes[[#This Row],[arabe]:[sciences]]),"")</f>
        <v>5.2279999999999998</v>
      </c>
      <c r="K15">
        <f>IF(T_Notes[[#This Row],[moyenne]]="","",RANK(T_Notes[[#This Row],[moyenne]],T_Notes[moyenne]))</f>
        <v>30</v>
      </c>
      <c r="L15" t="str">
        <f>IF(T_Notes[[#This Row],[moyenne]]&gt;=5,"admis","non admis")</f>
        <v>admis</v>
      </c>
    </row>
    <row r="16" spans="1:12" ht="12.95" customHeight="1" x14ac:dyDescent="0.25">
      <c r="A16">
        <v>32</v>
      </c>
      <c r="B16" t="s">
        <v>46</v>
      </c>
      <c r="C16" t="s">
        <v>88</v>
      </c>
      <c r="D16" t="s">
        <v>2</v>
      </c>
      <c r="E16">
        <v>4</v>
      </c>
      <c r="F16">
        <v>4.25</v>
      </c>
      <c r="G16">
        <v>7</v>
      </c>
      <c r="H16">
        <v>4.5</v>
      </c>
      <c r="I16">
        <v>6</v>
      </c>
      <c r="J16">
        <f>IF(COUNT(T_Notes[[#This Row],[arabe]:[sciences]])=5,AVERAGE(T_Notes[[#This Row],[arabe]:[sciences]]),"")</f>
        <v>5.15</v>
      </c>
      <c r="K16">
        <f>IF(T_Notes[[#This Row],[moyenne]]="","",RANK(T_Notes[[#This Row],[moyenne]],T_Notes[moyenne]))</f>
        <v>32</v>
      </c>
      <c r="L16" t="str">
        <f>IF(T_Notes[[#This Row],[moyenne]]&gt;=5,"admis","non admis")</f>
        <v>admis</v>
      </c>
    </row>
    <row r="17" spans="1:12" ht="12.95" customHeight="1" x14ac:dyDescent="0.25">
      <c r="A17">
        <v>33</v>
      </c>
      <c r="B17" t="s">
        <v>47</v>
      </c>
      <c r="C17" t="s">
        <v>89</v>
      </c>
      <c r="D17" t="s">
        <v>2</v>
      </c>
      <c r="E17">
        <v>4.6900000000000004</v>
      </c>
      <c r="F17">
        <v>4.3600000000000003</v>
      </c>
      <c r="G17">
        <v>4.75</v>
      </c>
      <c r="H17">
        <v>3.69</v>
      </c>
      <c r="I17">
        <v>7.5</v>
      </c>
      <c r="J17">
        <f>IF(COUNT(T_Notes[[#This Row],[arabe]:[sciences]])=5,AVERAGE(T_Notes[[#This Row],[arabe]:[sciences]]),"")</f>
        <v>4.9980000000000002</v>
      </c>
      <c r="K17">
        <f>IF(T_Notes[[#This Row],[moyenne]]="","",RANK(T_Notes[[#This Row],[moyenne]],T_Notes[moyenne]))</f>
        <v>33</v>
      </c>
      <c r="L17" t="str">
        <f>IF(T_Notes[[#This Row],[moyenne]]&gt;=5,"admis","non admis")</f>
        <v>non admis</v>
      </c>
    </row>
    <row r="18" spans="1:12" ht="12.95" customHeight="1" x14ac:dyDescent="0.25">
      <c r="A18">
        <v>35</v>
      </c>
      <c r="B18" t="s">
        <v>49</v>
      </c>
      <c r="C18" t="s">
        <v>91</v>
      </c>
      <c r="D18" t="s">
        <v>2</v>
      </c>
      <c r="E18">
        <v>3</v>
      </c>
      <c r="F18">
        <v>4.25</v>
      </c>
      <c r="G18">
        <v>7.25</v>
      </c>
      <c r="H18">
        <v>3</v>
      </c>
      <c r="I18">
        <v>5</v>
      </c>
      <c r="J18">
        <f>IF(COUNT(T_Notes[[#This Row],[arabe]:[sciences]])=5,AVERAGE(T_Notes[[#This Row],[arabe]:[sciences]]),"")</f>
        <v>4.5</v>
      </c>
      <c r="K18">
        <f>IF(T_Notes[[#This Row],[moyenne]]="","",RANK(T_Notes[[#This Row],[moyenne]],T_Notes[moyenne]))</f>
        <v>35</v>
      </c>
      <c r="L18" t="str">
        <f>IF(T_Notes[[#This Row],[moyenne]]&gt;=5,"admis","non admis")</f>
        <v>non admis</v>
      </c>
    </row>
    <row r="19" spans="1:12" ht="12.95" customHeight="1" x14ac:dyDescent="0.25">
      <c r="A19">
        <v>39</v>
      </c>
      <c r="B19" t="s">
        <v>53</v>
      </c>
      <c r="C19" t="s">
        <v>95</v>
      </c>
      <c r="D19" t="s">
        <v>2</v>
      </c>
      <c r="E19">
        <v>3.5</v>
      </c>
      <c r="F19">
        <v>3.12</v>
      </c>
      <c r="G19">
        <v>7</v>
      </c>
      <c r="H19">
        <v>3</v>
      </c>
      <c r="I19">
        <v>5</v>
      </c>
      <c r="J19">
        <f>IF(COUNT(T_Notes[[#This Row],[arabe]:[sciences]])=5,AVERAGE(T_Notes[[#This Row],[arabe]:[sciences]]),"")</f>
        <v>4.3239999999999998</v>
      </c>
      <c r="K19">
        <f>IF(T_Notes[[#This Row],[moyenne]]="","",RANK(T_Notes[[#This Row],[moyenne]],T_Notes[moyenne]))</f>
        <v>39</v>
      </c>
      <c r="L19" t="str">
        <f>IF(T_Notes[[#This Row],[moyenne]]&gt;=5,"admis","non admis")</f>
        <v>non admis</v>
      </c>
    </row>
    <row r="20" spans="1:12" ht="12.95" customHeight="1" x14ac:dyDescent="0.25">
      <c r="A20">
        <v>41</v>
      </c>
      <c r="B20" t="s">
        <v>55</v>
      </c>
      <c r="C20" t="s">
        <v>97</v>
      </c>
      <c r="D20" t="s">
        <v>2</v>
      </c>
      <c r="E20">
        <v>3</v>
      </c>
      <c r="F20">
        <v>3.79</v>
      </c>
      <c r="G20">
        <v>3</v>
      </c>
      <c r="H20">
        <v>2.5</v>
      </c>
      <c r="I20">
        <v>7</v>
      </c>
      <c r="J20">
        <f>IF(COUNT(T_Notes[[#This Row],[arabe]:[sciences]])=5,AVERAGE(T_Notes[[#This Row],[arabe]:[sciences]]),"")</f>
        <v>3.8579999999999997</v>
      </c>
      <c r="K20">
        <f>IF(T_Notes[[#This Row],[moyenne]]="","",RANK(T_Notes[[#This Row],[moyenne]],T_Notes[moyenne]))</f>
        <v>41</v>
      </c>
      <c r="L20" t="str">
        <f>IF(T_Notes[[#This Row],[moyenne]]&gt;=5,"admis","non admis")</f>
        <v>non admis</v>
      </c>
    </row>
    <row r="21" spans="1:12" ht="12.95" customHeight="1" x14ac:dyDescent="0.25">
      <c r="A21">
        <v>42</v>
      </c>
      <c r="B21" t="s">
        <v>56</v>
      </c>
      <c r="C21" t="s">
        <v>98</v>
      </c>
      <c r="D21" t="s">
        <v>2</v>
      </c>
      <c r="E21">
        <v>3</v>
      </c>
      <c r="F21">
        <v>3.69</v>
      </c>
      <c r="G21">
        <v>2.5</v>
      </c>
      <c r="H21">
        <v>3.5</v>
      </c>
      <c r="I21">
        <v>4</v>
      </c>
      <c r="J21">
        <f>IF(COUNT(T_Notes[[#This Row],[arabe]:[sciences]])=5,AVERAGE(T_Notes[[#This Row],[arabe]:[sciences]]),"")</f>
        <v>3.3379999999999996</v>
      </c>
      <c r="K21">
        <f>IF(T_Notes[[#This Row],[moyenne]]="","",RANK(T_Notes[[#This Row],[moyenne]],T_Notes[moyenne]))</f>
        <v>42</v>
      </c>
      <c r="L21" t="str">
        <f>IF(T_Notes[[#This Row],[moyenne]]&gt;=5,"admis","non admis")</f>
        <v>non admis</v>
      </c>
    </row>
    <row r="22" spans="1:12" ht="12.95" customHeight="1" x14ac:dyDescent="0.25">
      <c r="A22">
        <v>1</v>
      </c>
      <c r="B22" t="s">
        <v>15</v>
      </c>
      <c r="C22" t="s">
        <v>57</v>
      </c>
      <c r="D22" t="s">
        <v>1</v>
      </c>
      <c r="E22">
        <v>9.2100000000000009</v>
      </c>
      <c r="F22">
        <v>8.07</v>
      </c>
      <c r="G22">
        <v>9.5</v>
      </c>
      <c r="H22">
        <v>9.3800000000000008</v>
      </c>
      <c r="I22">
        <v>8</v>
      </c>
      <c r="J22">
        <f>IF(COUNT(T_Notes[[#This Row],[arabe]:[sciences]])=5,AVERAGE(T_Notes[[#This Row],[arabe]:[sciences]]),"")</f>
        <v>8.8320000000000007</v>
      </c>
      <c r="K22">
        <f>IF(T_Notes[[#This Row],[moyenne]]="","",RANK(T_Notes[[#This Row],[moyenne]],T_Notes[moyenne]))</f>
        <v>1</v>
      </c>
      <c r="L22" t="str">
        <f>IF(T_Notes[[#This Row],[moyenne]]&gt;=5,"admis","non admis")</f>
        <v>admis</v>
      </c>
    </row>
    <row r="23" spans="1:12" ht="12.95" customHeight="1" x14ac:dyDescent="0.25">
      <c r="A23">
        <v>3</v>
      </c>
      <c r="B23" t="s">
        <v>17</v>
      </c>
      <c r="C23" t="s">
        <v>59</v>
      </c>
      <c r="D23" t="s">
        <v>1</v>
      </c>
      <c r="E23">
        <v>8.06</v>
      </c>
      <c r="F23">
        <v>7.86</v>
      </c>
      <c r="G23">
        <v>9.5</v>
      </c>
      <c r="H23">
        <v>8.31</v>
      </c>
      <c r="I23">
        <v>8</v>
      </c>
      <c r="J23">
        <f>IF(COUNT(T_Notes[[#This Row],[arabe]:[sciences]])=5,AVERAGE(T_Notes[[#This Row],[arabe]:[sciences]]),"")</f>
        <v>8.3460000000000001</v>
      </c>
      <c r="K23">
        <f>IF(T_Notes[[#This Row],[moyenne]]="","",RANK(T_Notes[[#This Row],[moyenne]],T_Notes[moyenne]))</f>
        <v>3</v>
      </c>
      <c r="L23" t="str">
        <f>IF(T_Notes[[#This Row],[moyenne]]&gt;=5,"admis","non admis")</f>
        <v>admis</v>
      </c>
    </row>
    <row r="24" spans="1:12" ht="12.95" customHeight="1" x14ac:dyDescent="0.25">
      <c r="A24">
        <v>4</v>
      </c>
      <c r="B24" t="s">
        <v>18</v>
      </c>
      <c r="C24" t="s">
        <v>60</v>
      </c>
      <c r="D24" t="s">
        <v>1</v>
      </c>
      <c r="E24">
        <v>8.75</v>
      </c>
      <c r="F24">
        <v>7.38</v>
      </c>
      <c r="G24">
        <v>7.75</v>
      </c>
      <c r="H24">
        <v>9.25</v>
      </c>
      <c r="I24">
        <v>8.5</v>
      </c>
      <c r="J24">
        <f>IF(COUNT(T_Notes[[#This Row],[arabe]:[sciences]])=5,AVERAGE(T_Notes[[#This Row],[arabe]:[sciences]]),"")</f>
        <v>8.3259999999999987</v>
      </c>
      <c r="K24">
        <f>IF(T_Notes[[#This Row],[moyenne]]="","",RANK(T_Notes[[#This Row],[moyenne]],T_Notes[moyenne]))</f>
        <v>4</v>
      </c>
      <c r="L24" t="str">
        <f>IF(T_Notes[[#This Row],[moyenne]]&gt;=5,"admis","non admis")</f>
        <v>admis</v>
      </c>
    </row>
    <row r="25" spans="1:12" ht="12.95" customHeight="1" x14ac:dyDescent="0.25">
      <c r="A25">
        <v>6</v>
      </c>
      <c r="B25" t="s">
        <v>20</v>
      </c>
      <c r="C25" t="s">
        <v>62</v>
      </c>
      <c r="D25" t="s">
        <v>1</v>
      </c>
      <c r="E25">
        <v>8.59</v>
      </c>
      <c r="F25">
        <v>7.43</v>
      </c>
      <c r="G25">
        <v>8.5</v>
      </c>
      <c r="H25">
        <v>8.56</v>
      </c>
      <c r="I25">
        <v>8</v>
      </c>
      <c r="J25">
        <f>IF(COUNT(T_Notes[[#This Row],[arabe]:[sciences]])=5,AVERAGE(T_Notes[[#This Row],[arabe]:[sciences]]),"")</f>
        <v>8.2159999999999993</v>
      </c>
      <c r="K25">
        <f>IF(T_Notes[[#This Row],[moyenne]]="","",RANK(T_Notes[[#This Row],[moyenne]],T_Notes[moyenne]))</f>
        <v>6</v>
      </c>
      <c r="L25" t="str">
        <f>IF(T_Notes[[#This Row],[moyenne]]&gt;=5,"admis","non admis")</f>
        <v>admis</v>
      </c>
    </row>
    <row r="26" spans="1:12" ht="12.95" customHeight="1" x14ac:dyDescent="0.25">
      <c r="A26">
        <v>9</v>
      </c>
      <c r="B26" t="s">
        <v>23</v>
      </c>
      <c r="C26" t="s">
        <v>65</v>
      </c>
      <c r="D26" t="s">
        <v>1</v>
      </c>
      <c r="E26">
        <v>6.67</v>
      </c>
      <c r="F26">
        <v>7.64</v>
      </c>
      <c r="G26">
        <v>8.75</v>
      </c>
      <c r="H26">
        <v>7.38</v>
      </c>
      <c r="I26">
        <v>7.75</v>
      </c>
      <c r="J26">
        <f>IF(COUNT(T_Notes[[#This Row],[arabe]:[sciences]])=5,AVERAGE(T_Notes[[#This Row],[arabe]:[sciences]]),"")</f>
        <v>7.6379999999999999</v>
      </c>
      <c r="K26">
        <f>IF(T_Notes[[#This Row],[moyenne]]="","",RANK(T_Notes[[#This Row],[moyenne]],T_Notes[moyenne]))</f>
        <v>9</v>
      </c>
      <c r="L26" t="str">
        <f>IF(T_Notes[[#This Row],[moyenne]]&gt;=5,"admis","non admis")</f>
        <v>admis</v>
      </c>
    </row>
    <row r="27" spans="1:12" ht="12.95" customHeight="1" x14ac:dyDescent="0.25">
      <c r="A27">
        <v>10</v>
      </c>
      <c r="B27" t="s">
        <v>24</v>
      </c>
      <c r="C27" t="s">
        <v>66</v>
      </c>
      <c r="D27" t="s">
        <v>1</v>
      </c>
      <c r="E27">
        <v>8.0399999999999991</v>
      </c>
      <c r="F27">
        <v>5</v>
      </c>
      <c r="G27">
        <v>6.5</v>
      </c>
      <c r="H27">
        <v>8.6199999999999992</v>
      </c>
      <c r="I27">
        <v>7.5</v>
      </c>
      <c r="J27">
        <f>IF(COUNT(T_Notes[[#This Row],[arabe]:[sciences]])=5,AVERAGE(T_Notes[[#This Row],[arabe]:[sciences]]),"")</f>
        <v>7.1319999999999997</v>
      </c>
      <c r="K27">
        <f>IF(T_Notes[[#This Row],[moyenne]]="","",RANK(T_Notes[[#This Row],[moyenne]],T_Notes[moyenne]))</f>
        <v>10</v>
      </c>
      <c r="L27" t="str">
        <f>IF(T_Notes[[#This Row],[moyenne]]&gt;=5,"admis","non admis")</f>
        <v>admis</v>
      </c>
    </row>
    <row r="28" spans="1:12" ht="12.95" customHeight="1" x14ac:dyDescent="0.25">
      <c r="A28">
        <v>15</v>
      </c>
      <c r="B28" t="s">
        <v>29</v>
      </c>
      <c r="C28" t="s">
        <v>71</v>
      </c>
      <c r="D28" t="s">
        <v>1</v>
      </c>
      <c r="E28">
        <v>4.5</v>
      </c>
      <c r="F28">
        <v>7.38</v>
      </c>
      <c r="G28">
        <v>7.5</v>
      </c>
      <c r="H28">
        <v>8.75</v>
      </c>
      <c r="I28">
        <v>6</v>
      </c>
      <c r="J28">
        <f>IF(COUNT(T_Notes[[#This Row],[arabe]:[sciences]])=5,AVERAGE(T_Notes[[#This Row],[arabe]:[sciences]]),"")</f>
        <v>6.8259999999999987</v>
      </c>
      <c r="K28">
        <f>IF(T_Notes[[#This Row],[moyenne]]="","",RANK(T_Notes[[#This Row],[moyenne]],T_Notes[moyenne]))</f>
        <v>15</v>
      </c>
      <c r="L28" t="str">
        <f>IF(T_Notes[[#This Row],[moyenne]]&gt;=5,"admis","non admis")</f>
        <v>admis</v>
      </c>
    </row>
    <row r="29" spans="1:12" ht="12.95" customHeight="1" x14ac:dyDescent="0.25">
      <c r="A29">
        <v>17</v>
      </c>
      <c r="B29" t="s">
        <v>31</v>
      </c>
      <c r="C29" t="s">
        <v>73</v>
      </c>
      <c r="D29" t="s">
        <v>1</v>
      </c>
      <c r="E29">
        <v>6.5</v>
      </c>
      <c r="F29">
        <v>6.38</v>
      </c>
      <c r="G29">
        <v>7.5</v>
      </c>
      <c r="H29">
        <v>6</v>
      </c>
      <c r="I29">
        <v>6.5</v>
      </c>
      <c r="J29">
        <f>IF(COUNT(T_Notes[[#This Row],[arabe]:[sciences]])=5,AVERAGE(T_Notes[[#This Row],[arabe]:[sciences]]),"")</f>
        <v>6.5759999999999987</v>
      </c>
      <c r="K29">
        <f>IF(T_Notes[[#This Row],[moyenne]]="","",RANK(T_Notes[[#This Row],[moyenne]],T_Notes[moyenne]))</f>
        <v>17</v>
      </c>
      <c r="L29" t="str">
        <f>IF(T_Notes[[#This Row],[moyenne]]&gt;=5,"admis","non admis")</f>
        <v>admis</v>
      </c>
    </row>
    <row r="30" spans="1:12" ht="12.95" customHeight="1" x14ac:dyDescent="0.25">
      <c r="A30">
        <v>18</v>
      </c>
      <c r="B30" t="s">
        <v>32</v>
      </c>
      <c r="C30" t="s">
        <v>74</v>
      </c>
      <c r="D30" t="s">
        <v>1</v>
      </c>
      <c r="E30">
        <v>7.44</v>
      </c>
      <c r="F30">
        <v>5.5</v>
      </c>
      <c r="G30">
        <v>4.5</v>
      </c>
      <c r="H30">
        <v>7.38</v>
      </c>
      <c r="I30">
        <v>7.5</v>
      </c>
      <c r="J30">
        <f>IF(COUNT(T_Notes[[#This Row],[arabe]:[sciences]])=5,AVERAGE(T_Notes[[#This Row],[arabe]:[sciences]]),"")</f>
        <v>6.4640000000000004</v>
      </c>
      <c r="K30">
        <f>IF(T_Notes[[#This Row],[moyenne]]="","",RANK(T_Notes[[#This Row],[moyenne]],T_Notes[moyenne]))</f>
        <v>18</v>
      </c>
      <c r="L30" t="str">
        <f>IF(T_Notes[[#This Row],[moyenne]]&gt;=5,"admis","non admis")</f>
        <v>admis</v>
      </c>
    </row>
    <row r="31" spans="1:12" ht="12.95" customHeight="1" x14ac:dyDescent="0.25">
      <c r="A31">
        <v>20</v>
      </c>
      <c r="B31" t="s">
        <v>34</v>
      </c>
      <c r="C31" t="s">
        <v>76</v>
      </c>
      <c r="D31" t="s">
        <v>1</v>
      </c>
      <c r="E31">
        <v>6</v>
      </c>
      <c r="F31">
        <v>4.38</v>
      </c>
      <c r="G31">
        <v>7.75</v>
      </c>
      <c r="H31">
        <v>7</v>
      </c>
      <c r="I31">
        <v>5.5</v>
      </c>
      <c r="J31">
        <f>IF(COUNT(T_Notes[[#This Row],[arabe]:[sciences]])=5,AVERAGE(T_Notes[[#This Row],[arabe]:[sciences]]),"")</f>
        <v>6.1259999999999994</v>
      </c>
      <c r="K31">
        <f>IF(T_Notes[[#This Row],[moyenne]]="","",RANK(T_Notes[[#This Row],[moyenne]],T_Notes[moyenne]))</f>
        <v>20</v>
      </c>
      <c r="L31" t="str">
        <f>IF(T_Notes[[#This Row],[moyenne]]&gt;=5,"admis","non admis")</f>
        <v>admis</v>
      </c>
    </row>
    <row r="32" spans="1:12" ht="12.95" customHeight="1" x14ac:dyDescent="0.25">
      <c r="A32">
        <v>21</v>
      </c>
      <c r="B32" t="s">
        <v>35</v>
      </c>
      <c r="C32" t="s">
        <v>77</v>
      </c>
      <c r="D32" t="s">
        <v>1</v>
      </c>
      <c r="E32">
        <v>5.23</v>
      </c>
      <c r="F32">
        <v>5.36</v>
      </c>
      <c r="G32">
        <v>6</v>
      </c>
      <c r="H32">
        <v>5.62</v>
      </c>
      <c r="I32">
        <v>8</v>
      </c>
      <c r="J32">
        <f>IF(COUNT(T_Notes[[#This Row],[arabe]:[sciences]])=5,AVERAGE(T_Notes[[#This Row],[arabe]:[sciences]]),"")</f>
        <v>6.0419999999999998</v>
      </c>
      <c r="K32">
        <f>IF(T_Notes[[#This Row],[moyenne]]="","",RANK(T_Notes[[#This Row],[moyenne]],T_Notes[moyenne]))</f>
        <v>21</v>
      </c>
      <c r="L32" t="str">
        <f>IF(T_Notes[[#This Row],[moyenne]]&gt;=5,"admis","non admis")</f>
        <v>admis</v>
      </c>
    </row>
    <row r="33" spans="1:12" ht="12.95" customHeight="1" x14ac:dyDescent="0.25">
      <c r="A33">
        <v>23</v>
      </c>
      <c r="B33" t="s">
        <v>37</v>
      </c>
      <c r="C33" t="s">
        <v>79</v>
      </c>
      <c r="D33" t="s">
        <v>1</v>
      </c>
      <c r="E33">
        <v>5.08</v>
      </c>
      <c r="F33">
        <v>4.5</v>
      </c>
      <c r="G33">
        <v>6.5</v>
      </c>
      <c r="H33">
        <v>6.38</v>
      </c>
      <c r="I33">
        <v>7.5</v>
      </c>
      <c r="J33">
        <f>IF(COUNT(T_Notes[[#This Row],[arabe]:[sciences]])=5,AVERAGE(T_Notes[[#This Row],[arabe]:[sciences]]),"")</f>
        <v>5.9919999999999991</v>
      </c>
      <c r="K33">
        <f>IF(T_Notes[[#This Row],[moyenne]]="","",RANK(T_Notes[[#This Row],[moyenne]],T_Notes[moyenne]))</f>
        <v>23</v>
      </c>
      <c r="L33" t="str">
        <f>IF(T_Notes[[#This Row],[moyenne]]&gt;=5,"admis","non admis")</f>
        <v>admis</v>
      </c>
    </row>
    <row r="34" spans="1:12" ht="12.95" customHeight="1" x14ac:dyDescent="0.25">
      <c r="A34">
        <v>24</v>
      </c>
      <c r="B34" t="s">
        <v>38</v>
      </c>
      <c r="C34" t="s">
        <v>80</v>
      </c>
      <c r="D34" t="s">
        <v>1</v>
      </c>
      <c r="E34">
        <v>4.5</v>
      </c>
      <c r="F34">
        <v>8</v>
      </c>
      <c r="G34">
        <v>3</v>
      </c>
      <c r="H34">
        <v>6</v>
      </c>
      <c r="I34">
        <v>8.25</v>
      </c>
      <c r="J34">
        <f>IF(COUNT(T_Notes[[#This Row],[arabe]:[sciences]])=5,AVERAGE(T_Notes[[#This Row],[arabe]:[sciences]]),"")</f>
        <v>5.95</v>
      </c>
      <c r="K34">
        <f>IF(T_Notes[[#This Row],[moyenne]]="","",RANK(T_Notes[[#This Row],[moyenne]],T_Notes[moyenne]))</f>
        <v>24</v>
      </c>
      <c r="L34" t="str">
        <f>IF(T_Notes[[#This Row],[moyenne]]&gt;=5,"admis","non admis")</f>
        <v>admis</v>
      </c>
    </row>
    <row r="35" spans="1:12" ht="12.95" customHeight="1" x14ac:dyDescent="0.25">
      <c r="A35">
        <v>25</v>
      </c>
      <c r="B35" t="s">
        <v>39</v>
      </c>
      <c r="C35" t="s">
        <v>81</v>
      </c>
      <c r="D35" t="s">
        <v>1</v>
      </c>
      <c r="E35">
        <v>5</v>
      </c>
      <c r="F35">
        <v>5.29</v>
      </c>
      <c r="G35">
        <v>5.5</v>
      </c>
      <c r="H35">
        <v>6.62</v>
      </c>
      <c r="I35">
        <v>7</v>
      </c>
      <c r="J35">
        <f>IF(COUNT(T_Notes[[#This Row],[arabe]:[sciences]])=5,AVERAGE(T_Notes[[#This Row],[arabe]:[sciences]]),"")</f>
        <v>5.8819999999999997</v>
      </c>
      <c r="K35">
        <f>IF(T_Notes[[#This Row],[moyenne]]="","",RANK(T_Notes[[#This Row],[moyenne]],T_Notes[moyenne]))</f>
        <v>25</v>
      </c>
      <c r="L35" t="str">
        <f>IF(T_Notes[[#This Row],[moyenne]]&gt;=5,"admis","non admis")</f>
        <v>admis</v>
      </c>
    </row>
    <row r="36" spans="1:12" ht="12.95" customHeight="1" x14ac:dyDescent="0.25">
      <c r="A36">
        <v>28</v>
      </c>
      <c r="B36" t="s">
        <v>42</v>
      </c>
      <c r="C36" t="s">
        <v>84</v>
      </c>
      <c r="D36" t="s">
        <v>1</v>
      </c>
      <c r="E36">
        <v>6</v>
      </c>
      <c r="F36">
        <v>5</v>
      </c>
      <c r="G36">
        <v>7</v>
      </c>
      <c r="H36">
        <v>4</v>
      </c>
      <c r="I36">
        <v>5</v>
      </c>
      <c r="J36">
        <f>IF(COUNT(T_Notes[[#This Row],[arabe]:[sciences]])=5,AVERAGE(T_Notes[[#This Row],[arabe]:[sciences]]),"")</f>
        <v>5.4</v>
      </c>
      <c r="K36">
        <f>IF(T_Notes[[#This Row],[moyenne]]="","",RANK(T_Notes[[#This Row],[moyenne]],T_Notes[moyenne]))</f>
        <v>28</v>
      </c>
      <c r="L36" t="str">
        <f>IF(T_Notes[[#This Row],[moyenne]]&gt;=5,"admis","non admis")</f>
        <v>admis</v>
      </c>
    </row>
    <row r="37" spans="1:12" ht="12.95" customHeight="1" x14ac:dyDescent="0.25">
      <c r="A37">
        <v>29</v>
      </c>
      <c r="B37" t="s">
        <v>43</v>
      </c>
      <c r="C37" t="s">
        <v>85</v>
      </c>
      <c r="D37" t="s">
        <v>1</v>
      </c>
      <c r="E37">
        <v>4.96</v>
      </c>
      <c r="F37">
        <v>6</v>
      </c>
      <c r="G37">
        <v>4</v>
      </c>
      <c r="H37">
        <v>4.25</v>
      </c>
      <c r="I37">
        <v>7</v>
      </c>
      <c r="J37">
        <f>IF(COUNT(T_Notes[[#This Row],[arabe]:[sciences]])=5,AVERAGE(T_Notes[[#This Row],[arabe]:[sciences]]),"")</f>
        <v>5.242</v>
      </c>
      <c r="K37">
        <f>IF(T_Notes[[#This Row],[moyenne]]="","",RANK(T_Notes[[#This Row],[moyenne]],T_Notes[moyenne]))</f>
        <v>29</v>
      </c>
      <c r="L37" t="str">
        <f>IF(T_Notes[[#This Row],[moyenne]]&gt;=5,"admis","non admis")</f>
        <v>admis</v>
      </c>
    </row>
    <row r="38" spans="1:12" ht="12.95" customHeight="1" x14ac:dyDescent="0.25">
      <c r="A38">
        <v>31</v>
      </c>
      <c r="B38" t="s">
        <v>45</v>
      </c>
      <c r="C38" t="s">
        <v>87</v>
      </c>
      <c r="D38" t="s">
        <v>1</v>
      </c>
      <c r="E38">
        <v>5.0999999999999996</v>
      </c>
      <c r="F38">
        <v>4.71</v>
      </c>
      <c r="G38">
        <v>5</v>
      </c>
      <c r="H38">
        <v>3.38</v>
      </c>
      <c r="I38">
        <v>7.75</v>
      </c>
      <c r="J38">
        <f>IF(COUNT(T_Notes[[#This Row],[arabe]:[sciences]])=5,AVERAGE(T_Notes[[#This Row],[arabe]:[sciences]]),"")</f>
        <v>5.1879999999999997</v>
      </c>
      <c r="K38">
        <f>IF(T_Notes[[#This Row],[moyenne]]="","",RANK(T_Notes[[#This Row],[moyenne]],T_Notes[moyenne]))</f>
        <v>31</v>
      </c>
      <c r="L38" t="str">
        <f>IF(T_Notes[[#This Row],[moyenne]]&gt;=5,"admis","non admis")</f>
        <v>admis</v>
      </c>
    </row>
    <row r="39" spans="1:12" ht="12.95" customHeight="1" x14ac:dyDescent="0.25">
      <c r="A39">
        <v>34</v>
      </c>
      <c r="B39" t="s">
        <v>48</v>
      </c>
      <c r="C39" t="s">
        <v>90</v>
      </c>
      <c r="D39" t="s">
        <v>1</v>
      </c>
      <c r="E39">
        <v>4.12</v>
      </c>
      <c r="F39">
        <v>3.93</v>
      </c>
      <c r="G39">
        <v>3</v>
      </c>
      <c r="H39">
        <v>4.25</v>
      </c>
      <c r="I39">
        <v>7.25</v>
      </c>
      <c r="J39">
        <f>IF(COUNT(T_Notes[[#This Row],[arabe]:[sciences]])=5,AVERAGE(T_Notes[[#This Row],[arabe]:[sciences]]),"")</f>
        <v>4.51</v>
      </c>
      <c r="K39">
        <f>IF(T_Notes[[#This Row],[moyenne]]="","",RANK(T_Notes[[#This Row],[moyenne]],T_Notes[moyenne]))</f>
        <v>34</v>
      </c>
      <c r="L39" t="str">
        <f>IF(T_Notes[[#This Row],[moyenne]]&gt;=5,"admis","non admis")</f>
        <v>non admis</v>
      </c>
    </row>
    <row r="40" spans="1:12" ht="12.95" customHeight="1" x14ac:dyDescent="0.25">
      <c r="A40">
        <v>36</v>
      </c>
      <c r="B40" t="s">
        <v>50</v>
      </c>
      <c r="C40" t="s">
        <v>92</v>
      </c>
      <c r="D40" t="s">
        <v>1</v>
      </c>
      <c r="E40">
        <v>3.56</v>
      </c>
      <c r="F40">
        <v>4.21</v>
      </c>
      <c r="G40">
        <v>4</v>
      </c>
      <c r="H40">
        <v>2.88</v>
      </c>
      <c r="I40">
        <v>7.5</v>
      </c>
      <c r="J40">
        <f>IF(COUNT(T_Notes[[#This Row],[arabe]:[sciences]])=5,AVERAGE(T_Notes[[#This Row],[arabe]:[sciences]]),"")</f>
        <v>4.43</v>
      </c>
      <c r="K40">
        <f>IF(T_Notes[[#This Row],[moyenne]]="","",RANK(T_Notes[[#This Row],[moyenne]],T_Notes[moyenne]))</f>
        <v>36</v>
      </c>
      <c r="L40" t="str">
        <f>IF(T_Notes[[#This Row],[moyenne]]&gt;=5,"admis","non admis")</f>
        <v>non admis</v>
      </c>
    </row>
    <row r="41" spans="1:12" ht="12.95" customHeight="1" x14ac:dyDescent="0.25">
      <c r="A41">
        <v>37</v>
      </c>
      <c r="B41" t="s">
        <v>51</v>
      </c>
      <c r="C41" t="s">
        <v>93</v>
      </c>
      <c r="D41" t="s">
        <v>1</v>
      </c>
      <c r="E41">
        <v>3.33</v>
      </c>
      <c r="F41">
        <v>4.3600000000000003</v>
      </c>
      <c r="G41">
        <v>3</v>
      </c>
      <c r="H41">
        <v>4</v>
      </c>
      <c r="I41">
        <v>7</v>
      </c>
      <c r="J41">
        <f>IF(COUNT(T_Notes[[#This Row],[arabe]:[sciences]])=5,AVERAGE(T_Notes[[#This Row],[arabe]:[sciences]]),"")</f>
        <v>4.3380000000000001</v>
      </c>
      <c r="K41">
        <f>IF(T_Notes[[#This Row],[moyenne]]="","",RANK(T_Notes[[#This Row],[moyenne]],T_Notes[moyenne]))</f>
        <v>37</v>
      </c>
      <c r="L41" t="str">
        <f>IF(T_Notes[[#This Row],[moyenne]]&gt;=5,"admis","non admis")</f>
        <v>non admis</v>
      </c>
    </row>
    <row r="42" spans="1:12" ht="12.95" customHeight="1" x14ac:dyDescent="0.25">
      <c r="A42">
        <v>38</v>
      </c>
      <c r="B42" t="s">
        <v>52</v>
      </c>
      <c r="C42" t="s">
        <v>94</v>
      </c>
      <c r="D42" t="s">
        <v>1</v>
      </c>
      <c r="E42">
        <v>3.88</v>
      </c>
      <c r="F42">
        <v>4.1399999999999997</v>
      </c>
      <c r="G42">
        <v>3.5</v>
      </c>
      <c r="H42">
        <v>3.12</v>
      </c>
      <c r="I42">
        <v>7</v>
      </c>
      <c r="J42">
        <f>IF(COUNT(T_Notes[[#This Row],[arabe]:[sciences]])=5,AVERAGE(T_Notes[[#This Row],[arabe]:[sciences]]),"")</f>
        <v>4.3280000000000003</v>
      </c>
      <c r="K42">
        <f>IF(T_Notes[[#This Row],[moyenne]]="","",RANK(T_Notes[[#This Row],[moyenne]],T_Notes[moyenne]))</f>
        <v>38</v>
      </c>
      <c r="L42" t="str">
        <f>IF(T_Notes[[#This Row],[moyenne]]&gt;=5,"admis","non admis")</f>
        <v>non admis</v>
      </c>
    </row>
    <row r="43" spans="1:12" ht="12.95" customHeight="1" x14ac:dyDescent="0.25">
      <c r="A43">
        <v>40</v>
      </c>
      <c r="B43" t="s">
        <v>54</v>
      </c>
      <c r="C43" t="s">
        <v>96</v>
      </c>
      <c r="D43" t="s">
        <v>1</v>
      </c>
      <c r="E43">
        <v>3</v>
      </c>
      <c r="F43">
        <v>2.5</v>
      </c>
      <c r="G43">
        <v>7</v>
      </c>
      <c r="H43">
        <v>3</v>
      </c>
      <c r="I43">
        <v>6</v>
      </c>
      <c r="J43">
        <f>IF(COUNT(T_Notes[[#This Row],[arabe]:[sciences]])=5,AVERAGE(T_Notes[[#This Row],[arabe]:[sciences]]),"")</f>
        <v>4.3</v>
      </c>
      <c r="K43">
        <f>IF(T_Notes[[#This Row],[moyenne]]="","",RANK(T_Notes[[#This Row],[moyenne]],T_Notes[moyenne]))</f>
        <v>40</v>
      </c>
      <c r="L43" t="str">
        <f>IF(T_Notes[[#This Row],[moyenne]]&gt;=5,"admis","non admis")</f>
        <v>non admis</v>
      </c>
    </row>
    <row r="44" spans="1:12" ht="12.95" customHeight="1" x14ac:dyDescent="0.25"/>
    <row r="45" spans="1:12" ht="12.95" customHeight="1" x14ac:dyDescent="0.25"/>
    <row r="48" spans="1:12" x14ac:dyDescent="0.25">
      <c r="A48" t="str">
        <f t="shared" ref="A48:A61" si="0">IF(B48="","",ROW(A40))</f>
        <v/>
      </c>
    </row>
    <row r="49" spans="1:1" x14ac:dyDescent="0.25">
      <c r="A49" t="str">
        <f t="shared" si="0"/>
        <v/>
      </c>
    </row>
    <row r="50" spans="1:1" x14ac:dyDescent="0.25">
      <c r="A50" t="str">
        <f t="shared" si="0"/>
        <v/>
      </c>
    </row>
    <row r="51" spans="1:1" x14ac:dyDescent="0.25">
      <c r="A51" t="str">
        <f t="shared" si="0"/>
        <v/>
      </c>
    </row>
    <row r="52" spans="1:1" x14ac:dyDescent="0.25">
      <c r="A52" t="str">
        <f t="shared" si="0"/>
        <v/>
      </c>
    </row>
    <row r="53" spans="1:1" x14ac:dyDescent="0.25">
      <c r="A53" t="str">
        <f t="shared" si="0"/>
        <v/>
      </c>
    </row>
    <row r="54" spans="1:1" x14ac:dyDescent="0.25">
      <c r="A54" t="str">
        <f t="shared" si="0"/>
        <v/>
      </c>
    </row>
    <row r="55" spans="1:1" x14ac:dyDescent="0.25">
      <c r="A55" t="str">
        <f t="shared" si="0"/>
        <v/>
      </c>
    </row>
    <row r="56" spans="1:1" x14ac:dyDescent="0.25">
      <c r="A56" t="str">
        <f t="shared" si="0"/>
        <v/>
      </c>
    </row>
    <row r="57" spans="1:1" x14ac:dyDescent="0.25">
      <c r="A57" t="str">
        <f t="shared" si="0"/>
        <v/>
      </c>
    </row>
    <row r="58" spans="1:1" x14ac:dyDescent="0.25">
      <c r="A58" t="str">
        <f t="shared" si="0"/>
        <v/>
      </c>
    </row>
    <row r="59" spans="1:1" x14ac:dyDescent="0.25">
      <c r="A59" t="str">
        <f t="shared" si="0"/>
        <v/>
      </c>
    </row>
    <row r="60" spans="1:1" x14ac:dyDescent="0.25">
      <c r="A60" t="str">
        <f t="shared" si="0"/>
        <v/>
      </c>
    </row>
    <row r="61" spans="1:1" x14ac:dyDescent="0.25">
      <c r="A61" t="str">
        <f t="shared" si="0"/>
        <v/>
      </c>
    </row>
  </sheetData>
  <phoneticPr fontId="1" type="noConversion"/>
  <conditionalFormatting sqref="E2:I43">
    <cfRule type="cellIs" dxfId="4" priority="1" operator="lessThan">
      <formula>0</formula>
    </cfRule>
    <cfRule type="cellIs" dxfId="3" priority="2" operator="greaterThan">
      <formula>10</formula>
    </cfRule>
  </conditionalFormatting>
  <dataValidations count="2">
    <dataValidation type="list" allowBlank="1" showInputMessage="1" showErrorMessage="1" errorTitle="تحذير" error="لقد أخطأت في المسك" promptTitle="النوع" prompt="اختر من اللائحة" sqref="D44:D81" xr:uid="{8C857481-8E5B-4B82-ADC0-025C1031368D}">
      <formula1>#REF!</formula1>
    </dataValidation>
    <dataValidation type="whole" allowBlank="1" showInputMessage="1" showErrorMessage="1" errorTitle="تحذير" error="امسك نقطة من 0 إلى 10" sqref="E2:I43" xr:uid="{8C2753CA-7DEF-407C-BEBD-0CB1BDEE1CA4}">
      <formula1>0</formula1>
      <formula2>10</formula2>
    </dataValidation>
  </dataValidations>
  <pageMargins left="0" right="0" top="0" bottom="0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FEA52-513F-47E0-9521-A02AEA82FED9}">
  <dimension ref="C2:C44"/>
  <sheetViews>
    <sheetView rightToLeft="1" workbookViewId="0">
      <selection activeCell="C3" sqref="C3"/>
    </sheetView>
  </sheetViews>
  <sheetFormatPr baseColWidth="10" defaultRowHeight="15" x14ac:dyDescent="0.25"/>
  <sheetData>
    <row r="2" spans="3:3" x14ac:dyDescent="0.25">
      <c r="C2" t="s">
        <v>3</v>
      </c>
    </row>
    <row r="3" spans="3:3" x14ac:dyDescent="0.25">
      <c r="C3" t="str">
        <f>Feuil1!C2&amp;"  "&amp;Feuil1!B2</f>
        <v>prénom2  nom2</v>
      </c>
    </row>
    <row r="4" spans="3:3" x14ac:dyDescent="0.25">
      <c r="C4" t="str">
        <f>Feuil1!C3&amp;"  "&amp;Feuil1!B3</f>
        <v>prénom5  nom5</v>
      </c>
    </row>
    <row r="5" spans="3:3" x14ac:dyDescent="0.25">
      <c r="C5" t="str">
        <f>Feuil1!C4&amp;"  "&amp;Feuil1!B4</f>
        <v>prénom7  nom7</v>
      </c>
    </row>
    <row r="6" spans="3:3" x14ac:dyDescent="0.25">
      <c r="C6" t="str">
        <f>Feuil1!C5&amp;"  "&amp;Feuil1!B5</f>
        <v>prénom8  nom8</v>
      </c>
    </row>
    <row r="7" spans="3:3" x14ac:dyDescent="0.25">
      <c r="C7" t="str">
        <f>Feuil1!C6&amp;"  "&amp;Feuil1!B6</f>
        <v>prénom11  nom11</v>
      </c>
    </row>
    <row r="8" spans="3:3" x14ac:dyDescent="0.25">
      <c r="C8" t="str">
        <f>Feuil1!C7&amp;"  "&amp;Feuil1!B7</f>
        <v>prénom12  nom12</v>
      </c>
    </row>
    <row r="9" spans="3:3" x14ac:dyDescent="0.25">
      <c r="C9" t="str">
        <f>Feuil1!C8&amp;"  "&amp;Feuil1!B8</f>
        <v>prénom13  nom13</v>
      </c>
    </row>
    <row r="10" spans="3:3" x14ac:dyDescent="0.25">
      <c r="C10" t="str">
        <f>Feuil1!C9&amp;"  "&amp;Feuil1!B9</f>
        <v>prénom14  nom14</v>
      </c>
    </row>
    <row r="11" spans="3:3" x14ac:dyDescent="0.25">
      <c r="C11" t="str">
        <f>Feuil1!C10&amp;"  "&amp;Feuil1!B10</f>
        <v>prénom16  nom16</v>
      </c>
    </row>
    <row r="12" spans="3:3" x14ac:dyDescent="0.25">
      <c r="C12" t="str">
        <f>Feuil1!C11&amp;"  "&amp;Feuil1!B11</f>
        <v>prénom19  nom19</v>
      </c>
    </row>
    <row r="13" spans="3:3" x14ac:dyDescent="0.25">
      <c r="C13" t="str">
        <f>Feuil1!C12&amp;"  "&amp;Feuil1!B12</f>
        <v>prénom22  nom22</v>
      </c>
    </row>
    <row r="14" spans="3:3" x14ac:dyDescent="0.25">
      <c r="C14" t="str">
        <f>Feuil1!C13&amp;"  "&amp;Feuil1!B13</f>
        <v>prénom26  nom26</v>
      </c>
    </row>
    <row r="15" spans="3:3" x14ac:dyDescent="0.25">
      <c r="C15" t="str">
        <f>Feuil1!C14&amp;"  "&amp;Feuil1!B14</f>
        <v>prénom27  nom27</v>
      </c>
    </row>
    <row r="16" spans="3:3" x14ac:dyDescent="0.25">
      <c r="C16" t="str">
        <f>Feuil1!C15&amp;"  "&amp;Feuil1!B15</f>
        <v>prénom30  nom30</v>
      </c>
    </row>
    <row r="17" spans="3:3" x14ac:dyDescent="0.25">
      <c r="C17" t="str">
        <f>Feuil1!C16&amp;"  "&amp;Feuil1!B16</f>
        <v>prénom32  nom32</v>
      </c>
    </row>
    <row r="18" spans="3:3" x14ac:dyDescent="0.25">
      <c r="C18" t="str">
        <f>Feuil1!C17&amp;"  "&amp;Feuil1!B17</f>
        <v>prénom33  nom33</v>
      </c>
    </row>
    <row r="19" spans="3:3" x14ac:dyDescent="0.25">
      <c r="C19" t="str">
        <f>Feuil1!C18&amp;"  "&amp;Feuil1!B18</f>
        <v>prénom35  nom35</v>
      </c>
    </row>
    <row r="20" spans="3:3" x14ac:dyDescent="0.25">
      <c r="C20" t="str">
        <f>Feuil1!C19&amp;"  "&amp;Feuil1!B19</f>
        <v>prénom39  nom39</v>
      </c>
    </row>
    <row r="21" spans="3:3" x14ac:dyDescent="0.25">
      <c r="C21" t="str">
        <f>Feuil1!C20&amp;"  "&amp;Feuil1!B20</f>
        <v>prénom41  nom41</v>
      </c>
    </row>
    <row r="22" spans="3:3" x14ac:dyDescent="0.25">
      <c r="C22" t="str">
        <f>Feuil1!C21&amp;"  "&amp;Feuil1!B21</f>
        <v>prénom42  nom42</v>
      </c>
    </row>
    <row r="23" spans="3:3" x14ac:dyDescent="0.25">
      <c r="C23" t="str">
        <f>Feuil1!C22&amp;"  "&amp;Feuil1!B22</f>
        <v>prénom1  nom1</v>
      </c>
    </row>
    <row r="24" spans="3:3" x14ac:dyDescent="0.25">
      <c r="C24" t="str">
        <f>Feuil1!C23&amp;"  "&amp;Feuil1!B23</f>
        <v>prénom3  nom3</v>
      </c>
    </row>
    <row r="25" spans="3:3" x14ac:dyDescent="0.25">
      <c r="C25" t="str">
        <f>Feuil1!C24&amp;"  "&amp;Feuil1!B24</f>
        <v>prénom4  nom4</v>
      </c>
    </row>
    <row r="26" spans="3:3" x14ac:dyDescent="0.25">
      <c r="C26" t="str">
        <f>Feuil1!C25&amp;"  "&amp;Feuil1!B25</f>
        <v>prénom6  nom6</v>
      </c>
    </row>
    <row r="27" spans="3:3" x14ac:dyDescent="0.25">
      <c r="C27" t="str">
        <f>Feuil1!C26&amp;"  "&amp;Feuil1!B26</f>
        <v>prénom9  nom9</v>
      </c>
    </row>
    <row r="28" spans="3:3" x14ac:dyDescent="0.25">
      <c r="C28" t="str">
        <f>Feuil1!C27&amp;"  "&amp;Feuil1!B27</f>
        <v>prénom10  nom10</v>
      </c>
    </row>
    <row r="29" spans="3:3" x14ac:dyDescent="0.25">
      <c r="C29" t="str">
        <f>Feuil1!C28&amp;"  "&amp;Feuil1!B28</f>
        <v>prénom15  nom15</v>
      </c>
    </row>
    <row r="30" spans="3:3" x14ac:dyDescent="0.25">
      <c r="C30" t="str">
        <f>Feuil1!C29&amp;"  "&amp;Feuil1!B29</f>
        <v>prénom17  nom17</v>
      </c>
    </row>
    <row r="31" spans="3:3" x14ac:dyDescent="0.25">
      <c r="C31" t="str">
        <f>Feuil1!C30&amp;"  "&amp;Feuil1!B30</f>
        <v>prénom18  nom18</v>
      </c>
    </row>
    <row r="32" spans="3:3" x14ac:dyDescent="0.25">
      <c r="C32" t="str">
        <f>Feuil1!C31&amp;"  "&amp;Feuil1!B31</f>
        <v>prénom20  nom20</v>
      </c>
    </row>
    <row r="33" spans="3:3" x14ac:dyDescent="0.25">
      <c r="C33" t="str">
        <f>Feuil1!C32&amp;"  "&amp;Feuil1!B32</f>
        <v>prénom21  nom21</v>
      </c>
    </row>
    <row r="34" spans="3:3" x14ac:dyDescent="0.25">
      <c r="C34" t="str">
        <f>Feuil1!C33&amp;"  "&amp;Feuil1!B33</f>
        <v>prénom23  nom23</v>
      </c>
    </row>
    <row r="35" spans="3:3" x14ac:dyDescent="0.25">
      <c r="C35" t="str">
        <f>Feuil1!C34&amp;"  "&amp;Feuil1!B34</f>
        <v>prénom24  nom24</v>
      </c>
    </row>
    <row r="36" spans="3:3" x14ac:dyDescent="0.25">
      <c r="C36" t="str">
        <f>Feuil1!C35&amp;"  "&amp;Feuil1!B35</f>
        <v>prénom25  nom25</v>
      </c>
    </row>
    <row r="37" spans="3:3" x14ac:dyDescent="0.25">
      <c r="C37" t="str">
        <f>Feuil1!C36&amp;"  "&amp;Feuil1!B36</f>
        <v>prénom28  nom28</v>
      </c>
    </row>
    <row r="38" spans="3:3" x14ac:dyDescent="0.25">
      <c r="C38" t="str">
        <f>Feuil1!C37&amp;"  "&amp;Feuil1!B37</f>
        <v>prénom29  nom29</v>
      </c>
    </row>
    <row r="39" spans="3:3" x14ac:dyDescent="0.25">
      <c r="C39" t="str">
        <f>Feuil1!C38&amp;"  "&amp;Feuil1!B38</f>
        <v>prénom31  nom31</v>
      </c>
    </row>
    <row r="40" spans="3:3" x14ac:dyDescent="0.25">
      <c r="C40" t="str">
        <f>Feuil1!C39&amp;"  "&amp;Feuil1!B39</f>
        <v>prénom34  nom34</v>
      </c>
    </row>
    <row r="41" spans="3:3" x14ac:dyDescent="0.25">
      <c r="C41" t="str">
        <f>Feuil1!C40&amp;"  "&amp;Feuil1!B40</f>
        <v>prénom36  nom36</v>
      </c>
    </row>
    <row r="42" spans="3:3" x14ac:dyDescent="0.25">
      <c r="C42" t="str">
        <f>Feuil1!C41&amp;"  "&amp;Feuil1!B41</f>
        <v>prénom37  nom37</v>
      </c>
    </row>
    <row r="43" spans="3:3" x14ac:dyDescent="0.25">
      <c r="C43" t="str">
        <f>Feuil1!C42&amp;"  "&amp;Feuil1!B42</f>
        <v>prénom38  nom38</v>
      </c>
    </row>
    <row r="44" spans="3:3" x14ac:dyDescent="0.25">
      <c r="C44" t="str">
        <f>Feuil1!C43&amp;"  "&amp;Feuil1!B43</f>
        <v>prénom40  nom40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Jean-Eric</cp:lastModifiedBy>
  <cp:lastPrinted>2021-02-17T10:49:47Z</cp:lastPrinted>
  <dcterms:created xsi:type="dcterms:W3CDTF">2015-06-05T18:19:34Z</dcterms:created>
  <dcterms:modified xsi:type="dcterms:W3CDTF">2021-02-19T21:35:55Z</dcterms:modified>
</cp:coreProperties>
</file>