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6D5918D9-B191-4096-9910-0339004CDA37}" xr6:coauthVersionLast="46" xr6:coauthVersionMax="46" xr10:uidLastSave="{00000000-0000-0000-0000-000000000000}"/>
  <bookViews>
    <workbookView xWindow="-120" yWindow="-120" windowWidth="24240" windowHeight="13740" xr2:uid="{A0E162B1-ADF7-4806-A9E3-D824C109B68D}"/>
  </bookViews>
  <sheets>
    <sheet name="Listing candidats" sheetId="1" r:id="rId1"/>
    <sheet name="Formation X" sheetId="2" r:id="rId2"/>
    <sheet name="Formation Y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4" i="1" l="1"/>
  <c r="D14" i="1"/>
  <c r="K3" i="2" a="1"/>
  <c r="K3" i="2" s="1"/>
  <c r="A4" i="1"/>
  <c r="B3" i="2" s="1" a="1"/>
  <c r="B3" i="2" s="1"/>
  <c r="A5" i="1"/>
  <c r="A6" i="1"/>
  <c r="A7" i="1"/>
  <c r="A8" i="1"/>
  <c r="A9" i="1"/>
  <c r="B3" i="3" s="1" a="1"/>
  <c r="B3" i="3" s="1"/>
  <c r="A10" i="1"/>
  <c r="A11" i="1"/>
  <c r="A12" i="1"/>
  <c r="A13" i="1"/>
  <c r="D4" i="1"/>
  <c r="D13" i="1"/>
  <c r="D12" i="1"/>
  <c r="D11" i="1"/>
  <c r="D10" i="1"/>
  <c r="D9" i="1"/>
  <c r="D8" i="1"/>
  <c r="D7" i="1"/>
  <c r="D6" i="1"/>
  <c r="D5" i="1"/>
  <c r="F11" i="2"/>
  <c r="F10" i="2"/>
  <c r="K3" i="3" l="1" a="1"/>
  <c r="K3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<sst xmlns="http://schemas.openxmlformats.org/spreadsheetml/2006/main" count="78" uniqueCount="52">
  <si>
    <t>Information prospect</t>
  </si>
  <si>
    <t>Gestion prospect</t>
  </si>
  <si>
    <t>Nombre</t>
  </si>
  <si>
    <t>Nom</t>
  </si>
  <si>
    <t>Prénom</t>
  </si>
  <si>
    <t>Statut</t>
  </si>
  <si>
    <t>x</t>
  </si>
  <si>
    <t>NBR</t>
  </si>
  <si>
    <t>Candidats</t>
  </si>
  <si>
    <t>contact</t>
  </si>
  <si>
    <t>prospect</t>
  </si>
  <si>
    <t>candidat admissible</t>
  </si>
  <si>
    <t>candidat admis officiellement</t>
  </si>
  <si>
    <t>Formation retenue</t>
  </si>
  <si>
    <t>Formation X</t>
  </si>
  <si>
    <t>Formation Y</t>
  </si>
  <si>
    <t>Candidats admissible à la formation X</t>
  </si>
  <si>
    <t>Candidats Admis à la formation X</t>
  </si>
  <si>
    <t>Candidats admissible à la formation Y</t>
  </si>
  <si>
    <t>Candidats Admis à la formation Y</t>
  </si>
  <si>
    <t>Candidat</t>
  </si>
  <si>
    <t>Pierre</t>
  </si>
  <si>
    <t>Paul</t>
  </si>
  <si>
    <t>A</t>
  </si>
  <si>
    <t>B</t>
  </si>
  <si>
    <t>C</t>
  </si>
  <si>
    <t>D</t>
  </si>
  <si>
    <t>E</t>
  </si>
  <si>
    <t>F</t>
  </si>
  <si>
    <t>G</t>
  </si>
  <si>
    <t>Jacques</t>
  </si>
  <si>
    <t>Romain</t>
  </si>
  <si>
    <t>Jean</t>
  </si>
  <si>
    <t>Didier</t>
  </si>
  <si>
    <t>Natacha</t>
  </si>
  <si>
    <t>H</t>
  </si>
  <si>
    <t>J</t>
  </si>
  <si>
    <t>I</t>
  </si>
  <si>
    <t>Julie</t>
  </si>
  <si>
    <t>Rachelle</t>
  </si>
  <si>
    <t>Noée</t>
  </si>
  <si>
    <t xml:space="preserve">B3 : </t>
  </si>
  <si>
    <t xml:space="preserve">K3 : </t>
  </si>
  <si>
    <t>K</t>
  </si>
  <si>
    <t>Marianne</t>
  </si>
  <si>
    <t>L</t>
  </si>
  <si>
    <t>M</t>
  </si>
  <si>
    <t>N</t>
  </si>
  <si>
    <t>Lucas</t>
  </si>
  <si>
    <t>Oscar</t>
  </si>
  <si>
    <t>Louise</t>
  </si>
  <si>
    <t>Déplacer la sélection B17:G17 dans le tableau et voir les résultats dans les feuilles formation.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</si>
</sst>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color rgb="FF0070C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0">
    <xf numFmtId="0" fontId="0" fillId="0" borderId="0" xfId="0"/>
    <xf numFmtId="0" fontId="0" fillId="3" borderId="4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2" fillId="10" borderId="7" xfId="0" applyFont="1" applyFill="1" applyBorder="1" applyAlignment="1">
      <alignment horizontal="center" vertical="center"/>
    </xf>
    <xf numFmtId="0" fontId="2" fillId="10" borderId="8" xfId="0" applyFont="1" applyFill="1" applyBorder="1" applyAlignment="1">
      <alignment horizontal="center" vertical="center"/>
    </xf>
    <xf numFmtId="0" fontId="2" fillId="10" borderId="9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10" borderId="1" xfId="0" applyFont="1" applyFill="1" applyBorder="1" applyAlignment="1">
      <alignment horizontal="center" vertical="center"/>
    </xf>
    <xf numFmtId="0" fontId="2" fillId="10" borderId="2" xfId="0" applyFont="1" applyFill="1" applyBorder="1" applyAlignment="1">
      <alignment horizontal="center" vertical="center"/>
    </xf>
    <xf numFmtId="0" fontId="2" fillId="10" borderId="3" xfId="0" applyFont="1" applyFill="1" applyBorder="1" applyAlignment="1">
      <alignment horizontal="center" vertical="center"/>
    </xf>
    <xf numFmtId="0" fontId="4" fillId="4" borderId="4" xfId="1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5" fillId="8" borderId="7" xfId="1" applyFont="1" applyFill="1" applyBorder="1" applyAlignment="1">
      <alignment horizontal="center" vertical="center"/>
    </xf>
    <xf numFmtId="0" fontId="1" fillId="9" borderId="7" xfId="0" applyFont="1" applyFill="1" applyBorder="1" applyAlignment="1">
      <alignment horizontal="center" vertical="center"/>
    </xf>
    <xf numFmtId="0" fontId="1" fillId="9" borderId="8" xfId="0" applyFont="1" applyFill="1" applyBorder="1" applyAlignment="1">
      <alignment horizontal="center" vertical="center"/>
    </xf>
    <xf numFmtId="0" fontId="6" fillId="0" borderId="0" xfId="0" applyFont="1"/>
    <xf numFmtId="0" fontId="0" fillId="0" borderId="11" xfId="0" applyNumberFormat="1" applyBorder="1" applyAlignment="1">
      <alignment horizontal="center" vertical="center"/>
    </xf>
    <xf numFmtId="0" fontId="6" fillId="0" borderId="0" xfId="0" applyFont="1" applyAlignment="1">
      <alignment vertical="center"/>
    </xf>
  </cellXfs>
  <cellStyles count="2">
    <cellStyle name="Hyperlink" xfId="1" xr:uid="{17D2C911-273E-4F79-9DB0-098C049AA083}"/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E3230B-2593-4644-8E30-1A8B9A0C757F}" name="Table1" displayName="Table1" ref="A3:G14" totalsRowShown="0" headerRowDxfId="11" dataDxfId="10" headerRowBorderDxfId="12" tableBorderDxfId="13">
  <tableColumns count="7">
    <tableColumn id="1" xr3:uid="{B398B049-BAEA-48C7-B302-EB466EFF8802}" name="Nombre" dataDxfId="4">
      <calculatedColumnFormula>ROW()-ROW(Table1[[#Headers],[Nombre]])</calculatedColumnFormula>
    </tableColumn>
    <tableColumn id="2" xr3:uid="{CE811F1E-118B-4138-803D-D2A9D7642489}" name="Nom" dataDxfId="3"/>
    <tableColumn id="3" xr3:uid="{33FE0FB7-95F4-4891-B5B2-DFD4F081CD71}" name="Prénom" dataDxfId="2"/>
    <tableColumn id="4" xr3:uid="{17C33023-3B21-4C88-BBB9-5F18E4C0857D}" name="Candidats" dataDxfId="1">
      <calculatedColumnFormula>CONCATENATE(B4," ",C4)</calculatedColumnFormula>
    </tableColumn>
    <tableColumn id="5" xr3:uid="{EA650A14-6702-4216-BFDA-67144516BC5E}" name="Statut" dataDxfId="0"/>
    <tableColumn id="6" xr3:uid="{182FD64D-3645-49D6-97CA-47E0DDA7FD11}" name="Formation X" dataDxfId="9"/>
    <tableColumn id="7" xr3:uid="{103C78AB-5473-4ACC-8D0F-2D1C9DB16678}" name="Formation Y" dataDxfId="8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65E5F7-549B-44D5-B019-DC6D196C983D}">
  <sheetPr codeName="Sheet1"/>
  <dimension ref="A1:I19"/>
  <sheetViews>
    <sheetView showGridLines="0" tabSelected="1" zoomScaleNormal="100" workbookViewId="0">
      <selection activeCell="D22" sqref="D22"/>
    </sheetView>
  </sheetViews>
  <sheetFormatPr defaultColWidth="12.42578125" defaultRowHeight="15" x14ac:dyDescent="0.25"/>
  <cols>
    <col min="1" max="1" width="8.28515625" style="2" bestFit="1" customWidth="1"/>
    <col min="2" max="2" width="14" style="2" bestFit="1" customWidth="1"/>
    <col min="3" max="3" width="19" style="2" bestFit="1" customWidth="1"/>
    <col min="4" max="4" width="21.7109375" style="2" bestFit="1" customWidth="1"/>
    <col min="5" max="5" width="28.85546875" style="3" bestFit="1" customWidth="1"/>
    <col min="6" max="6" width="13.85546875" style="2" customWidth="1"/>
    <col min="7" max="7" width="13.7109375" style="2" customWidth="1"/>
    <col min="8" max="16384" width="12.42578125" style="2"/>
  </cols>
  <sheetData>
    <row r="1" spans="1:7" ht="30" customHeight="1" x14ac:dyDescent="0.25"/>
    <row r="2" spans="1:7" ht="15.75" x14ac:dyDescent="0.25">
      <c r="A2" s="17"/>
      <c r="B2" s="1" t="s">
        <v>0</v>
      </c>
      <c r="C2" s="18"/>
      <c r="D2" s="18"/>
      <c r="E2" s="16" t="s">
        <v>1</v>
      </c>
      <c r="F2" s="19" t="s">
        <v>13</v>
      </c>
      <c r="G2" s="20"/>
    </row>
    <row r="3" spans="1:7" ht="15.75" x14ac:dyDescent="0.25">
      <c r="A3" s="31" t="s">
        <v>2</v>
      </c>
      <c r="B3" s="32" t="s">
        <v>3</v>
      </c>
      <c r="C3" s="33" t="s">
        <v>4</v>
      </c>
      <c r="D3" s="33" t="s">
        <v>8</v>
      </c>
      <c r="E3" s="34" t="s">
        <v>5</v>
      </c>
      <c r="F3" s="35" t="s">
        <v>14</v>
      </c>
      <c r="G3" s="36" t="s">
        <v>15</v>
      </c>
    </row>
    <row r="4" spans="1:7" x14ac:dyDescent="0.25">
      <c r="A4" s="5">
        <f>ROW()-ROW(Table1[[#Headers],[Nombre]])</f>
        <v>1</v>
      </c>
      <c r="B4" s="6" t="s">
        <v>23</v>
      </c>
      <c r="C4" s="7" t="s">
        <v>21</v>
      </c>
      <c r="D4" s="7" t="str">
        <f t="shared" ref="D4:D13" si="0">CONCATENATE(B4," ",C4)</f>
        <v>A Pierre</v>
      </c>
      <c r="E4" s="8" t="s">
        <v>9</v>
      </c>
      <c r="F4" s="4"/>
      <c r="G4" s="30"/>
    </row>
    <row r="5" spans="1:7" x14ac:dyDescent="0.25">
      <c r="A5" s="5">
        <f>ROW()-ROW(Table1[[#Headers],[Nombre]])</f>
        <v>2</v>
      </c>
      <c r="B5" s="4" t="s">
        <v>24</v>
      </c>
      <c r="C5" s="2" t="s">
        <v>22</v>
      </c>
      <c r="D5" s="2" t="str">
        <f t="shared" si="0"/>
        <v>B Paul</v>
      </c>
      <c r="E5" s="8" t="s">
        <v>10</v>
      </c>
      <c r="F5" s="4"/>
      <c r="G5" s="30"/>
    </row>
    <row r="6" spans="1:7" x14ac:dyDescent="0.25">
      <c r="A6" s="5">
        <f>ROW()-ROW(Table1[[#Headers],[Nombre]])</f>
        <v>3</v>
      </c>
      <c r="B6" s="4" t="s">
        <v>25</v>
      </c>
      <c r="C6" s="2" t="s">
        <v>30</v>
      </c>
      <c r="D6" s="2" t="str">
        <f t="shared" si="0"/>
        <v>C Jacques</v>
      </c>
      <c r="E6" s="8" t="s">
        <v>11</v>
      </c>
      <c r="F6" s="4" t="s">
        <v>6</v>
      </c>
      <c r="G6" s="30"/>
    </row>
    <row r="7" spans="1:7" x14ac:dyDescent="0.25">
      <c r="A7" s="5">
        <f>ROW()-ROW(Table1[[#Headers],[Nombre]])</f>
        <v>4</v>
      </c>
      <c r="B7" s="4" t="s">
        <v>26</v>
      </c>
      <c r="C7" s="2" t="s">
        <v>31</v>
      </c>
      <c r="D7" s="2" t="str">
        <f t="shared" si="0"/>
        <v>D Romain</v>
      </c>
      <c r="E7" s="8" t="s">
        <v>12</v>
      </c>
      <c r="F7" s="4" t="s">
        <v>6</v>
      </c>
      <c r="G7" s="30"/>
    </row>
    <row r="8" spans="1:7" x14ac:dyDescent="0.25">
      <c r="A8" s="5">
        <f>ROW()-ROW(Table1[[#Headers],[Nombre]])</f>
        <v>5</v>
      </c>
      <c r="B8" s="4" t="s">
        <v>27</v>
      </c>
      <c r="C8" s="2" t="s">
        <v>32</v>
      </c>
      <c r="D8" s="2" t="str">
        <f t="shared" si="0"/>
        <v>E Jean</v>
      </c>
      <c r="E8" s="8" t="s">
        <v>11</v>
      </c>
      <c r="F8" s="4" t="s">
        <v>6</v>
      </c>
      <c r="G8" s="30"/>
    </row>
    <row r="9" spans="1:7" x14ac:dyDescent="0.25">
      <c r="A9" s="5">
        <f>ROW()-ROW(Table1[[#Headers],[Nombre]])</f>
        <v>6</v>
      </c>
      <c r="B9" s="4" t="s">
        <v>28</v>
      </c>
      <c r="C9" s="2" t="s">
        <v>33</v>
      </c>
      <c r="D9" s="2" t="str">
        <f t="shared" si="0"/>
        <v>F Didier</v>
      </c>
      <c r="E9" s="8" t="s">
        <v>11</v>
      </c>
      <c r="F9" s="4"/>
      <c r="G9" s="30" t="s">
        <v>6</v>
      </c>
    </row>
    <row r="10" spans="1:7" x14ac:dyDescent="0.25">
      <c r="A10" s="5">
        <f>ROW()-ROW(Table1[[#Headers],[Nombre]])</f>
        <v>7</v>
      </c>
      <c r="B10" s="4" t="s">
        <v>29</v>
      </c>
      <c r="C10" s="2" t="s">
        <v>34</v>
      </c>
      <c r="D10" s="2" t="str">
        <f t="shared" si="0"/>
        <v>G Natacha</v>
      </c>
      <c r="E10" s="8" t="s">
        <v>12</v>
      </c>
      <c r="F10" s="4"/>
      <c r="G10" s="30" t="s">
        <v>6</v>
      </c>
    </row>
    <row r="11" spans="1:7" x14ac:dyDescent="0.25">
      <c r="A11" s="5">
        <f>ROW()-ROW(Table1[[#Headers],[Nombre]])</f>
        <v>8</v>
      </c>
      <c r="B11" s="4" t="s">
        <v>35</v>
      </c>
      <c r="C11" s="2" t="s">
        <v>38</v>
      </c>
      <c r="D11" s="2" t="str">
        <f t="shared" si="0"/>
        <v>H Julie</v>
      </c>
      <c r="E11" s="8" t="s">
        <v>11</v>
      </c>
      <c r="F11" s="4"/>
      <c r="G11" s="30" t="s">
        <v>6</v>
      </c>
    </row>
    <row r="12" spans="1:7" x14ac:dyDescent="0.25">
      <c r="A12" s="5">
        <f>ROW()-ROW(Table1[[#Headers],[Nombre]])</f>
        <v>9</v>
      </c>
      <c r="B12" s="4" t="s">
        <v>37</v>
      </c>
      <c r="C12" s="2" t="s">
        <v>39</v>
      </c>
      <c r="D12" s="2" t="str">
        <f t="shared" si="0"/>
        <v>I Rachelle</v>
      </c>
      <c r="E12" s="8" t="s">
        <v>12</v>
      </c>
      <c r="F12" s="4" t="s">
        <v>6</v>
      </c>
      <c r="G12" s="30"/>
    </row>
    <row r="13" spans="1:7" x14ac:dyDescent="0.25">
      <c r="A13" s="5">
        <f>ROW()-ROW(Table1[[#Headers],[Nombre]])</f>
        <v>10</v>
      </c>
      <c r="B13" s="4" t="s">
        <v>36</v>
      </c>
      <c r="C13" s="30" t="s">
        <v>40</v>
      </c>
      <c r="D13" s="30" t="str">
        <f t="shared" si="0"/>
        <v>J Noée</v>
      </c>
      <c r="E13" s="8" t="s">
        <v>12</v>
      </c>
      <c r="F13" s="4"/>
      <c r="G13" s="30" t="s">
        <v>6</v>
      </c>
    </row>
    <row r="14" spans="1:7" x14ac:dyDescent="0.25">
      <c r="A14" s="38">
        <f>ROW()-ROW(Table1[[#Headers],[Nombre]])</f>
        <v>11</v>
      </c>
      <c r="B14" s="4" t="s">
        <v>43</v>
      </c>
      <c r="C14" s="2" t="s">
        <v>44</v>
      </c>
      <c r="D14" s="2" t="str">
        <f>CONCATENATE(B14," ",C14)</f>
        <v>K Marianne</v>
      </c>
      <c r="E14" s="8" t="s">
        <v>11</v>
      </c>
      <c r="F14" s="4" t="s">
        <v>6</v>
      </c>
    </row>
    <row r="17" spans="2:9" x14ac:dyDescent="0.25">
      <c r="B17" s="2" t="s">
        <v>45</v>
      </c>
      <c r="C17" s="2" t="s">
        <v>48</v>
      </c>
      <c r="E17" s="3" t="s">
        <v>9</v>
      </c>
      <c r="I17" s="39" t="s">
        <v>51</v>
      </c>
    </row>
    <row r="18" spans="2:9" x14ac:dyDescent="0.25">
      <c r="B18" s="2" t="s">
        <v>46</v>
      </c>
      <c r="C18" s="2" t="s">
        <v>49</v>
      </c>
      <c r="E18" s="3" t="s">
        <v>11</v>
      </c>
      <c r="F18" s="2" t="s">
        <v>6</v>
      </c>
    </row>
    <row r="19" spans="2:9" x14ac:dyDescent="0.25">
      <c r="B19" s="2" t="s">
        <v>47</v>
      </c>
      <c r="C19" s="2" t="s">
        <v>50</v>
      </c>
      <c r="E19" s="3" t="s">
        <v>12</v>
      </c>
      <c r="G19" s="2" t="s">
        <v>6</v>
      </c>
    </row>
  </sheetData>
  <mergeCells count="2">
    <mergeCell ref="B2:D2"/>
    <mergeCell ref="F2:G2"/>
  </mergeCells>
  <conditionalFormatting sqref="D1:D1048576">
    <cfRule type="duplicateValues" dxfId="7" priority="1"/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1F3224-3669-4C30-9F43-10FD83AD731A}">
  <sheetPr codeName="Sheet2"/>
  <dimension ref="B1:R11"/>
  <sheetViews>
    <sheetView showGridLines="0" workbookViewId="0">
      <selection activeCell="I6" sqref="I6"/>
    </sheetView>
  </sheetViews>
  <sheetFormatPr defaultColWidth="12.85546875" defaultRowHeight="15" x14ac:dyDescent="0.25"/>
  <cols>
    <col min="1" max="1" width="16.42578125" customWidth="1"/>
    <col min="2" max="2" width="4.7109375" bestFit="1" customWidth="1"/>
    <col min="3" max="3" width="10.28515625" bestFit="1" customWidth="1"/>
    <col min="4" max="4" width="13.85546875" bestFit="1" customWidth="1"/>
    <col min="5" max="5" width="5" bestFit="1" customWidth="1"/>
    <col min="6" max="6" width="15.5703125" bestFit="1" customWidth="1"/>
    <col min="7" max="7" width="3.85546875" bestFit="1" customWidth="1"/>
    <col min="8" max="8" width="13" bestFit="1" customWidth="1"/>
    <col min="9" max="9" width="15" bestFit="1" customWidth="1"/>
    <col min="10" max="10" width="13.5703125" bestFit="1" customWidth="1"/>
    <col min="11" max="11" width="4.7109375" bestFit="1" customWidth="1"/>
    <col min="12" max="12" width="12.5703125" customWidth="1"/>
    <col min="13" max="13" width="8" bestFit="1" customWidth="1"/>
    <col min="14" max="14" width="3.7109375" bestFit="1" customWidth="1"/>
    <col min="15" max="15" width="5" bestFit="1" customWidth="1"/>
    <col min="16" max="16" width="10.140625" bestFit="1" customWidth="1"/>
    <col min="17" max="17" width="17.42578125" bestFit="1" customWidth="1"/>
    <col min="18" max="18" width="19.140625" bestFit="1" customWidth="1"/>
  </cols>
  <sheetData>
    <row r="1" spans="2:18" s="2" customFormat="1" ht="30" customHeight="1" x14ac:dyDescent="0.25">
      <c r="B1" s="21" t="s">
        <v>16</v>
      </c>
      <c r="C1" s="22"/>
      <c r="D1" s="22"/>
      <c r="E1" s="22"/>
      <c r="F1" s="22"/>
      <c r="G1" s="22"/>
      <c r="H1" s="22"/>
      <c r="I1" s="22"/>
      <c r="J1" s="23"/>
      <c r="K1" s="24" t="s">
        <v>17</v>
      </c>
      <c r="L1" s="25"/>
      <c r="M1" s="25"/>
      <c r="N1" s="25"/>
      <c r="O1" s="25"/>
      <c r="P1" s="25"/>
      <c r="Q1" s="25"/>
      <c r="R1" s="26"/>
    </row>
    <row r="2" spans="2:18" s="12" customFormat="1" ht="15.95" customHeight="1" x14ac:dyDescent="0.25">
      <c r="B2" s="9" t="s">
        <v>7</v>
      </c>
      <c r="C2" s="10" t="s">
        <v>8</v>
      </c>
      <c r="D2" s="10"/>
      <c r="E2" s="10"/>
      <c r="F2" s="10"/>
      <c r="G2" s="10"/>
      <c r="H2" s="10"/>
      <c r="I2" s="10"/>
      <c r="J2" s="10"/>
      <c r="K2" s="13" t="s">
        <v>7</v>
      </c>
      <c r="L2" s="14" t="s">
        <v>20</v>
      </c>
      <c r="M2" s="14"/>
      <c r="N2" s="14"/>
      <c r="O2" s="14"/>
      <c r="P2" s="14"/>
      <c r="Q2" s="14"/>
      <c r="R2" s="15"/>
    </row>
    <row r="3" spans="2:18" x14ac:dyDescent="0.25">
      <c r="B3" cm="1">
        <f t="array" ref="B3:C5">_xlfn._xlws.FILTER(CHOOSE({1,2},Table1[Nombre],Table1[Candidats]),(Table1[Formation X]="x")*(Table1[Statut]="candidat admissible"),"")</f>
        <v>3</v>
      </c>
      <c r="C3" t="str">
        <v>C Jacques</v>
      </c>
      <c r="K3" cm="1">
        <f t="array" ref="K3:L4">_xlfn._xlws.FILTER(CHOOSE({1,2},Table1[Nombre],Table1[Candidats]),(Table1[Formation X]="x")*(Table1[Statut]="candidat admis officiellement"),"")</f>
        <v>4</v>
      </c>
      <c r="L3" t="str">
        <v>D Romain</v>
      </c>
    </row>
    <row r="4" spans="2:18" x14ac:dyDescent="0.25">
      <c r="B4">
        <v>5</v>
      </c>
      <c r="C4" t="str">
        <v>E Jean</v>
      </c>
      <c r="K4">
        <v>9</v>
      </c>
      <c r="L4" t="str">
        <v>I Rachelle</v>
      </c>
    </row>
    <row r="5" spans="2:18" x14ac:dyDescent="0.25">
      <c r="B5">
        <v>11</v>
      </c>
      <c r="C5" t="str">
        <v>K Marianne</v>
      </c>
    </row>
    <row r="10" spans="2:18" x14ac:dyDescent="0.25">
      <c r="E10" s="37" t="s">
        <v>41</v>
      </c>
      <c r="F10" s="37" t="str">
        <f ca="1">_xlfn.FORMULATEXT(B3)</f>
        <v>=FILTER(CHOOSE({1\2};Table1[Nombre];Table1[Candidats]);(Table1[Formation X]="x")*(Table1[Statut]="candidat admissible");"")</v>
      </c>
    </row>
    <row r="11" spans="2:18" x14ac:dyDescent="0.25">
      <c r="E11" s="37" t="s">
        <v>42</v>
      </c>
      <c r="F11" s="37" t="str">
        <f ca="1">_xlfn.FORMULATEXT(K3)</f>
        <v>=FILTER(CHOOSE({1\2};Table1[Nombre];Table1[Candidats]);(Table1[Formation X]="x")*(Table1[Statut]="candidat admis officiellement");"")</v>
      </c>
    </row>
  </sheetData>
  <mergeCells count="2">
    <mergeCell ref="B1:J1"/>
    <mergeCell ref="K1:R1"/>
  </mergeCells>
  <conditionalFormatting sqref="D2">
    <cfRule type="duplicateValues" dxfId="6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925578-2A4E-4D7D-932D-7D0CFEFBE1E9}">
  <sheetPr codeName="Sheet3"/>
  <dimension ref="B1:Q4"/>
  <sheetViews>
    <sheetView showGridLines="0" workbookViewId="0">
      <selection activeCell="G12" sqref="G12"/>
    </sheetView>
  </sheetViews>
  <sheetFormatPr defaultColWidth="12.85546875" defaultRowHeight="15" x14ac:dyDescent="0.25"/>
  <cols>
    <col min="1" max="1" width="16.42578125" customWidth="1"/>
    <col min="2" max="2" width="4.7109375" bestFit="1" customWidth="1"/>
    <col min="3" max="3" width="14.5703125" customWidth="1"/>
    <col min="4" max="4" width="13.85546875" bestFit="1" customWidth="1"/>
    <col min="5" max="5" width="5" bestFit="1" customWidth="1"/>
    <col min="6" max="6" width="15.5703125" bestFit="1" customWidth="1"/>
    <col min="7" max="7" width="3.85546875" bestFit="1" customWidth="1"/>
    <col min="8" max="8" width="13" bestFit="1" customWidth="1"/>
    <col min="9" max="9" width="15" bestFit="1" customWidth="1"/>
    <col min="10" max="10" width="13.5703125" bestFit="1" customWidth="1"/>
    <col min="11" max="11" width="4.7109375" bestFit="1" customWidth="1"/>
    <col min="12" max="12" width="8.85546875" bestFit="1" customWidth="1"/>
    <col min="13" max="13" width="3.7109375" bestFit="1" customWidth="1"/>
    <col min="14" max="14" width="5" bestFit="1" customWidth="1"/>
    <col min="15" max="15" width="10.140625" bestFit="1" customWidth="1"/>
    <col min="16" max="16" width="17.42578125" bestFit="1" customWidth="1"/>
    <col min="17" max="17" width="19.140625" bestFit="1" customWidth="1"/>
  </cols>
  <sheetData>
    <row r="1" spans="2:17" s="2" customFormat="1" ht="30" customHeight="1" x14ac:dyDescent="0.25">
      <c r="B1" s="21" t="s">
        <v>18</v>
      </c>
      <c r="C1" s="22"/>
      <c r="D1" s="22"/>
      <c r="E1" s="22"/>
      <c r="F1" s="22"/>
      <c r="G1" s="22"/>
      <c r="H1" s="22"/>
      <c r="I1" s="22"/>
      <c r="J1" s="23"/>
      <c r="K1" s="27" t="s">
        <v>19</v>
      </c>
      <c r="L1" s="28"/>
      <c r="M1" s="28"/>
      <c r="N1" s="28"/>
      <c r="O1" s="28"/>
      <c r="P1" s="28"/>
      <c r="Q1" s="29"/>
    </row>
    <row r="2" spans="2:17" s="12" customFormat="1" ht="15.95" customHeight="1" x14ac:dyDescent="0.25">
      <c r="B2" s="9" t="s">
        <v>7</v>
      </c>
      <c r="C2" s="10" t="s">
        <v>8</v>
      </c>
      <c r="D2" s="10"/>
      <c r="E2" s="10"/>
      <c r="F2" s="10"/>
      <c r="G2" s="10"/>
      <c r="H2" s="10"/>
      <c r="I2" s="10"/>
      <c r="J2" s="11"/>
      <c r="K2" s="9" t="s">
        <v>7</v>
      </c>
      <c r="L2" s="10" t="s">
        <v>20</v>
      </c>
      <c r="M2" s="10"/>
      <c r="N2" s="10"/>
      <c r="O2" s="10"/>
      <c r="P2" s="10"/>
      <c r="Q2" s="11"/>
    </row>
    <row r="3" spans="2:17" x14ac:dyDescent="0.25">
      <c r="B3" cm="1">
        <f t="array" ref="B3:C4">_xlfn._xlws.FILTER(CHOOSE({1,2},Table1[Nombre],Table1[Candidats]),(Table1[Formation Y]="x")*(Table1[Statut]="candidat admissible"),"")</f>
        <v>6</v>
      </c>
      <c r="C3" t="str">
        <v>F Didier</v>
      </c>
      <c r="K3" cm="1">
        <f t="array" ref="K3:L4">_xlfn._xlws.FILTER(CHOOSE({1,2},Table1[Nombre],Table1[Candidats]),(Table1[Formation Y]="x")*(Table1[Statut]="candidat admis officiellement"),"")</f>
        <v>7</v>
      </c>
      <c r="L3" t="str">
        <v>G Natacha</v>
      </c>
    </row>
    <row r="4" spans="2:17" x14ac:dyDescent="0.25">
      <c r="B4">
        <v>8</v>
      </c>
      <c r="C4" t="str">
        <v>H Julie</v>
      </c>
      <c r="K4">
        <v>10</v>
      </c>
      <c r="L4" t="str">
        <v>J Noée</v>
      </c>
    </row>
  </sheetData>
  <mergeCells count="2">
    <mergeCell ref="B1:J1"/>
    <mergeCell ref="K1:Q1"/>
  </mergeCells>
  <conditionalFormatting sqref="D2">
    <cfRule type="duplicateValues" dxfId="5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Listing candidats</vt:lpstr>
      <vt:lpstr>Formation X</vt:lpstr>
      <vt:lpstr>Formation 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Jean-Eric</cp:lastModifiedBy>
  <dcterms:created xsi:type="dcterms:W3CDTF">2021-02-05T14:04:49Z</dcterms:created>
  <dcterms:modified xsi:type="dcterms:W3CDTF">2021-02-05T15:14:34Z</dcterms:modified>
</cp:coreProperties>
</file>