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A8FEEA3-4E8F-4FD2-BA12-81E556854A36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4" r:id="rId2"/>
  </sheets>
  <externalReferences>
    <externalReference r:id="rId3"/>
  </externalReferences>
  <definedNames>
    <definedName name="INFO_COMPLEMENTAIRE">[1]liste!$B$2:$B$8</definedName>
    <definedName name="MONTANT_REDEVANCE">[1]liste!$C$2:$C$9</definedName>
    <definedName name="TITRE">[1]liste!$E$2:$E$17</definedName>
    <definedName name="TYPE_CONTRÔLE">[1]liste!$A$2:$A$4</definedName>
  </definedNames>
  <calcPr calcId="191029"/>
  <pivotCaches>
    <pivotCache cacheId="5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6" i="1" l="1"/>
  <c r="I7" i="1"/>
  <c r="I6" i="1"/>
  <c r="H7" i="1"/>
  <c r="H10" i="1"/>
  <c r="I10" i="1"/>
  <c r="H13" i="1"/>
  <c r="I13" i="1"/>
  <c r="G10" i="1"/>
  <c r="G13" i="1"/>
  <c r="H6" i="1" l="1"/>
</calcChain>
</file>

<file path=xl/sharedStrings.xml><?xml version="1.0" encoding="utf-8"?>
<sst xmlns="http://schemas.openxmlformats.org/spreadsheetml/2006/main" count="83" uniqueCount="22">
  <si>
    <t>Date du contrôle</t>
  </si>
  <si>
    <t>Nom du contrôleur</t>
  </si>
  <si>
    <t>DUPOND</t>
  </si>
  <si>
    <t>MARTIN</t>
  </si>
  <si>
    <t>JACOB</t>
  </si>
  <si>
    <t>NB.SI(B3:B15;"JACOB")</t>
  </si>
  <si>
    <t>SOMMEPROD((ANNEE($A$3:$A$15)=$D7)*($B$3:$B$15=E$5))</t>
  </si>
  <si>
    <t>Conception</t>
  </si>
  <si>
    <t>Réalisation</t>
  </si>
  <si>
    <t>type contrôle</t>
  </si>
  <si>
    <t>Dupond</t>
  </si>
  <si>
    <t>Martin</t>
  </si>
  <si>
    <t>Jacob</t>
  </si>
  <si>
    <t>Contrôles</t>
  </si>
  <si>
    <t>type</t>
  </si>
  <si>
    <t>Date</t>
  </si>
  <si>
    <t>Nom</t>
  </si>
  <si>
    <t>Total général</t>
  </si>
  <si>
    <t>2017</t>
  </si>
  <si>
    <t>2018</t>
  </si>
  <si>
    <t>2019</t>
  </si>
  <si>
    <t>Nb. contrôles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</si>
</sst>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#,##0_ ;[Red]\-#,##0\ ;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51"/>
      </patternFill>
    </fill>
    <fill>
      <patternFill patternType="solid">
        <fgColor theme="4" tint="0.79998168889431442"/>
        <bgColor indexed="3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/>
    </xf>
    <xf numFmtId="0" fontId="0" fillId="0" borderId="3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65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AE002A3B-4D0F-4A85-814B-20F9B14A35F2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UIVI%20CONTR&#212;LE%20SPAN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recommandés"/>
      <sheetName val="liste"/>
    </sheetNames>
    <sheetDataSet>
      <sheetData sheetId="0"/>
      <sheetData sheetId="1"/>
      <sheetData sheetId="2">
        <row r="2">
          <cell r="A2" t="str">
            <v>Contrôle de conception</v>
          </cell>
          <cell r="B2" t="str">
            <v>CP vente</v>
          </cell>
          <cell r="C2">
            <v>143</v>
          </cell>
          <cell r="E2" t="str">
            <v>M.</v>
          </cell>
        </row>
        <row r="3">
          <cell r="A3" t="str">
            <v>Contrôle de réalisation</v>
          </cell>
          <cell r="B3" t="str">
            <v>réhabilitation</v>
          </cell>
          <cell r="C3">
            <v>120</v>
          </cell>
          <cell r="E3" t="str">
            <v>MME</v>
          </cell>
        </row>
        <row r="4">
          <cell r="A4" t="str">
            <v>Contrôle périodique</v>
          </cell>
          <cell r="B4" t="str">
            <v>réhabiltation après vente</v>
          </cell>
          <cell r="C4">
            <v>100</v>
          </cell>
          <cell r="E4" t="str">
            <v>M. ET MME</v>
          </cell>
        </row>
        <row r="5">
          <cell r="B5" t="str">
            <v>permis</v>
          </cell>
          <cell r="C5">
            <v>50</v>
          </cell>
          <cell r="E5" t="str">
            <v>INDIVISION</v>
          </cell>
        </row>
        <row r="6">
          <cell r="B6" t="str">
            <v>2ème contrôle</v>
          </cell>
          <cell r="C6">
            <v>40</v>
          </cell>
          <cell r="E6" t="str">
            <v>SUCCESSION</v>
          </cell>
        </row>
        <row r="7">
          <cell r="B7" t="str">
            <v>Copie rapport vente</v>
          </cell>
          <cell r="C7">
            <v>165</v>
          </cell>
          <cell r="E7" t="str">
            <v>SCI</v>
          </cell>
        </row>
        <row r="8">
          <cell r="C8">
            <v>0</v>
          </cell>
        </row>
        <row r="9">
          <cell r="C9">
            <v>20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225.338810532405" createdVersion="6" refreshedVersion="6" minRefreshableVersion="3" recordCount="13" xr:uid="{77719981-20C8-4DB0-97D5-FCCE67FBAA4D}">
  <cacheSource type="worksheet">
    <worksheetSource name="Contrôles"/>
  </cacheSource>
  <cacheFields count="3">
    <cacheField name="Date" numFmtId="14">
      <sharedItems containsSemiMixedTypes="0" containsNonDate="0" containsDate="1" containsString="0" minDate="2017-10-18T00:00:00" maxDate="2019-11-28T00:00:00" count="12">
        <d v="2017-11-26T00:00:00"/>
        <d v="2018-10-18T00:00:00"/>
        <d v="2017-10-18T00:00:00"/>
        <d v="2018-08-17T00:00:00"/>
        <d v="2018-11-30T00:00:00"/>
        <d v="2017-11-05T00:00:00"/>
        <d v="2018-11-27T00:00:00"/>
        <d v="2019-11-27T00:00:00"/>
        <d v="2019-11-26T00:00:00"/>
        <d v="2018-11-07T00:00:00"/>
        <d v="2018-11-29T00:00:00"/>
        <d v="2018-11-28T00:00:00"/>
      </sharedItems>
      <fieldGroup base="0">
        <rangePr groupBy="years" startDate="2017-10-18T00:00:00" endDate="2019-11-28T00:00:00"/>
        <groupItems count="5">
          <s v="&lt;18/10/2017"/>
          <s v="2017"/>
          <s v="2018"/>
          <s v="2019"/>
          <s v="&gt;28/11/2019"/>
        </groupItems>
      </fieldGroup>
    </cacheField>
    <cacheField name="type" numFmtId="0">
      <sharedItems count="2">
        <s v="Conception"/>
        <s v="Réalisation"/>
      </sharedItems>
    </cacheField>
    <cacheField name="Nom" numFmtId="0">
      <sharedItems count="3">
        <s v="Dupond"/>
        <s v="Martin"/>
        <s v="Jacob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x v="0"/>
  </r>
  <r>
    <x v="1"/>
    <x v="1"/>
    <x v="0"/>
  </r>
  <r>
    <x v="2"/>
    <x v="1"/>
    <x v="0"/>
  </r>
  <r>
    <x v="3"/>
    <x v="1"/>
    <x v="1"/>
  </r>
  <r>
    <x v="4"/>
    <x v="1"/>
    <x v="0"/>
  </r>
  <r>
    <x v="5"/>
    <x v="0"/>
    <x v="2"/>
  </r>
  <r>
    <x v="6"/>
    <x v="1"/>
    <x v="0"/>
  </r>
  <r>
    <x v="7"/>
    <x v="0"/>
    <x v="2"/>
  </r>
  <r>
    <x v="8"/>
    <x v="1"/>
    <x v="1"/>
  </r>
  <r>
    <x v="9"/>
    <x v="1"/>
    <x v="0"/>
  </r>
  <r>
    <x v="10"/>
    <x v="0"/>
    <x v="1"/>
  </r>
  <r>
    <x v="7"/>
    <x v="0"/>
    <x v="2"/>
  </r>
  <r>
    <x v="1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05D2F4-AA06-4D23-B4B6-A500248D2F10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>
  <location ref="F2:J13" firstHeaderRow="1" firstDataRow="2" firstDataCol="1"/>
  <pivotFields count="3">
    <pivotField axis="axisRow" numFmtId="14" showAll="0">
      <items count="6">
        <item x="0"/>
        <item x="1"/>
        <item x="2"/>
        <item x="3"/>
        <item x="4"/>
        <item t="default"/>
      </items>
    </pivotField>
    <pivotField axis="axisRow" showAll="0">
      <items count="3">
        <item x="0"/>
        <item x="1"/>
        <item t="default"/>
      </items>
    </pivotField>
    <pivotField axis="axisCol" dataField="1" showAll="0">
      <items count="4">
        <item x="0"/>
        <item x="2"/>
        <item x="1"/>
        <item t="default"/>
      </items>
    </pivotField>
  </pivotFields>
  <rowFields count="2">
    <field x="0"/>
    <field x="1"/>
  </rowFields>
  <rowItems count="10">
    <i>
      <x v="1"/>
    </i>
    <i r="1">
      <x/>
    </i>
    <i r="1">
      <x v="1"/>
    </i>
    <i>
      <x v="2"/>
    </i>
    <i r="1">
      <x/>
    </i>
    <i r="1">
      <x v="1"/>
    </i>
    <i>
      <x v="3"/>
    </i>
    <i r="1">
      <x/>
    </i>
    <i r="1">
      <x v="1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b. contrôles" fld="2" subtotal="count" baseField="1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FF45AB-85C1-4F2C-B812-211A8C784B6F}" name="Contrôles" displayName="Contrôles" ref="A2:C15" totalsRowShown="0">
  <autoFilter ref="A2:C15" xr:uid="{362B9DF8-314B-4FEE-B71F-EF6A5C96901F}"/>
  <tableColumns count="3">
    <tableColumn id="1" xr3:uid="{8C3CF199-7070-4D2E-90DE-7675AF95CAF4}" name="Date" dataDxfId="0"/>
    <tableColumn id="2" xr3:uid="{5269620F-B836-4CAF-A60B-DC00FF971582}" name="type"/>
    <tableColumn id="3" xr3:uid="{22D1FB54-0CC2-4182-9677-880F1A7C40CB}" name="Nom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workbookViewId="0">
      <selection sqref="A1:C15"/>
    </sheetView>
  </sheetViews>
  <sheetFormatPr baseColWidth="10" defaultRowHeight="15" x14ac:dyDescent="0.25"/>
  <sheetData>
    <row r="1" spans="1:10" ht="30" customHeight="1" x14ac:dyDescent="0.25">
      <c r="A1" s="7" t="s">
        <v>0</v>
      </c>
      <c r="B1" s="7" t="s">
        <v>9</v>
      </c>
      <c r="C1" s="5" t="s">
        <v>1</v>
      </c>
    </row>
    <row r="2" spans="1:10" x14ac:dyDescent="0.25">
      <c r="A2" s="8"/>
      <c r="B2" s="8"/>
      <c r="C2" s="6"/>
    </row>
    <row r="3" spans="1:10" x14ac:dyDescent="0.25">
      <c r="A3" s="1">
        <v>43065</v>
      </c>
      <c r="B3" s="2" t="s">
        <v>7</v>
      </c>
      <c r="C3" s="2" t="s">
        <v>2</v>
      </c>
    </row>
    <row r="4" spans="1:10" x14ac:dyDescent="0.25">
      <c r="A4" s="1">
        <v>43391</v>
      </c>
      <c r="B4" t="s">
        <v>8</v>
      </c>
      <c r="C4" s="2" t="s">
        <v>2</v>
      </c>
    </row>
    <row r="5" spans="1:10" x14ac:dyDescent="0.25">
      <c r="A5" s="1">
        <v>43026</v>
      </c>
      <c r="B5" t="s">
        <v>8</v>
      </c>
      <c r="C5" s="2" t="s">
        <v>2</v>
      </c>
      <c r="F5" s="4"/>
      <c r="G5" s="4" t="s">
        <v>2</v>
      </c>
      <c r="H5" s="4" t="s">
        <v>3</v>
      </c>
      <c r="I5" s="4" t="s">
        <v>4</v>
      </c>
    </row>
    <row r="6" spans="1:10" x14ac:dyDescent="0.25">
      <c r="A6" s="1">
        <v>43329</v>
      </c>
      <c r="B6" t="s">
        <v>8</v>
      </c>
      <c r="C6" s="2" t="s">
        <v>3</v>
      </c>
      <c r="F6" s="4"/>
      <c r="G6" s="4">
        <f>COUNTIF(C3:C15,"DUPOND")</f>
        <v>6</v>
      </c>
      <c r="H6" s="4">
        <f>COUNTIF(C3:C15,"MARTIN")</f>
        <v>4</v>
      </c>
      <c r="I6" s="4">
        <f>COUNTIF(C3:C15,"JACOB")</f>
        <v>3</v>
      </c>
      <c r="J6" t="s">
        <v>5</v>
      </c>
    </row>
    <row r="7" spans="1:10" x14ac:dyDescent="0.25">
      <c r="A7" s="1">
        <v>43434</v>
      </c>
      <c r="B7" t="s">
        <v>8</v>
      </c>
      <c r="C7" s="2" t="s">
        <v>2</v>
      </c>
      <c r="F7" s="4">
        <v>2017</v>
      </c>
      <c r="G7" s="4">
        <f>SUMPRODUCT((YEAR($A$3:$A$15)=$F7)*($C$3:$C$15=G$5))</f>
        <v>2</v>
      </c>
      <c r="H7" s="4">
        <f>SUMPRODUCT((YEAR($A$3:$A$15)=$F7)*($C$3:$C$15=H$5))</f>
        <v>0</v>
      </c>
      <c r="I7" s="4">
        <f>SUMPRODUCT((YEAR($A$3:$A$15)=$F7)*($C$3:$C$15=I$5))</f>
        <v>1</v>
      </c>
      <c r="J7" t="s">
        <v>6</v>
      </c>
    </row>
    <row r="8" spans="1:10" x14ac:dyDescent="0.25">
      <c r="A8" s="1">
        <v>43044</v>
      </c>
      <c r="B8" t="s">
        <v>7</v>
      </c>
      <c r="C8" s="2" t="s">
        <v>4</v>
      </c>
      <c r="F8" s="2" t="s">
        <v>7</v>
      </c>
      <c r="G8" s="4"/>
      <c r="H8" s="4"/>
      <c r="I8" s="4"/>
    </row>
    <row r="9" spans="1:10" x14ac:dyDescent="0.25">
      <c r="A9" s="1">
        <v>43431</v>
      </c>
      <c r="B9" t="s">
        <v>8</v>
      </c>
      <c r="C9" s="2" t="s">
        <v>2</v>
      </c>
      <c r="F9" s="4" t="s">
        <v>8</v>
      </c>
      <c r="G9" s="4"/>
      <c r="H9" s="4"/>
      <c r="I9" s="4"/>
    </row>
    <row r="10" spans="1:10" x14ac:dyDescent="0.25">
      <c r="A10" s="1">
        <v>43796</v>
      </c>
      <c r="B10" t="s">
        <v>7</v>
      </c>
      <c r="C10" s="2" t="s">
        <v>4</v>
      </c>
      <c r="F10" s="4">
        <v>2018</v>
      </c>
      <c r="G10" s="4">
        <f>SUMPRODUCT((YEAR($A$3:$A$15)=$F10)*($C$3:$C$15=G$5))</f>
        <v>4</v>
      </c>
      <c r="H10" s="4">
        <f>SUMPRODUCT((YEAR($A$3:$A$15)=$F10)*($C$3:$C$15=H$5))</f>
        <v>3</v>
      </c>
      <c r="I10" s="4">
        <f>SUMPRODUCT((YEAR($A$3:$A$15)=$F10)*($C$3:$C$15=I$5))</f>
        <v>0</v>
      </c>
    </row>
    <row r="11" spans="1:10" x14ac:dyDescent="0.25">
      <c r="A11" s="1">
        <v>43795</v>
      </c>
      <c r="B11" t="s">
        <v>8</v>
      </c>
      <c r="C11" s="2" t="s">
        <v>3</v>
      </c>
      <c r="F11" s="2" t="s">
        <v>7</v>
      </c>
      <c r="G11" s="4"/>
      <c r="H11" s="4"/>
      <c r="I11" s="4"/>
    </row>
    <row r="12" spans="1:10" x14ac:dyDescent="0.25">
      <c r="A12" s="1">
        <v>43411</v>
      </c>
      <c r="B12" t="s">
        <v>8</v>
      </c>
      <c r="C12" s="2" t="s">
        <v>2</v>
      </c>
      <c r="F12" s="4" t="s">
        <v>8</v>
      </c>
      <c r="G12" s="4"/>
      <c r="H12" s="4"/>
      <c r="I12" s="4"/>
    </row>
    <row r="13" spans="1:10" x14ac:dyDescent="0.25">
      <c r="A13" s="1">
        <v>43433</v>
      </c>
      <c r="B13" t="s">
        <v>7</v>
      </c>
      <c r="C13" s="2" t="s">
        <v>3</v>
      </c>
      <c r="F13" s="4">
        <v>2019</v>
      </c>
      <c r="G13" s="4">
        <f>SUMPRODUCT((YEAR($A$3:$A$15)=$F13)*($C$3:$C$15=G$5))</f>
        <v>0</v>
      </c>
      <c r="H13" s="4">
        <f>SUMPRODUCT((YEAR($A$3:$A$15)=$F13)*($C$3:$C$15=H$5))</f>
        <v>1</v>
      </c>
      <c r="I13" s="4">
        <f>SUMPRODUCT((YEAR($A$3:$A$15)=$F13)*($C$3:$C$15=I$5))</f>
        <v>2</v>
      </c>
    </row>
    <row r="14" spans="1:10" x14ac:dyDescent="0.25">
      <c r="A14" s="3">
        <v>43796</v>
      </c>
      <c r="B14" t="s">
        <v>7</v>
      </c>
      <c r="C14" s="2" t="s">
        <v>4</v>
      </c>
    </row>
    <row r="15" spans="1:10" x14ac:dyDescent="0.25">
      <c r="A15" s="3">
        <v>43432</v>
      </c>
      <c r="B15" t="s">
        <v>8</v>
      </c>
      <c r="C15" s="2" t="s">
        <v>3</v>
      </c>
    </row>
  </sheetData>
  <mergeCells count="3">
    <mergeCell ref="C1:C2"/>
    <mergeCell ref="A1:A2"/>
    <mergeCell ref="B1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CBBB1-8D62-4899-8ED2-B35CA9A9C283}">
  <dimension ref="A1:J15"/>
  <sheetViews>
    <sheetView showGridLines="0" tabSelected="1" workbookViewId="0">
      <selection activeCell="M9" sqref="M9"/>
    </sheetView>
  </sheetViews>
  <sheetFormatPr baseColWidth="10" defaultRowHeight="15" x14ac:dyDescent="0.25"/>
  <cols>
    <col min="2" max="2" width="12.85546875" bestFit="1" customWidth="1"/>
    <col min="6" max="6" width="14.85546875" bestFit="1" customWidth="1"/>
    <col min="7" max="7" width="8" bestFit="1" customWidth="1"/>
    <col min="8" max="8" width="5.85546875" bestFit="1" customWidth="1"/>
    <col min="9" max="9" width="7" bestFit="1" customWidth="1"/>
    <col min="10" max="10" width="12.5703125" bestFit="1" customWidth="1"/>
    <col min="11" max="11" width="12.7109375" bestFit="1" customWidth="1"/>
    <col min="12" max="12" width="7" bestFit="1" customWidth="1"/>
    <col min="13" max="13" width="15.7109375" bestFit="1" customWidth="1"/>
    <col min="14" max="14" width="12.5703125" bestFit="1" customWidth="1"/>
  </cols>
  <sheetData>
    <row r="1" spans="1:10" ht="15.75" x14ac:dyDescent="0.25">
      <c r="A1" s="9" t="s">
        <v>13</v>
      </c>
    </row>
    <row r="2" spans="1:10" x14ac:dyDescent="0.25">
      <c r="A2" t="s">
        <v>15</v>
      </c>
      <c r="B2" t="s">
        <v>14</v>
      </c>
      <c r="C2" t="s">
        <v>16</v>
      </c>
      <c r="F2" s="11" t="s">
        <v>21</v>
      </c>
    </row>
    <row r="3" spans="1:10" x14ac:dyDescent="0.25">
      <c r="A3" s="10">
        <v>43065</v>
      </c>
      <c r="B3" t="s">
        <v>7</v>
      </c>
      <c r="C3" t="s">
        <v>10</v>
      </c>
      <c r="G3" t="s">
        <v>10</v>
      </c>
      <c r="H3" t="s">
        <v>12</v>
      </c>
      <c r="I3" t="s">
        <v>11</v>
      </c>
      <c r="J3" t="s">
        <v>17</v>
      </c>
    </row>
    <row r="4" spans="1:10" x14ac:dyDescent="0.25">
      <c r="A4" s="10">
        <v>43391</v>
      </c>
      <c r="B4" t="s">
        <v>8</v>
      </c>
      <c r="C4" t="s">
        <v>10</v>
      </c>
      <c r="F4" s="12" t="s">
        <v>18</v>
      </c>
      <c r="G4" s="14">
        <v>2</v>
      </c>
      <c r="H4" s="14">
        <v>1</v>
      </c>
      <c r="I4" s="14"/>
      <c r="J4" s="14">
        <v>3</v>
      </c>
    </row>
    <row r="5" spans="1:10" x14ac:dyDescent="0.25">
      <c r="A5" s="10">
        <v>43026</v>
      </c>
      <c r="B5" t="s">
        <v>8</v>
      </c>
      <c r="C5" t="s">
        <v>10</v>
      </c>
      <c r="F5" s="13" t="s">
        <v>7</v>
      </c>
      <c r="G5" s="14">
        <v>1</v>
      </c>
      <c r="H5" s="14">
        <v>1</v>
      </c>
      <c r="I5" s="14"/>
      <c r="J5" s="14">
        <v>2</v>
      </c>
    </row>
    <row r="6" spans="1:10" x14ac:dyDescent="0.25">
      <c r="A6" s="10">
        <v>43329</v>
      </c>
      <c r="B6" t="s">
        <v>8</v>
      </c>
      <c r="C6" t="s">
        <v>11</v>
      </c>
      <c r="F6" s="13" t="s">
        <v>8</v>
      </c>
      <c r="G6" s="14">
        <v>1</v>
      </c>
      <c r="H6" s="14"/>
      <c r="I6" s="14"/>
      <c r="J6" s="14">
        <v>1</v>
      </c>
    </row>
    <row r="7" spans="1:10" x14ac:dyDescent="0.25">
      <c r="A7" s="10">
        <v>43434</v>
      </c>
      <c r="B7" t="s">
        <v>8</v>
      </c>
      <c r="C7" t="s">
        <v>10</v>
      </c>
      <c r="F7" s="12" t="s">
        <v>19</v>
      </c>
      <c r="G7" s="14">
        <v>4</v>
      </c>
      <c r="H7" s="14"/>
      <c r="I7" s="14">
        <v>3</v>
      </c>
      <c r="J7" s="14">
        <v>7</v>
      </c>
    </row>
    <row r="8" spans="1:10" x14ac:dyDescent="0.25">
      <c r="A8" s="10">
        <v>43044</v>
      </c>
      <c r="B8" t="s">
        <v>7</v>
      </c>
      <c r="C8" t="s">
        <v>12</v>
      </c>
      <c r="F8" s="13" t="s">
        <v>7</v>
      </c>
      <c r="G8" s="14"/>
      <c r="H8" s="14"/>
      <c r="I8" s="14">
        <v>1</v>
      </c>
      <c r="J8" s="14">
        <v>1</v>
      </c>
    </row>
    <row r="9" spans="1:10" x14ac:dyDescent="0.25">
      <c r="A9" s="10">
        <v>43431</v>
      </c>
      <c r="B9" t="s">
        <v>8</v>
      </c>
      <c r="C9" t="s">
        <v>10</v>
      </c>
      <c r="F9" s="13" t="s">
        <v>8</v>
      </c>
      <c r="G9" s="14">
        <v>4</v>
      </c>
      <c r="H9" s="14"/>
      <c r="I9" s="14">
        <v>2</v>
      </c>
      <c r="J9" s="14">
        <v>6</v>
      </c>
    </row>
    <row r="10" spans="1:10" x14ac:dyDescent="0.25">
      <c r="A10" s="10">
        <v>43796</v>
      </c>
      <c r="B10" t="s">
        <v>7</v>
      </c>
      <c r="C10" t="s">
        <v>12</v>
      </c>
      <c r="F10" s="12" t="s">
        <v>20</v>
      </c>
      <c r="G10" s="14"/>
      <c r="H10" s="14">
        <v>2</v>
      </c>
      <c r="I10" s="14">
        <v>1</v>
      </c>
      <c r="J10" s="14">
        <v>3</v>
      </c>
    </row>
    <row r="11" spans="1:10" x14ac:dyDescent="0.25">
      <c r="A11" s="10">
        <v>43795</v>
      </c>
      <c r="B11" t="s">
        <v>8</v>
      </c>
      <c r="C11" t="s">
        <v>11</v>
      </c>
      <c r="F11" s="13" t="s">
        <v>7</v>
      </c>
      <c r="G11" s="14"/>
      <c r="H11" s="14">
        <v>2</v>
      </c>
      <c r="I11" s="14"/>
      <c r="J11" s="14">
        <v>2</v>
      </c>
    </row>
    <row r="12" spans="1:10" x14ac:dyDescent="0.25">
      <c r="A12" s="10">
        <v>43411</v>
      </c>
      <c r="B12" t="s">
        <v>8</v>
      </c>
      <c r="C12" t="s">
        <v>10</v>
      </c>
      <c r="F12" s="13" t="s">
        <v>8</v>
      </c>
      <c r="G12" s="14"/>
      <c r="H12" s="14"/>
      <c r="I12" s="14">
        <v>1</v>
      </c>
      <c r="J12" s="14">
        <v>1</v>
      </c>
    </row>
    <row r="13" spans="1:10" x14ac:dyDescent="0.25">
      <c r="A13" s="10">
        <v>43433</v>
      </c>
      <c r="B13" t="s">
        <v>7</v>
      </c>
      <c r="C13" t="s">
        <v>11</v>
      </c>
      <c r="F13" s="12" t="s">
        <v>17</v>
      </c>
      <c r="G13" s="14">
        <v>6</v>
      </c>
      <c r="H13" s="14">
        <v>3</v>
      </c>
      <c r="I13" s="14">
        <v>4</v>
      </c>
      <c r="J13" s="14">
        <v>13</v>
      </c>
    </row>
    <row r="14" spans="1:10" x14ac:dyDescent="0.25">
      <c r="A14" s="10">
        <v>43796</v>
      </c>
      <c r="B14" t="s">
        <v>7</v>
      </c>
      <c r="C14" t="s">
        <v>12</v>
      </c>
    </row>
    <row r="15" spans="1:10" x14ac:dyDescent="0.25">
      <c r="A15" s="10">
        <v>43432</v>
      </c>
      <c r="B15" t="s">
        <v>8</v>
      </c>
      <c r="C15" t="s">
        <v>11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 cabel</dc:creator>
  <cp:lastModifiedBy>Jean-Eric</cp:lastModifiedBy>
  <dcterms:created xsi:type="dcterms:W3CDTF">2019-07-10T16:22:32Z</dcterms:created>
  <dcterms:modified xsi:type="dcterms:W3CDTF">2021-01-29T07:10:05Z</dcterms:modified>
</cp:coreProperties>
</file>