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E664254-41A0-4081-8353-4C9D5E78ED48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Page 1" sheetId="1" r:id="rId1"/>
    <sheet name="Page 1 (2)" sheetId="2" r:id="rId2"/>
  </sheets>
  <definedNames>
    <definedName name="_xlnm._FilterDatabase" localSheetId="0" hidden="1">'Page 1'!$A$1:$W$10</definedName>
    <definedName name="_xlnm._FilterDatabase" localSheetId="1" hidden="1">'Page 1 (2)'!$A$1:$X$10</definedName>
    <definedName name="DonnéesExternes_1" localSheetId="1" hidden="1">'Page 1 (2)'!$A$17:$C$26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2" i="1" l="1"/>
  <c r="W3" i="1" l="1"/>
  <c r="W4" i="1"/>
  <c r="W5" i="1"/>
  <c r="W6" i="1"/>
  <c r="W7" i="1"/>
  <c r="W8" i="1"/>
  <c r="W9" i="1"/>
  <c r="W10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  <c r="B20" i="1" l="1"/>
  <c r="B24" i="1"/>
  <c r="B19" i="1"/>
  <c r="B23" i="1"/>
  <c r="B21" i="1"/>
  <c r="B25" i="1"/>
  <c r="B22" i="1"/>
  <c r="B26" i="1"/>
  <c r="B2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60BBC5-0B62-4296-B9B3-75887B0E6B80}" keepAlive="1" name="Requête - Output" description="Connexion à la requête « Output » dans le classeur." type="5" refreshedVersion="6" background="1" saveData="1">
    <dbPr connection="Provider=Microsoft.Mashup.OleDb.1;Data Source=$Workbook$;Location=Output;Extended Properties=&quot;&quot;" command="SELECT * FROM [Output]"/>
  </connection>
</connections>
</file>

<file path=xl/sharedStrings.xml><?xml version="1.0" encoding="utf-8"?>
<sst xmlns="http://schemas.openxmlformats.org/spreadsheetml/2006/main" count="364" uniqueCount="36">
  <si>
    <t>Code article</t>
  </si>
  <si>
    <t/>
  </si>
  <si>
    <t>A</t>
  </si>
  <si>
    <t>B</t>
  </si>
  <si>
    <t>C</t>
  </si>
  <si>
    <t>D</t>
  </si>
  <si>
    <t>E</t>
  </si>
  <si>
    <t>F</t>
  </si>
  <si>
    <t>G</t>
  </si>
  <si>
    <t>H</t>
  </si>
  <si>
    <t>J</t>
  </si>
  <si>
    <t>01/10/2020</t>
  </si>
  <si>
    <t>02/10/2020</t>
  </si>
  <si>
    <t>05/10/2020</t>
  </si>
  <si>
    <t>06/10/2020</t>
  </si>
  <si>
    <t>07/10/2020</t>
  </si>
  <si>
    <t>08/10/2020</t>
  </si>
  <si>
    <t>09/10/2020</t>
  </si>
  <si>
    <t>13/10/2020</t>
  </si>
  <si>
    <t>14/10/2020</t>
  </si>
  <si>
    <t>15/10/2020</t>
  </si>
  <si>
    <t>16/10/2020</t>
  </si>
  <si>
    <t>19/10/2020</t>
  </si>
  <si>
    <t>20/10/2020</t>
  </si>
  <si>
    <t>21/10/2020</t>
  </si>
  <si>
    <t>22/10/2020</t>
  </si>
  <si>
    <t>23/10/2020</t>
  </si>
  <si>
    <t>26/10/2020</t>
  </si>
  <si>
    <t>27/10/2020</t>
  </si>
  <si>
    <t>28/10/2020</t>
  </si>
  <si>
    <t>29/10/2020</t>
  </si>
  <si>
    <t>30/10/2020</t>
  </si>
  <si>
    <t>Date</t>
  </si>
  <si>
    <t>Total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</si>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</sst>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rgb="FF000000"/>
      <name val="Calibri"/>
      <charset val="1"/>
    </font>
    <font>
      <sz val="8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 applyNumberFormat="1" applyFont="1" applyFill="1" applyBorder="1" applyAlignment="1"/>
    <xf numFmtId="14" fontId="0" fillId="0" borderId="0" xfId="0" applyNumberFormat="1"/>
    <xf numFmtId="4" fontId="0" fillId="0" borderId="0" xfId="0" applyNumberFormat="1"/>
    <xf numFmtId="0" fontId="0" fillId="0" borderId="0" xfId="0"/>
    <xf numFmtId="14" fontId="0" fillId="2" borderId="0" xfId="0" applyNumberFormat="1" applyFont="1" applyFill="1" applyBorder="1" applyAlignment="1"/>
    <xf numFmtId="14" fontId="0" fillId="0" borderId="0" xfId="0" applyNumberFormat="1" applyFont="1" applyFill="1" applyBorder="1" applyAlignment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charset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706B4B16-75AE-4BEA-9619-70F63777F6C2}">
      <tableStyleElement type="wholeTable" dxfId="7"/>
      <tableStyleElement type="headerRow" dxfId="6"/>
      <tableStyleElement type="total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C1B40AA-D1FC-4F76-89DE-225820D98F69}" autoFormatId="16" applyNumberFormats="0" applyBorderFormats="0" applyFontFormats="0" applyPatternFormats="0" applyAlignmentFormats="0" applyWidthHeightFormats="0">
  <queryTableRefresh nextId="5">
    <queryTableFields count="3">
      <queryTableField id="1" name="Code article" tableColumnId="1"/>
      <queryTableField id="3" name="Date" tableColumnId="3"/>
      <queryTableField id="4" name="Total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D39446-E332-4159-9B0F-E40E704F3A7B}" name="Input" displayName="Input" ref="A1:X10" totalsRowShown="0" headerRowDxfId="1">
  <autoFilter ref="A1:X10" xr:uid="{00000000-0009-0000-0000-000000000000}"/>
  <tableColumns count="24">
    <tableColumn id="1" xr3:uid="{81203BBE-B358-429A-B0BE-8E77981BE457}" name="Code article"/>
    <tableColumn id="23" xr3:uid="{B8ADEAAD-A2B8-49E3-BB97-09486846CE7F}" name="Colonne1"/>
    <tableColumn id="24" xr3:uid="{8569F68B-F82A-4658-9B9F-D616F86F6C1A}" name="Colonne2"/>
    <tableColumn id="2" xr3:uid="{8BF1A562-0824-40F6-9594-CFD144C45B61}" name="01/10/2020"/>
    <tableColumn id="3" xr3:uid="{246E1987-B70D-4E5D-A183-5FA6BEC7F614}" name="02/10/2020"/>
    <tableColumn id="4" xr3:uid="{A21A03EE-A248-4BB9-8FAB-3D0715558018}" name="05/10/2020"/>
    <tableColumn id="5" xr3:uid="{1A7C226A-EAFF-4363-94BA-EB48620774AB}" name="06/10/2020"/>
    <tableColumn id="6" xr3:uid="{89A79575-19B6-439D-879A-23A2EDCC7DFC}" name="07/10/2020"/>
    <tableColumn id="7" xr3:uid="{D2C9D16C-6259-46D6-BD2C-0523756AB56B}" name="08/10/2020" dataDxfId="4"/>
    <tableColumn id="8" xr3:uid="{2886EEBD-C8F0-455C-8722-7D3ACBB1D22E}" name="09/10/2020"/>
    <tableColumn id="9" xr3:uid="{7C2B4760-0E97-40F0-A5E5-5B8593967666}" name="13/10/2020"/>
    <tableColumn id="10" xr3:uid="{0CCAC138-C8B8-4553-9275-04819718A8A7}" name="14/10/2020"/>
    <tableColumn id="11" xr3:uid="{0AC5698F-2FEE-4087-82FB-4D78D8298E27}" name="15/10/2020"/>
    <tableColumn id="12" xr3:uid="{305A2594-B867-4B70-8754-74FB15393D64}" name="16/10/2020"/>
    <tableColumn id="13" xr3:uid="{AF69C32E-8028-4FCB-BB25-930288B87BD8}" name="19/10/2020"/>
    <tableColumn id="14" xr3:uid="{689B8449-536B-40C6-9D9E-885FC5E46973}" name="20/10/2020"/>
    <tableColumn id="15" xr3:uid="{96C3B29B-EFE9-4847-9444-4E2E4D179EA2}" name="21/10/2020"/>
    <tableColumn id="16" xr3:uid="{F6944A35-9467-4C84-8CC5-0004BCC92968}" name="22/10/2020" dataDxfId="3"/>
    <tableColumn id="17" xr3:uid="{EF37E972-87CA-42FC-936D-70AD12D30938}" name="23/10/2020"/>
    <tableColumn id="18" xr3:uid="{D9E6BDC7-C32D-42D0-903C-B8838DB99ECE}" name="26/10/2020"/>
    <tableColumn id="19" xr3:uid="{052F1BBB-B0C9-4FA6-8C0F-B61BCA7EFD38}" name="27/10/2020"/>
    <tableColumn id="20" xr3:uid="{34A52887-A8FB-43A2-976F-184F83DB0E73}" name="28/10/2020"/>
    <tableColumn id="21" xr3:uid="{63ABC134-E4DB-4409-8C53-18B181BE80DE}" name="29/10/2020"/>
    <tableColumn id="22" xr3:uid="{CEC570A0-AA88-4AF6-9EC2-D322B7F96822}" name="30/10/2020" dataDxfId="2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0FC265-88BA-48D6-8742-9548D301B32A}" name="Output" displayName="Output" ref="A17:C26" tableType="queryTable" totalsRowShown="0">
  <autoFilter ref="A17:C26" xr:uid="{053F9DE3-AA24-4D8B-B858-B48C0B3A407B}"/>
  <tableColumns count="3">
    <tableColumn id="1" xr3:uid="{DB29DB21-1B96-40A0-8886-43848CE6B3F4}" uniqueName="1" name="Code article" queryTableFieldId="1"/>
    <tableColumn id="3" xr3:uid="{4D42F4A0-158B-4E57-BC61-C5FE5ED96970}" uniqueName="3" name="Date" queryTableFieldId="3" dataDxfId="0"/>
    <tableColumn id="4" xr3:uid="{06F663A3-4004-4C40-BC56-B2425888F349}" uniqueName="4" name="Total" queryTableFieldId="4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zoomScale="80" zoomScaleNormal="80" workbookViewId="0">
      <selection activeCell="V1" sqref="V1"/>
    </sheetView>
  </sheetViews>
  <sheetFormatPr baseColWidth="10" defaultRowHeight="15" x14ac:dyDescent="0.25"/>
  <cols>
    <col min="1" max="1" width="18.7109375" customWidth="1"/>
    <col min="2" max="22" width="11.7109375" customWidth="1"/>
  </cols>
  <sheetData>
    <row r="1" spans="1:23" x14ac:dyDescent="0.25">
      <c r="A1" t="s">
        <v>0</v>
      </c>
      <c r="B1" s="1">
        <f>44105</f>
        <v>44105</v>
      </c>
      <c r="C1" s="1">
        <f>44106</f>
        <v>44106</v>
      </c>
      <c r="D1" s="1">
        <f>44109</f>
        <v>44109</v>
      </c>
      <c r="E1" s="1">
        <f>44110</f>
        <v>44110</v>
      </c>
      <c r="F1" s="1">
        <f>44111</f>
        <v>44111</v>
      </c>
      <c r="G1" s="1">
        <f>44112</f>
        <v>44112</v>
      </c>
      <c r="H1" s="1">
        <f>44113</f>
        <v>44113</v>
      </c>
      <c r="I1" s="1">
        <f>44117</f>
        <v>44117</v>
      </c>
      <c r="J1" s="1">
        <f>44118</f>
        <v>44118</v>
      </c>
      <c r="K1" s="1">
        <f>44119</f>
        <v>44119</v>
      </c>
      <c r="L1" s="1">
        <f>44120</f>
        <v>44120</v>
      </c>
      <c r="M1" s="1">
        <f>44123</f>
        <v>44123</v>
      </c>
      <c r="N1" s="1">
        <f>44124</f>
        <v>44124</v>
      </c>
      <c r="O1" s="1">
        <f>44125</f>
        <v>44125</v>
      </c>
      <c r="P1" s="1">
        <f>44126</f>
        <v>44126</v>
      </c>
      <c r="Q1" s="1">
        <f>44127</f>
        <v>44127</v>
      </c>
      <c r="R1" s="1">
        <f>44130</f>
        <v>44130</v>
      </c>
      <c r="S1" s="1">
        <f>44131</f>
        <v>44131</v>
      </c>
      <c r="T1" s="1">
        <f>44132</f>
        <v>44132</v>
      </c>
      <c r="U1" s="1">
        <f>44133</f>
        <v>44133</v>
      </c>
      <c r="V1" s="1">
        <f>44134</f>
        <v>44134</v>
      </c>
    </row>
    <row r="2" spans="1:23" x14ac:dyDescent="0.25">
      <c r="A2" t="s">
        <v>2</v>
      </c>
      <c r="B2" t="s">
        <v>1</v>
      </c>
      <c r="C2" t="s">
        <v>1</v>
      </c>
      <c r="D2" t="s">
        <v>1</v>
      </c>
      <c r="E2" t="s">
        <v>1</v>
      </c>
      <c r="F2" t="s">
        <v>1</v>
      </c>
      <c r="G2" s="2">
        <v>100</v>
      </c>
      <c r="H2" t="s">
        <v>1</v>
      </c>
      <c r="I2" t="s">
        <v>1</v>
      </c>
      <c r="J2" t="s">
        <v>1</v>
      </c>
      <c r="K2" t="s">
        <v>1</v>
      </c>
      <c r="L2" t="s">
        <v>1</v>
      </c>
      <c r="M2" t="s">
        <v>1</v>
      </c>
      <c r="N2" s="2">
        <v>100</v>
      </c>
      <c r="O2" t="s">
        <v>1</v>
      </c>
      <c r="P2" t="s">
        <v>1</v>
      </c>
      <c r="Q2" t="s">
        <v>1</v>
      </c>
      <c r="R2" t="s">
        <v>1</v>
      </c>
      <c r="S2" s="2">
        <v>100</v>
      </c>
      <c r="T2" t="s">
        <v>1</v>
      </c>
      <c r="U2" t="s">
        <v>1</v>
      </c>
      <c r="V2" t="s">
        <v>1</v>
      </c>
      <c r="W2" s="3">
        <f t="shared" ref="W2:W8" si="0">LOOKUP(9^9,B2:V2)</f>
        <v>100</v>
      </c>
    </row>
    <row r="3" spans="1:23" x14ac:dyDescent="0.25">
      <c r="A3" t="s">
        <v>3</v>
      </c>
      <c r="B3" t="s">
        <v>1</v>
      </c>
      <c r="C3" t="s">
        <v>1</v>
      </c>
      <c r="D3" t="s">
        <v>1</v>
      </c>
      <c r="E3" t="s">
        <v>1</v>
      </c>
      <c r="F3" t="s">
        <v>1</v>
      </c>
      <c r="G3" s="2">
        <v>20</v>
      </c>
      <c r="H3" t="s">
        <v>1</v>
      </c>
      <c r="I3" t="s">
        <v>1</v>
      </c>
      <c r="J3" t="s">
        <v>1</v>
      </c>
      <c r="K3" t="s">
        <v>1</v>
      </c>
      <c r="L3" s="2">
        <v>20</v>
      </c>
      <c r="M3" t="s">
        <v>1</v>
      </c>
      <c r="O3" t="s">
        <v>1</v>
      </c>
      <c r="P3" t="s">
        <v>1</v>
      </c>
      <c r="Q3" t="s">
        <v>1</v>
      </c>
      <c r="R3" t="s">
        <v>1</v>
      </c>
      <c r="T3" t="s">
        <v>1</v>
      </c>
      <c r="U3" t="s">
        <v>1</v>
      </c>
      <c r="V3" s="2">
        <v>20</v>
      </c>
      <c r="W3" s="3">
        <f t="shared" si="0"/>
        <v>20</v>
      </c>
    </row>
    <row r="4" spans="1:23" x14ac:dyDescent="0.25">
      <c r="A4" t="s">
        <v>4</v>
      </c>
      <c r="B4" t="s">
        <v>1</v>
      </c>
      <c r="C4" t="s">
        <v>1</v>
      </c>
      <c r="D4" t="s">
        <v>1</v>
      </c>
      <c r="E4" t="s">
        <v>1</v>
      </c>
      <c r="F4" t="s">
        <v>1</v>
      </c>
      <c r="G4" s="2">
        <v>240</v>
      </c>
      <c r="H4" t="s">
        <v>1</v>
      </c>
      <c r="I4" t="s">
        <v>1</v>
      </c>
      <c r="J4" t="s">
        <v>1</v>
      </c>
      <c r="K4" t="s">
        <v>1</v>
      </c>
      <c r="L4" s="2">
        <v>240</v>
      </c>
      <c r="M4" t="s">
        <v>1</v>
      </c>
      <c r="O4" t="s">
        <v>1</v>
      </c>
      <c r="P4" t="s">
        <v>1</v>
      </c>
      <c r="Q4" t="s">
        <v>1</v>
      </c>
      <c r="R4" t="s">
        <v>1</v>
      </c>
      <c r="T4" t="s">
        <v>1</v>
      </c>
      <c r="U4" t="s">
        <v>1</v>
      </c>
      <c r="V4" s="2">
        <v>240</v>
      </c>
      <c r="W4" s="3">
        <f t="shared" si="0"/>
        <v>240</v>
      </c>
    </row>
    <row r="5" spans="1:23" x14ac:dyDescent="0.25">
      <c r="A5" t="s">
        <v>5</v>
      </c>
      <c r="B5" t="s">
        <v>1</v>
      </c>
      <c r="C5" t="s">
        <v>1</v>
      </c>
      <c r="D5" t="s">
        <v>1</v>
      </c>
      <c r="E5" t="s">
        <v>1</v>
      </c>
      <c r="F5" t="s">
        <v>1</v>
      </c>
      <c r="G5" s="2">
        <v>900</v>
      </c>
      <c r="H5" t="s">
        <v>1</v>
      </c>
      <c r="I5" t="s">
        <v>1</v>
      </c>
      <c r="J5" t="s">
        <v>1</v>
      </c>
      <c r="K5" t="s">
        <v>1</v>
      </c>
      <c r="L5" t="s">
        <v>1</v>
      </c>
      <c r="M5" t="s">
        <v>1</v>
      </c>
      <c r="N5" s="2">
        <v>900</v>
      </c>
      <c r="O5" t="s">
        <v>1</v>
      </c>
      <c r="P5" t="s">
        <v>1</v>
      </c>
      <c r="Q5" t="s">
        <v>1</v>
      </c>
      <c r="R5" t="s">
        <v>1</v>
      </c>
      <c r="T5" t="s">
        <v>1</v>
      </c>
      <c r="U5" t="s">
        <v>1</v>
      </c>
      <c r="V5" s="2">
        <v>900</v>
      </c>
      <c r="W5" s="3">
        <f t="shared" si="0"/>
        <v>900</v>
      </c>
    </row>
    <row r="6" spans="1:23" x14ac:dyDescent="0.25">
      <c r="A6" t="s">
        <v>6</v>
      </c>
      <c r="B6" t="s">
        <v>1</v>
      </c>
      <c r="C6" t="s">
        <v>1</v>
      </c>
      <c r="D6" t="s">
        <v>1</v>
      </c>
      <c r="E6" t="s">
        <v>1</v>
      </c>
      <c r="F6" t="s">
        <v>1</v>
      </c>
      <c r="G6" s="2">
        <v>40</v>
      </c>
      <c r="H6" t="s">
        <v>1</v>
      </c>
      <c r="I6" t="s">
        <v>1</v>
      </c>
      <c r="J6" t="s">
        <v>1</v>
      </c>
      <c r="K6" t="s">
        <v>1</v>
      </c>
      <c r="L6" t="s">
        <v>1</v>
      </c>
      <c r="M6" t="s">
        <v>1</v>
      </c>
      <c r="O6" t="s">
        <v>1</v>
      </c>
      <c r="P6" s="2">
        <v>40</v>
      </c>
      <c r="Q6" t="s">
        <v>1</v>
      </c>
      <c r="R6" t="s">
        <v>1</v>
      </c>
      <c r="T6" t="s">
        <v>1</v>
      </c>
      <c r="U6" t="s">
        <v>1</v>
      </c>
      <c r="V6" s="2">
        <v>40</v>
      </c>
      <c r="W6" s="3">
        <f t="shared" si="0"/>
        <v>40</v>
      </c>
    </row>
    <row r="7" spans="1:23" x14ac:dyDescent="0.25">
      <c r="A7" t="s">
        <v>7</v>
      </c>
      <c r="B7" t="s">
        <v>1</v>
      </c>
      <c r="C7" t="s">
        <v>1</v>
      </c>
      <c r="D7" t="s">
        <v>1</v>
      </c>
      <c r="E7" t="s">
        <v>1</v>
      </c>
      <c r="F7" t="s">
        <v>1</v>
      </c>
      <c r="G7" s="2">
        <v>2400</v>
      </c>
      <c r="H7" t="s">
        <v>1</v>
      </c>
      <c r="I7" t="s">
        <v>1</v>
      </c>
      <c r="J7" t="s">
        <v>1</v>
      </c>
      <c r="K7" t="s">
        <v>1</v>
      </c>
      <c r="L7" t="s">
        <v>1</v>
      </c>
      <c r="M7" t="s">
        <v>1</v>
      </c>
      <c r="O7" t="s">
        <v>1</v>
      </c>
      <c r="P7" s="2">
        <v>2400</v>
      </c>
      <c r="Q7" t="s">
        <v>1</v>
      </c>
      <c r="R7" t="s">
        <v>1</v>
      </c>
      <c r="T7" t="s">
        <v>1</v>
      </c>
      <c r="U7" t="s">
        <v>1</v>
      </c>
      <c r="V7" s="2">
        <v>2400</v>
      </c>
      <c r="W7" s="3">
        <f t="shared" si="0"/>
        <v>2400</v>
      </c>
    </row>
    <row r="8" spans="1:23" x14ac:dyDescent="0.25">
      <c r="A8" t="s">
        <v>8</v>
      </c>
      <c r="B8" t="s">
        <v>1</v>
      </c>
      <c r="C8" t="s">
        <v>1</v>
      </c>
      <c r="D8" t="s">
        <v>1</v>
      </c>
      <c r="E8" t="s">
        <v>1</v>
      </c>
      <c r="F8" t="s">
        <v>1</v>
      </c>
      <c r="G8" s="2">
        <v>600</v>
      </c>
      <c r="H8" t="s">
        <v>1</v>
      </c>
      <c r="I8" t="s">
        <v>1</v>
      </c>
      <c r="J8" t="s">
        <v>1</v>
      </c>
      <c r="K8" t="s">
        <v>1</v>
      </c>
      <c r="L8" t="s">
        <v>1</v>
      </c>
      <c r="M8" t="s">
        <v>1</v>
      </c>
      <c r="O8" t="s">
        <v>1</v>
      </c>
      <c r="P8" s="2">
        <v>600</v>
      </c>
      <c r="Q8" t="s">
        <v>1</v>
      </c>
      <c r="R8" t="s">
        <v>1</v>
      </c>
      <c r="T8" t="s">
        <v>1</v>
      </c>
      <c r="U8" t="s">
        <v>1</v>
      </c>
      <c r="V8" s="2">
        <v>600</v>
      </c>
      <c r="W8" s="3">
        <f t="shared" si="0"/>
        <v>600</v>
      </c>
    </row>
    <row r="9" spans="1:23" x14ac:dyDescent="0.25">
      <c r="A9" t="s">
        <v>9</v>
      </c>
      <c r="B9" t="s">
        <v>1</v>
      </c>
      <c r="C9" t="s">
        <v>1</v>
      </c>
      <c r="D9" t="s">
        <v>1</v>
      </c>
      <c r="E9" t="s">
        <v>1</v>
      </c>
      <c r="F9" t="s">
        <v>1</v>
      </c>
      <c r="G9" s="2">
        <v>600</v>
      </c>
      <c r="H9" t="s">
        <v>1</v>
      </c>
      <c r="I9" t="s">
        <v>1</v>
      </c>
      <c r="J9" t="s">
        <v>1</v>
      </c>
      <c r="K9" t="s">
        <v>1</v>
      </c>
      <c r="L9" t="s">
        <v>1</v>
      </c>
      <c r="M9" t="s">
        <v>1</v>
      </c>
      <c r="N9" s="2">
        <v>600</v>
      </c>
      <c r="O9" t="s">
        <v>1</v>
      </c>
      <c r="P9" t="s">
        <v>1</v>
      </c>
      <c r="Q9" t="s">
        <v>1</v>
      </c>
      <c r="R9" t="s">
        <v>1</v>
      </c>
      <c r="S9" s="2">
        <v>600</v>
      </c>
      <c r="T9" t="s">
        <v>1</v>
      </c>
      <c r="U9" t="s">
        <v>1</v>
      </c>
      <c r="V9" t="s">
        <v>1</v>
      </c>
      <c r="W9" s="3">
        <f t="shared" ref="W9:W10" si="1">LOOKUP(9^9,B9:V9)</f>
        <v>600</v>
      </c>
    </row>
    <row r="10" spans="1:23" x14ac:dyDescent="0.25">
      <c r="A10" t="s">
        <v>10</v>
      </c>
      <c r="B10" t="s">
        <v>1</v>
      </c>
      <c r="C10" t="s">
        <v>1</v>
      </c>
      <c r="D10" t="s">
        <v>1</v>
      </c>
      <c r="E10" t="s">
        <v>1</v>
      </c>
      <c r="F10" t="s">
        <v>1</v>
      </c>
      <c r="G10" t="s">
        <v>1</v>
      </c>
      <c r="H10" t="s">
        <v>1</v>
      </c>
      <c r="I10" t="s">
        <v>1</v>
      </c>
      <c r="J10" t="s">
        <v>1</v>
      </c>
      <c r="K10" t="s">
        <v>1</v>
      </c>
      <c r="L10">
        <v>6100</v>
      </c>
      <c r="M10" t="s">
        <v>1</v>
      </c>
      <c r="N10" t="s">
        <v>1</v>
      </c>
      <c r="O10" t="s">
        <v>1</v>
      </c>
      <c r="P10">
        <v>6100</v>
      </c>
      <c r="Q10" t="s">
        <v>1</v>
      </c>
      <c r="R10" t="s">
        <v>1</v>
      </c>
      <c r="S10" s="2">
        <v>6100</v>
      </c>
      <c r="U10" t="s">
        <v>1</v>
      </c>
      <c r="V10" t="s">
        <v>1</v>
      </c>
      <c r="W10" s="3">
        <f t="shared" si="1"/>
        <v>6100</v>
      </c>
    </row>
    <row r="19" spans="1:2" x14ac:dyDescent="0.25">
      <c r="A19" t="s">
        <v>2</v>
      </c>
      <c r="B19" s="4">
        <f ca="1">SUMPRODUCT(MAX($B$1:$V$1*(OFFSET($B$2:$V$10,MATCH(A19,$A$2:$A$10,0)-1,,1)&lt;&gt;"")))</f>
        <v>44131</v>
      </c>
    </row>
    <row r="20" spans="1:2" x14ac:dyDescent="0.25">
      <c r="A20" t="s">
        <v>3</v>
      </c>
      <c r="B20" s="4">
        <f t="shared" ref="B20:B27" ca="1" si="2">SUMPRODUCT(MAX($B$1:$V$1*(OFFSET($B$2:$V$10,MATCH(A20,$A$2:$A$10,0)-1,,1)&lt;&gt;"")))</f>
        <v>44134</v>
      </c>
    </row>
    <row r="21" spans="1:2" x14ac:dyDescent="0.25">
      <c r="A21" t="s">
        <v>4</v>
      </c>
      <c r="B21" s="4">
        <f t="shared" ca="1" si="2"/>
        <v>44134</v>
      </c>
    </row>
    <row r="22" spans="1:2" x14ac:dyDescent="0.25">
      <c r="A22" t="s">
        <v>5</v>
      </c>
      <c r="B22" s="4">
        <f t="shared" ca="1" si="2"/>
        <v>44134</v>
      </c>
    </row>
    <row r="23" spans="1:2" x14ac:dyDescent="0.25">
      <c r="A23" t="s">
        <v>6</v>
      </c>
      <c r="B23" s="4">
        <f t="shared" ca="1" si="2"/>
        <v>44134</v>
      </c>
    </row>
    <row r="24" spans="1:2" x14ac:dyDescent="0.25">
      <c r="A24" t="s">
        <v>7</v>
      </c>
      <c r="B24" s="4">
        <f t="shared" ca="1" si="2"/>
        <v>44134</v>
      </c>
    </row>
    <row r="25" spans="1:2" x14ac:dyDescent="0.25">
      <c r="A25" t="s">
        <v>8</v>
      </c>
      <c r="B25" s="4">
        <f t="shared" ca="1" si="2"/>
        <v>44134</v>
      </c>
    </row>
    <row r="26" spans="1:2" x14ac:dyDescent="0.25">
      <c r="A26" t="s">
        <v>9</v>
      </c>
      <c r="B26" s="4">
        <f t="shared" ca="1" si="2"/>
        <v>44131</v>
      </c>
    </row>
    <row r="27" spans="1:2" x14ac:dyDescent="0.25">
      <c r="A27" t="s">
        <v>10</v>
      </c>
      <c r="B27" s="4">
        <f t="shared" ca="1" si="2"/>
        <v>44131</v>
      </c>
    </row>
  </sheetData>
  <autoFilter ref="A1:W10" xr:uid="{00000000-0009-0000-00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A7710-9B7B-4D53-B367-8B8CCAC56F47}">
  <dimension ref="A1:X26"/>
  <sheetViews>
    <sheetView showGridLines="0" tabSelected="1" zoomScale="80" zoomScaleNormal="80" workbookViewId="0">
      <selection activeCell="F26" sqref="F26"/>
    </sheetView>
  </sheetViews>
  <sheetFormatPr baseColWidth="10" defaultRowHeight="15" x14ac:dyDescent="0.25"/>
  <cols>
    <col min="1" max="1" width="14.42578125" bestFit="1" customWidth="1"/>
    <col min="2" max="2" width="11.7109375" bestFit="1" customWidth="1"/>
    <col min="3" max="3" width="8.5703125" bestFit="1" customWidth="1"/>
    <col min="4" max="4" width="9.85546875" bestFit="1" customWidth="1"/>
    <col min="5" max="24" width="13.5703125" customWidth="1"/>
  </cols>
  <sheetData>
    <row r="1" spans="1:24" x14ac:dyDescent="0.25">
      <c r="A1" t="s">
        <v>0</v>
      </c>
      <c r="B1" t="s">
        <v>34</v>
      </c>
      <c r="C1" t="s">
        <v>35</v>
      </c>
      <c r="D1" s="1" t="s">
        <v>11</v>
      </c>
      <c r="E1" s="1" t="s">
        <v>12</v>
      </c>
      <c r="F1" s="1" t="s">
        <v>13</v>
      </c>
      <c r="G1" s="1" t="s">
        <v>14</v>
      </c>
      <c r="H1" s="1" t="s">
        <v>15</v>
      </c>
      <c r="I1" s="1" t="s">
        <v>16</v>
      </c>
      <c r="J1" s="1" t="s">
        <v>17</v>
      </c>
      <c r="K1" s="1" t="s">
        <v>18</v>
      </c>
      <c r="L1" s="1" t="s">
        <v>19</v>
      </c>
      <c r="M1" s="1" t="s">
        <v>20</v>
      </c>
      <c r="N1" s="1" t="s">
        <v>21</v>
      </c>
      <c r="O1" s="1" t="s">
        <v>22</v>
      </c>
      <c r="P1" s="1" t="s">
        <v>23</v>
      </c>
      <c r="Q1" s="1" t="s">
        <v>24</v>
      </c>
      <c r="R1" s="1" t="s">
        <v>25</v>
      </c>
      <c r="S1" s="1" t="s">
        <v>26</v>
      </c>
      <c r="T1" s="1" t="s">
        <v>27</v>
      </c>
      <c r="U1" s="1" t="s">
        <v>28</v>
      </c>
      <c r="V1" s="1" t="s">
        <v>29</v>
      </c>
      <c r="W1" s="1" t="s">
        <v>30</v>
      </c>
      <c r="X1" s="1" t="s">
        <v>31</v>
      </c>
    </row>
    <row r="2" spans="1:24" x14ac:dyDescent="0.25">
      <c r="A2" t="s">
        <v>2</v>
      </c>
      <c r="D2" t="s">
        <v>1</v>
      </c>
      <c r="E2" t="s">
        <v>1</v>
      </c>
      <c r="F2" t="s">
        <v>1</v>
      </c>
      <c r="G2" t="s">
        <v>1</v>
      </c>
      <c r="H2" t="s">
        <v>1</v>
      </c>
      <c r="I2" s="2">
        <v>100</v>
      </c>
      <c r="J2" t="s">
        <v>1</v>
      </c>
      <c r="K2" t="s">
        <v>1</v>
      </c>
      <c r="L2" t="s">
        <v>1</v>
      </c>
      <c r="M2" t="s">
        <v>1</v>
      </c>
      <c r="N2" t="s">
        <v>1</v>
      </c>
      <c r="O2" t="s">
        <v>1</v>
      </c>
      <c r="P2" s="2">
        <v>100</v>
      </c>
      <c r="Q2" t="s">
        <v>1</v>
      </c>
      <c r="R2" t="s">
        <v>1</v>
      </c>
      <c r="S2" t="s">
        <v>1</v>
      </c>
      <c r="T2" t="s">
        <v>1</v>
      </c>
      <c r="U2" s="2">
        <v>100</v>
      </c>
      <c r="V2" t="s">
        <v>1</v>
      </c>
      <c r="W2" t="s">
        <v>1</v>
      </c>
      <c r="X2" t="s">
        <v>1</v>
      </c>
    </row>
    <row r="3" spans="1:24" x14ac:dyDescent="0.25">
      <c r="A3" t="s">
        <v>3</v>
      </c>
      <c r="D3" t="s">
        <v>1</v>
      </c>
      <c r="E3" t="s">
        <v>1</v>
      </c>
      <c r="F3" t="s">
        <v>1</v>
      </c>
      <c r="G3" t="s">
        <v>1</v>
      </c>
      <c r="H3" t="s">
        <v>1</v>
      </c>
      <c r="I3" s="2">
        <v>20</v>
      </c>
      <c r="J3" t="s">
        <v>1</v>
      </c>
      <c r="K3" t="s">
        <v>1</v>
      </c>
      <c r="L3" t="s">
        <v>1</v>
      </c>
      <c r="M3" t="s">
        <v>1</v>
      </c>
      <c r="N3" s="2">
        <v>20</v>
      </c>
      <c r="O3" t="s">
        <v>1</v>
      </c>
      <c r="Q3" t="s">
        <v>1</v>
      </c>
      <c r="R3" t="s">
        <v>1</v>
      </c>
      <c r="S3" t="s">
        <v>1</v>
      </c>
      <c r="T3" t="s">
        <v>1</v>
      </c>
      <c r="V3" t="s">
        <v>1</v>
      </c>
      <c r="W3" t="s">
        <v>1</v>
      </c>
      <c r="X3" s="2">
        <v>20</v>
      </c>
    </row>
    <row r="4" spans="1:24" x14ac:dyDescent="0.25">
      <c r="A4" t="s">
        <v>4</v>
      </c>
      <c r="D4" t="s">
        <v>1</v>
      </c>
      <c r="E4" t="s">
        <v>1</v>
      </c>
      <c r="F4" t="s">
        <v>1</v>
      </c>
      <c r="G4" t="s">
        <v>1</v>
      </c>
      <c r="H4" t="s">
        <v>1</v>
      </c>
      <c r="I4" s="2">
        <v>240</v>
      </c>
      <c r="J4" t="s">
        <v>1</v>
      </c>
      <c r="K4" t="s">
        <v>1</v>
      </c>
      <c r="L4" t="s">
        <v>1</v>
      </c>
      <c r="M4" t="s">
        <v>1</v>
      </c>
      <c r="N4" s="2">
        <v>240</v>
      </c>
      <c r="O4" t="s">
        <v>1</v>
      </c>
      <c r="Q4" t="s">
        <v>1</v>
      </c>
      <c r="R4" t="s">
        <v>1</v>
      </c>
      <c r="S4" t="s">
        <v>1</v>
      </c>
      <c r="T4" t="s">
        <v>1</v>
      </c>
      <c r="V4" t="s">
        <v>1</v>
      </c>
      <c r="W4" t="s">
        <v>1</v>
      </c>
      <c r="X4" s="2">
        <v>240</v>
      </c>
    </row>
    <row r="5" spans="1:24" x14ac:dyDescent="0.25">
      <c r="A5" t="s">
        <v>5</v>
      </c>
      <c r="D5" t="s">
        <v>1</v>
      </c>
      <c r="E5" t="s">
        <v>1</v>
      </c>
      <c r="F5" t="s">
        <v>1</v>
      </c>
      <c r="G5" t="s">
        <v>1</v>
      </c>
      <c r="H5" t="s">
        <v>1</v>
      </c>
      <c r="I5" s="2">
        <v>900</v>
      </c>
      <c r="J5" t="s">
        <v>1</v>
      </c>
      <c r="K5" t="s">
        <v>1</v>
      </c>
      <c r="L5" t="s">
        <v>1</v>
      </c>
      <c r="M5" t="s">
        <v>1</v>
      </c>
      <c r="N5" t="s">
        <v>1</v>
      </c>
      <c r="O5" t="s">
        <v>1</v>
      </c>
      <c r="P5" s="2">
        <v>900</v>
      </c>
      <c r="Q5" t="s">
        <v>1</v>
      </c>
      <c r="R5" t="s">
        <v>1</v>
      </c>
      <c r="S5" t="s">
        <v>1</v>
      </c>
      <c r="T5" t="s">
        <v>1</v>
      </c>
      <c r="V5" t="s">
        <v>1</v>
      </c>
      <c r="W5" t="s">
        <v>1</v>
      </c>
      <c r="X5" s="2">
        <v>900</v>
      </c>
    </row>
    <row r="6" spans="1:24" x14ac:dyDescent="0.25">
      <c r="A6" t="s">
        <v>6</v>
      </c>
      <c r="D6" t="s">
        <v>1</v>
      </c>
      <c r="E6" t="s">
        <v>1</v>
      </c>
      <c r="F6" t="s">
        <v>1</v>
      </c>
      <c r="G6" t="s">
        <v>1</v>
      </c>
      <c r="H6" t="s">
        <v>1</v>
      </c>
      <c r="I6" s="2">
        <v>40</v>
      </c>
      <c r="J6" t="s">
        <v>1</v>
      </c>
      <c r="K6" t="s">
        <v>1</v>
      </c>
      <c r="L6" t="s">
        <v>1</v>
      </c>
      <c r="M6" t="s">
        <v>1</v>
      </c>
      <c r="N6" t="s">
        <v>1</v>
      </c>
      <c r="O6" t="s">
        <v>1</v>
      </c>
      <c r="Q6" t="s">
        <v>1</v>
      </c>
      <c r="R6" s="2">
        <v>40</v>
      </c>
      <c r="S6" t="s">
        <v>1</v>
      </c>
      <c r="T6" t="s">
        <v>1</v>
      </c>
      <c r="V6" t="s">
        <v>1</v>
      </c>
      <c r="W6" t="s">
        <v>1</v>
      </c>
      <c r="X6" s="2">
        <v>40</v>
      </c>
    </row>
    <row r="7" spans="1:24" x14ac:dyDescent="0.25">
      <c r="A7" t="s">
        <v>7</v>
      </c>
      <c r="D7" t="s">
        <v>1</v>
      </c>
      <c r="E7" t="s">
        <v>1</v>
      </c>
      <c r="F7" t="s">
        <v>1</v>
      </c>
      <c r="G7" t="s">
        <v>1</v>
      </c>
      <c r="H7" t="s">
        <v>1</v>
      </c>
      <c r="I7" s="2">
        <v>2400</v>
      </c>
      <c r="J7" t="s">
        <v>1</v>
      </c>
      <c r="K7" t="s">
        <v>1</v>
      </c>
      <c r="L7" t="s">
        <v>1</v>
      </c>
      <c r="M7" t="s">
        <v>1</v>
      </c>
      <c r="N7" t="s">
        <v>1</v>
      </c>
      <c r="O7" t="s">
        <v>1</v>
      </c>
      <c r="Q7" t="s">
        <v>1</v>
      </c>
      <c r="R7" s="2">
        <v>2400</v>
      </c>
      <c r="S7" t="s">
        <v>1</v>
      </c>
      <c r="T7" t="s">
        <v>1</v>
      </c>
      <c r="V7" t="s">
        <v>1</v>
      </c>
      <c r="W7" t="s">
        <v>1</v>
      </c>
      <c r="X7" s="2">
        <v>2400</v>
      </c>
    </row>
    <row r="8" spans="1:24" x14ac:dyDescent="0.25">
      <c r="A8" t="s">
        <v>8</v>
      </c>
      <c r="D8" t="s">
        <v>1</v>
      </c>
      <c r="E8" t="s">
        <v>1</v>
      </c>
      <c r="F8" t="s">
        <v>1</v>
      </c>
      <c r="G8" t="s">
        <v>1</v>
      </c>
      <c r="H8" t="s">
        <v>1</v>
      </c>
      <c r="I8" s="2">
        <v>600</v>
      </c>
      <c r="J8" t="s">
        <v>1</v>
      </c>
      <c r="K8" t="s">
        <v>1</v>
      </c>
      <c r="L8" t="s">
        <v>1</v>
      </c>
      <c r="M8" t="s">
        <v>1</v>
      </c>
      <c r="N8" t="s">
        <v>1</v>
      </c>
      <c r="O8" t="s">
        <v>1</v>
      </c>
      <c r="Q8" t="s">
        <v>1</v>
      </c>
      <c r="R8" s="2">
        <v>600</v>
      </c>
      <c r="S8" t="s">
        <v>1</v>
      </c>
      <c r="T8" t="s">
        <v>1</v>
      </c>
      <c r="V8" t="s">
        <v>1</v>
      </c>
      <c r="W8" t="s">
        <v>1</v>
      </c>
      <c r="X8" s="2">
        <v>600</v>
      </c>
    </row>
    <row r="9" spans="1:24" x14ac:dyDescent="0.25">
      <c r="A9" t="s">
        <v>9</v>
      </c>
      <c r="D9" t="s">
        <v>1</v>
      </c>
      <c r="E9" t="s">
        <v>1</v>
      </c>
      <c r="F9" t="s">
        <v>1</v>
      </c>
      <c r="G9" t="s">
        <v>1</v>
      </c>
      <c r="H9" t="s">
        <v>1</v>
      </c>
      <c r="I9" s="2">
        <v>600</v>
      </c>
      <c r="J9" t="s">
        <v>1</v>
      </c>
      <c r="K9" t="s">
        <v>1</v>
      </c>
      <c r="L9" t="s">
        <v>1</v>
      </c>
      <c r="M9" t="s">
        <v>1</v>
      </c>
      <c r="N9" t="s">
        <v>1</v>
      </c>
      <c r="O9" t="s">
        <v>1</v>
      </c>
      <c r="P9" s="2">
        <v>600</v>
      </c>
      <c r="Q9" t="s">
        <v>1</v>
      </c>
      <c r="R9" t="s">
        <v>1</v>
      </c>
      <c r="S9" t="s">
        <v>1</v>
      </c>
      <c r="T9" t="s">
        <v>1</v>
      </c>
      <c r="U9" s="2">
        <v>600</v>
      </c>
      <c r="V9" t="s">
        <v>1</v>
      </c>
      <c r="W9" t="s">
        <v>1</v>
      </c>
      <c r="X9" t="s">
        <v>1</v>
      </c>
    </row>
    <row r="10" spans="1:24" x14ac:dyDescent="0.25">
      <c r="A10" t="s">
        <v>10</v>
      </c>
      <c r="D10" t="s">
        <v>1</v>
      </c>
      <c r="E10" t="s">
        <v>1</v>
      </c>
      <c r="F10" t="s">
        <v>1</v>
      </c>
      <c r="G10" t="s">
        <v>1</v>
      </c>
      <c r="H10" t="s">
        <v>1</v>
      </c>
      <c r="I10" t="s">
        <v>1</v>
      </c>
      <c r="J10" t="s">
        <v>1</v>
      </c>
      <c r="K10" t="s">
        <v>1</v>
      </c>
      <c r="L10" t="s">
        <v>1</v>
      </c>
      <c r="M10" t="s">
        <v>1</v>
      </c>
      <c r="N10">
        <v>6100</v>
      </c>
      <c r="O10" t="s">
        <v>1</v>
      </c>
      <c r="P10" t="s">
        <v>1</v>
      </c>
      <c r="Q10" t="s">
        <v>1</v>
      </c>
      <c r="R10">
        <v>6100</v>
      </c>
      <c r="S10" t="s">
        <v>1</v>
      </c>
      <c r="T10" t="s">
        <v>1</v>
      </c>
      <c r="U10" s="2">
        <v>6100</v>
      </c>
      <c r="W10" t="s">
        <v>1</v>
      </c>
      <c r="X10" t="s">
        <v>1</v>
      </c>
    </row>
    <row r="17" spans="1:3" x14ac:dyDescent="0.25">
      <c r="A17" t="s">
        <v>0</v>
      </c>
      <c r="B17" t="s">
        <v>32</v>
      </c>
      <c r="C17" t="s">
        <v>33</v>
      </c>
    </row>
    <row r="18" spans="1:3" x14ac:dyDescent="0.25">
      <c r="A18" t="s">
        <v>2</v>
      </c>
      <c r="B18" s="5">
        <v>44131</v>
      </c>
      <c r="C18">
        <v>100</v>
      </c>
    </row>
    <row r="19" spans="1:3" x14ac:dyDescent="0.25">
      <c r="A19" t="s">
        <v>3</v>
      </c>
      <c r="B19" s="5">
        <v>44134</v>
      </c>
      <c r="C19">
        <v>20</v>
      </c>
    </row>
    <row r="20" spans="1:3" x14ac:dyDescent="0.25">
      <c r="A20" t="s">
        <v>4</v>
      </c>
      <c r="B20" s="5">
        <v>44134</v>
      </c>
      <c r="C20">
        <v>240</v>
      </c>
    </row>
    <row r="21" spans="1:3" x14ac:dyDescent="0.25">
      <c r="A21" t="s">
        <v>5</v>
      </c>
      <c r="B21" s="5">
        <v>44134</v>
      </c>
      <c r="C21">
        <v>900</v>
      </c>
    </row>
    <row r="22" spans="1:3" x14ac:dyDescent="0.25">
      <c r="A22" t="s">
        <v>6</v>
      </c>
      <c r="B22" s="5">
        <v>44134</v>
      </c>
      <c r="C22">
        <v>40</v>
      </c>
    </row>
    <row r="23" spans="1:3" x14ac:dyDescent="0.25">
      <c r="A23" t="s">
        <v>7</v>
      </c>
      <c r="B23" s="5">
        <v>44134</v>
      </c>
      <c r="C23">
        <v>2400</v>
      </c>
    </row>
    <row r="24" spans="1:3" x14ac:dyDescent="0.25">
      <c r="A24" t="s">
        <v>8</v>
      </c>
      <c r="B24" s="5">
        <v>44134</v>
      </c>
      <c r="C24">
        <v>600</v>
      </c>
    </row>
    <row r="25" spans="1:3" x14ac:dyDescent="0.25">
      <c r="A25" t="s">
        <v>9</v>
      </c>
      <c r="B25" s="5">
        <v>44131</v>
      </c>
      <c r="C25">
        <v>600</v>
      </c>
    </row>
    <row r="26" spans="1:3" x14ac:dyDescent="0.25">
      <c r="A26" t="s">
        <v>10</v>
      </c>
      <c r="B26" s="5">
        <v>44131</v>
      </c>
      <c r="C26">
        <v>6100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A43B45-EC36-4DDE-895C-0ABD63C6DEF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1</vt:lpstr>
      <vt:lpstr>Page 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Justyna LEWANDOWSKA</dc:creator>
  <cp:lastModifiedBy>Jean-Eric</cp:lastModifiedBy>
  <dcterms:created xsi:type="dcterms:W3CDTF">2021-01-23T10:13:02Z</dcterms:created>
  <dcterms:modified xsi:type="dcterms:W3CDTF">2021-01-23T11:36:56Z</dcterms:modified>
</cp:coreProperties>
</file>