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530"/>
  <workbookPr showInkAnnotation="0" publishItems="1"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8_{140F64B9-ED85-4C25-AEE0-33C05729627D}" xr6:coauthVersionLast="46" xr6:coauthVersionMax="46" xr10:uidLastSave="{00000000-0000-0000-0000-000000000000}"/>
  <bookViews>
    <workbookView showHorizontalScroll="0" showVerticalScroll="0" xWindow="-120" yWindow="-120" windowWidth="24240" windowHeight="13740" tabRatio="834"/>
  </bookViews>
  <sheets>
    <sheet name="Lundi 18 Janvier 2021" sheetId="38" r:id="rId1"/>
  </sheets>
  <definedNames>
    <definedName name="_xlnm._FilterDatabase" localSheetId="0" hidden="1">'Lundi 18 Janvier 2021'!$L$2:$N$11</definedName>
    <definedName name="_xlnm.Print_Titles" localSheetId="0" publishToServer="1">'Lundi 18 Janvier 2021'!$2:$2</definedName>
    <definedName name="_xlnm.Print_Area" localSheetId="0">'Lundi 18 Janvier 2021'!$B$1:$J$11</definedName>
  </definedNames>
  <calcPr calcId="191029" fullCalcOnLoad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38" l="1" a="1"/>
  <c r="F15" i="38" s="1"/>
  <c r="R11" i="38"/>
  <c r="Q11" i="38"/>
  <c r="P11" i="38"/>
  <c r="O11" i="38"/>
  <c r="R10" i="38"/>
  <c r="Q10" i="38"/>
  <c r="P10" i="38"/>
  <c r="O10" i="38"/>
  <c r="R9" i="38"/>
  <c r="Q9" i="38"/>
  <c r="P9" i="38"/>
  <c r="O9" i="38"/>
  <c r="R8" i="38"/>
  <c r="Q8" i="38"/>
  <c r="P8" i="38"/>
  <c r="O8" i="38"/>
  <c r="R7" i="38"/>
  <c r="Q7" i="38"/>
  <c r="P7" i="38"/>
  <c r="O7" i="38"/>
  <c r="R6" i="38"/>
  <c r="Q6" i="38"/>
  <c r="P6" i="38"/>
  <c r="O6" i="38"/>
  <c r="R5" i="38"/>
  <c r="Q5" i="38"/>
  <c r="P5" i="38"/>
  <c r="O5" i="38"/>
  <c r="R4" i="38"/>
  <c r="Q4" i="38"/>
  <c r="P4" i="38"/>
  <c r="O4" i="38"/>
  <c r="R3" i="38"/>
  <c r="Q3" i="38"/>
  <c r="P3" i="38"/>
  <c r="O3" i="38"/>
  <c r="C24" i="38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<sst xmlns="http://schemas.openxmlformats.org/spreadsheetml/2006/main" count="78" uniqueCount="39">
  <si>
    <t>Produit</t>
  </si>
  <si>
    <t>Secteur</t>
  </si>
  <si>
    <t>Immat Véhicule</t>
  </si>
  <si>
    <t>Heure de retours</t>
  </si>
  <si>
    <t>Nbre de retour</t>
  </si>
  <si>
    <t>KM journalier</t>
  </si>
  <si>
    <t>objectif minimum</t>
  </si>
  <si>
    <t>Positions</t>
  </si>
  <si>
    <t xml:space="preserve">Cond </t>
  </si>
  <si>
    <t>DX 580 EN</t>
  </si>
  <si>
    <t>DX 079 HP</t>
  </si>
  <si>
    <t>DX 381 HP</t>
  </si>
  <si>
    <t>ED 301 AG</t>
  </si>
  <si>
    <t>SPRINTER</t>
  </si>
  <si>
    <t>DX 558 EN</t>
  </si>
  <si>
    <t>DX 177 HP</t>
  </si>
  <si>
    <t>DX 299 HP</t>
  </si>
  <si>
    <t>EB 873 TE</t>
  </si>
  <si>
    <t>MASTER</t>
  </si>
  <si>
    <t>EF 610 DJ</t>
  </si>
  <si>
    <t>CRAFTER</t>
  </si>
  <si>
    <t>Imat.</t>
  </si>
  <si>
    <t>Modèle</t>
  </si>
  <si>
    <t>État</t>
  </si>
  <si>
    <t>NON ROULANT</t>
  </si>
  <si>
    <t>MATIN</t>
  </si>
  <si>
    <t>JOURNEE</t>
  </si>
  <si>
    <t>APM</t>
  </si>
  <si>
    <t>SOIR</t>
  </si>
  <si>
    <t>DISPONIBILITÉ</t>
  </si>
  <si>
    <t>XXXXX</t>
  </si>
  <si>
    <t>XXX</t>
  </si>
  <si>
    <t>X</t>
  </si>
  <si>
    <t>VV</t>
  </si>
  <si>
    <t>WXS</t>
  </si>
  <si>
    <t>ATTRIBUTION</t>
  </si>
  <si>
    <t>Roulants</t>
  </si>
  <si>
    <t>liste déroulante</t>
  </si>
  <si>
    <t xml:space="preserve">F15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</si>
</sst>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6" x14ac:knownFonts="1">
    <font>
      <sz val="10"/>
      <name val="Arial"/>
    </font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4"/>
      <name val="Times"/>
      <family val="1"/>
    </font>
    <font>
      <sz val="10"/>
      <name val="Times New Roman"/>
      <family val="1"/>
    </font>
    <font>
      <b/>
      <i/>
      <u/>
      <sz val="24"/>
      <name val="Times"/>
      <family val="1"/>
    </font>
    <font>
      <sz val="10"/>
      <name val="Times"/>
      <family val="1"/>
    </font>
    <font>
      <sz val="11"/>
      <name val="Times New Roman"/>
      <family val="1"/>
    </font>
    <font>
      <b/>
      <i/>
      <sz val="11"/>
      <name val="Times New Roman"/>
      <family val="1"/>
    </font>
    <font>
      <b/>
      <i/>
      <u/>
      <sz val="24"/>
      <name val="Times"/>
      <family val="1"/>
    </font>
    <font>
      <sz val="14"/>
      <name val="Times"/>
      <family val="1"/>
    </font>
    <font>
      <sz val="11"/>
      <name val="Times"/>
      <family val="1"/>
    </font>
    <font>
      <sz val="10"/>
      <name val="Times"/>
      <family val="1"/>
    </font>
    <font>
      <sz val="12"/>
      <name val="Times"/>
      <family val="1"/>
    </font>
    <font>
      <sz val="22"/>
      <name val="Times New Roman"/>
      <family val="1"/>
    </font>
    <font>
      <sz val="9"/>
      <name val="Times New Roman"/>
      <family val="1"/>
    </font>
    <font>
      <sz val="11"/>
      <name val="Arial"/>
      <family val="2"/>
    </font>
    <font>
      <b/>
      <sz val="12"/>
      <name val="Times"/>
      <family val="1"/>
    </font>
    <font>
      <sz val="14"/>
      <color indexed="12"/>
      <name val="Arial"/>
      <family val="2"/>
    </font>
    <font>
      <sz val="14"/>
      <name val="Arial"/>
      <family val="2"/>
    </font>
    <font>
      <b/>
      <i/>
      <u/>
      <sz val="24"/>
      <name val="Times"/>
    </font>
    <font>
      <b/>
      <sz val="14"/>
      <name val="Times"/>
    </font>
    <font>
      <b/>
      <sz val="12"/>
      <color rgb="FFFF0000"/>
      <name val="Times"/>
    </font>
    <font>
      <sz val="14"/>
      <color rgb="FF0070C0"/>
      <name val="Times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57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 wrapText="1"/>
    </xf>
    <xf numFmtId="14" fontId="12" fillId="2" borderId="7" xfId="0" applyNumberFormat="1" applyFont="1" applyFill="1" applyBorder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20" fillId="0" borderId="1" xfId="2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16" fontId="4" fillId="2" borderId="11" xfId="0" applyNumberFormat="1" applyFont="1" applyFill="1" applyBorder="1" applyAlignment="1">
      <alignment horizontal="center" vertical="center" wrapText="1"/>
    </xf>
    <xf numFmtId="16" fontId="4" fillId="2" borderId="12" xfId="0" applyNumberFormat="1" applyFont="1" applyFill="1" applyBorder="1" applyAlignment="1">
      <alignment horizontal="center" vertical="center" wrapText="1"/>
    </xf>
    <xf numFmtId="16" fontId="4" fillId="2" borderId="13" xfId="0" applyNumberFormat="1" applyFont="1" applyFill="1" applyBorder="1" applyAlignment="1">
      <alignment horizontal="center" vertical="center" wrapText="1"/>
    </xf>
    <xf numFmtId="49" fontId="21" fillId="2" borderId="2" xfId="0" applyNumberFormat="1" applyFont="1" applyFill="1" applyBorder="1" applyAlignment="1">
      <alignment horizontal="center" vertical="center" wrapText="1"/>
    </xf>
    <xf numFmtId="49" fontId="21" fillId="2" borderId="4" xfId="0" applyNumberFormat="1" applyFont="1" applyFill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/>
    </xf>
    <xf numFmtId="0" fontId="22" fillId="2" borderId="15" xfId="0" applyFont="1" applyFill="1" applyBorder="1" applyAlignment="1">
      <alignment horizontal="center"/>
    </xf>
    <xf numFmtId="14" fontId="7" fillId="2" borderId="0" xfId="0" applyNumberFormat="1" applyFont="1" applyFill="1" applyAlignment="1">
      <alignment horizontal="center" wrapText="1"/>
    </xf>
    <xf numFmtId="14" fontId="11" fillId="2" borderId="0" xfId="0" applyNumberFormat="1" applyFont="1" applyFill="1" applyAlignment="1">
      <alignment horizontal="center" wrapText="1"/>
    </xf>
    <xf numFmtId="0" fontId="12" fillId="3" borderId="0" xfId="0" applyFont="1" applyFill="1" applyAlignment="1">
      <alignment horizontal="center" vertical="center"/>
    </xf>
    <xf numFmtId="0" fontId="25" fillId="2" borderId="0" xfId="0" applyFont="1" applyFill="1" applyAlignment="1">
      <alignment horizontal="right" vertical="center"/>
    </xf>
    <xf numFmtId="0" fontId="25" fillId="2" borderId="0" xfId="0" applyFont="1" applyFill="1" applyAlignment="1">
      <alignment horizontal="left" vertical="center"/>
    </xf>
  </cellXfs>
  <cellStyles count="4">
    <cellStyle name="Euro" xfId="1"/>
    <cellStyle name="Lien hypertexte" xfId="2" builtinId="8"/>
    <cellStyle name="Normal" xfId="0" builtinId="0"/>
    <cellStyle name="Normal 2" xfId="3"/>
  </cellStyles>
  <dxfs count="3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6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0</xdr:rowOff>
    </xdr:to>
    <xdr:pic>
      <xdr:nvPicPr>
        <xdr:cNvPr id="3918517" name="Picture 1">
          <a:extLst>
            <a:ext uri="{FF2B5EF4-FFF2-40B4-BE49-F238E27FC236}">
              <a16:creationId xmlns:a16="http://schemas.microsoft.com/office/drawing/2014/main" id="{B13657A1-8150-4E6B-B9A9-D3193E5A6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543425"/>
          <a:ext cx="95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3918518" name="Picture 3">
          <a:extLst>
            <a:ext uri="{FF2B5EF4-FFF2-40B4-BE49-F238E27FC236}">
              <a16:creationId xmlns:a16="http://schemas.microsoft.com/office/drawing/2014/main" id="{949C84CF-C2DF-442A-88EC-6B899F5546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3918519" name="Picture 4">
          <a:extLst>
            <a:ext uri="{FF2B5EF4-FFF2-40B4-BE49-F238E27FC236}">
              <a16:creationId xmlns:a16="http://schemas.microsoft.com/office/drawing/2014/main" id="{5E028FF1-5E2C-4124-8BCD-24BD03D52B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9525</xdr:colOff>
      <xdr:row>11</xdr:row>
      <xdr:rowOff>9525</xdr:rowOff>
    </xdr:to>
    <xdr:pic>
      <xdr:nvPicPr>
        <xdr:cNvPr id="3918520" name="Image 5">
          <a:extLst>
            <a:ext uri="{FF2B5EF4-FFF2-40B4-BE49-F238E27FC236}">
              <a16:creationId xmlns:a16="http://schemas.microsoft.com/office/drawing/2014/main" id="{B0BD1B7C-F22A-4B3E-9AE0-8983AA4E97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54342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11</xdr:col>
      <xdr:colOff>908488</xdr:colOff>
      <xdr:row>28</xdr:row>
      <xdr:rowOff>98953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E16A2DD-D861-4EE3-92FB-EB65262FE1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59286" y="5769429"/>
          <a:ext cx="3752381" cy="30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AN24"/>
  <sheetViews>
    <sheetView tabSelected="1" topLeftCell="A9" zoomScaleNormal="100" workbookViewId="0">
      <selection activeCell="D16" sqref="D16"/>
    </sheetView>
  </sheetViews>
  <sheetFormatPr baseColWidth="10" defaultRowHeight="18.75" x14ac:dyDescent="0.2"/>
  <cols>
    <col min="1" max="1" width="14.42578125" style="34" customWidth="1"/>
    <col min="2" max="2" width="12.28515625" style="34" customWidth="1"/>
    <col min="3" max="3" width="14.42578125" style="34" customWidth="1"/>
    <col min="4" max="4" width="15" style="34" bestFit="1" customWidth="1"/>
    <col min="5" max="5" width="12.7109375" style="34" customWidth="1"/>
    <col min="6" max="6" width="12.140625" style="34" customWidth="1"/>
    <col min="7" max="7" width="12.7109375" style="34" customWidth="1"/>
    <col min="8" max="8" width="13.7109375" style="34" bestFit="1" customWidth="1"/>
    <col min="9" max="9" width="12.28515625" style="34" customWidth="1"/>
    <col min="10" max="10" width="9.42578125" style="34" bestFit="1" customWidth="1"/>
    <col min="11" max="11" width="7.28515625" style="34" customWidth="1"/>
    <col min="12" max="13" width="16.28515625" style="34" customWidth="1"/>
    <col min="14" max="14" width="17.140625" style="34" customWidth="1"/>
    <col min="15" max="15" width="11.42578125" style="34" customWidth="1"/>
    <col min="16" max="38" width="11.42578125" style="34"/>
    <col min="39" max="39" width="7.28515625" style="34" customWidth="1"/>
    <col min="40" max="16384" width="11.42578125" style="34"/>
  </cols>
  <sheetData>
    <row r="1" spans="1:40" ht="57.75" customHeight="1" thickBot="1" x14ac:dyDescent="0.45">
      <c r="B1" s="52" t="s">
        <v>35</v>
      </c>
      <c r="C1" s="53"/>
      <c r="D1" s="53"/>
      <c r="E1" s="53"/>
      <c r="F1" s="53"/>
      <c r="G1" s="53"/>
      <c r="H1" s="53"/>
      <c r="I1" s="53"/>
      <c r="J1" s="53"/>
      <c r="L1" s="50" t="s">
        <v>29</v>
      </c>
      <c r="M1" s="50"/>
      <c r="N1" s="50"/>
      <c r="O1" s="50"/>
      <c r="P1" s="50"/>
      <c r="Q1" s="50"/>
      <c r="R1" s="51"/>
    </row>
    <row r="2" spans="1:40" ht="30" customHeight="1" thickBot="1" x14ac:dyDescent="0.25">
      <c r="B2" s="20" t="s">
        <v>0</v>
      </c>
      <c r="C2" s="21" t="s">
        <v>1</v>
      </c>
      <c r="D2" s="17" t="s">
        <v>8</v>
      </c>
      <c r="E2" s="22" t="s">
        <v>6</v>
      </c>
      <c r="F2" s="22" t="s">
        <v>2</v>
      </c>
      <c r="G2" s="35" t="s">
        <v>5</v>
      </c>
      <c r="H2" s="17" t="s">
        <v>7</v>
      </c>
      <c r="I2" s="22" t="s">
        <v>3</v>
      </c>
      <c r="J2" s="24" t="s">
        <v>4</v>
      </c>
      <c r="L2" s="19" t="s">
        <v>22</v>
      </c>
      <c r="M2" s="19" t="s">
        <v>21</v>
      </c>
      <c r="N2" s="19" t="s">
        <v>23</v>
      </c>
      <c r="O2" s="19" t="s">
        <v>25</v>
      </c>
      <c r="P2" s="19" t="s">
        <v>27</v>
      </c>
      <c r="Q2" s="19" t="s">
        <v>26</v>
      </c>
      <c r="R2" s="19" t="s">
        <v>28</v>
      </c>
    </row>
    <row r="3" spans="1:40" ht="30" customHeight="1" thickBot="1" x14ac:dyDescent="0.25">
      <c r="A3" s="46" t="s">
        <v>25</v>
      </c>
      <c r="B3" s="38" t="s">
        <v>34</v>
      </c>
      <c r="C3" s="25" t="s">
        <v>33</v>
      </c>
      <c r="D3" s="31"/>
      <c r="E3" s="22"/>
      <c r="F3" s="48" t="s">
        <v>14</v>
      </c>
      <c r="G3" s="23"/>
      <c r="H3" s="17"/>
      <c r="I3" s="22"/>
      <c r="J3" s="24"/>
      <c r="L3" s="37" t="s">
        <v>13</v>
      </c>
      <c r="M3" s="36" t="s">
        <v>14</v>
      </c>
      <c r="N3" s="16"/>
      <c r="O3" s="47" t="str">
        <f t="shared" ref="O3:O11" si="0">IF($N3="NON ROULANT","ND",IF(SUMPRODUCT(($F$3:$F$11=$M3)*($A$3:$A$11=O$2)*1)&gt;0,"ND","D"))</f>
        <v>ND</v>
      </c>
      <c r="P3" s="47" t="str">
        <f t="shared" ref="P3:R11" si="1">IF($N3="NON ROULANT","ND",IF(SUMPRODUCT(($F$3:$F$11=$M3)*($A$3:$A$11=P$2)*1)&gt;0,"ND","D"))</f>
        <v>D</v>
      </c>
      <c r="Q3" s="47" t="str">
        <f t="shared" si="1"/>
        <v>D</v>
      </c>
      <c r="R3" s="47" t="str">
        <f t="shared" si="1"/>
        <v>D</v>
      </c>
      <c r="AN3" s="30" t="s">
        <v>24</v>
      </c>
    </row>
    <row r="4" spans="1:40" ht="30" customHeight="1" thickBot="1" x14ac:dyDescent="0.25">
      <c r="A4" s="46" t="s">
        <v>26</v>
      </c>
      <c r="B4" s="39" t="s">
        <v>30</v>
      </c>
      <c r="C4" s="42" t="s">
        <v>31</v>
      </c>
      <c r="D4" s="9"/>
      <c r="E4" s="9"/>
      <c r="F4" s="49" t="s">
        <v>16</v>
      </c>
      <c r="G4" s="26"/>
      <c r="H4" s="26"/>
      <c r="I4" s="4"/>
      <c r="J4" s="8"/>
      <c r="L4" s="37" t="s">
        <v>13</v>
      </c>
      <c r="M4" s="36" t="s">
        <v>9</v>
      </c>
      <c r="N4" s="45"/>
      <c r="O4" s="47" t="str">
        <f t="shared" si="0"/>
        <v>D</v>
      </c>
      <c r="P4" s="47" t="str">
        <f t="shared" si="1"/>
        <v>D</v>
      </c>
      <c r="Q4" s="47" t="str">
        <f t="shared" si="1"/>
        <v>D</v>
      </c>
      <c r="R4" s="47" t="str">
        <f t="shared" si="1"/>
        <v>ND</v>
      </c>
    </row>
    <row r="5" spans="1:40" ht="30" customHeight="1" thickBot="1" x14ac:dyDescent="0.25">
      <c r="A5" s="46" t="s">
        <v>26</v>
      </c>
      <c r="B5" s="40" t="s">
        <v>30</v>
      </c>
      <c r="C5" s="43" t="s">
        <v>31</v>
      </c>
      <c r="D5" s="18"/>
      <c r="E5" s="18"/>
      <c r="F5" s="49" t="s">
        <v>15</v>
      </c>
      <c r="G5" s="27"/>
      <c r="H5" s="27"/>
      <c r="I5" s="7"/>
      <c r="J5" s="5"/>
      <c r="L5" s="37" t="s">
        <v>13</v>
      </c>
      <c r="M5" s="36" t="s">
        <v>10</v>
      </c>
      <c r="N5" s="45"/>
      <c r="O5" s="47" t="str">
        <f t="shared" si="0"/>
        <v>ND</v>
      </c>
      <c r="P5" s="47" t="str">
        <f t="shared" si="1"/>
        <v>D</v>
      </c>
      <c r="Q5" s="47" t="str">
        <f t="shared" si="1"/>
        <v>D</v>
      </c>
      <c r="R5" s="47" t="str">
        <f t="shared" si="1"/>
        <v>D</v>
      </c>
    </row>
    <row r="6" spans="1:40" ht="30" customHeight="1" thickBot="1" x14ac:dyDescent="0.25">
      <c r="A6" s="46" t="s">
        <v>25</v>
      </c>
      <c r="B6" s="39" t="s">
        <v>31</v>
      </c>
      <c r="C6" s="42" t="s">
        <v>31</v>
      </c>
      <c r="D6" s="12"/>
      <c r="E6" s="2"/>
      <c r="F6" s="49" t="s">
        <v>10</v>
      </c>
      <c r="G6" s="13"/>
      <c r="H6" s="13"/>
      <c r="I6" s="13"/>
      <c r="J6" s="14"/>
      <c r="L6" s="37" t="s">
        <v>13</v>
      </c>
      <c r="M6" s="36" t="s">
        <v>15</v>
      </c>
      <c r="N6" s="45"/>
      <c r="O6" s="47" t="str">
        <f t="shared" si="0"/>
        <v>D</v>
      </c>
      <c r="P6" s="47" t="str">
        <f t="shared" si="1"/>
        <v>D</v>
      </c>
      <c r="Q6" s="47" t="str">
        <f t="shared" si="1"/>
        <v>ND</v>
      </c>
      <c r="R6" s="47" t="str">
        <f t="shared" si="1"/>
        <v>D</v>
      </c>
    </row>
    <row r="7" spans="1:40" ht="30" customHeight="1" thickBot="1" x14ac:dyDescent="0.25">
      <c r="A7" s="46" t="s">
        <v>28</v>
      </c>
      <c r="B7" s="41" t="s">
        <v>31</v>
      </c>
      <c r="C7" s="44" t="s">
        <v>31</v>
      </c>
      <c r="D7" s="1"/>
      <c r="E7" s="3"/>
      <c r="F7" s="49" t="s">
        <v>9</v>
      </c>
      <c r="G7" s="10"/>
      <c r="H7" s="10"/>
      <c r="I7" s="10"/>
      <c r="J7" s="11"/>
      <c r="L7" s="37" t="s">
        <v>13</v>
      </c>
      <c r="M7" s="36" t="s">
        <v>16</v>
      </c>
      <c r="N7" s="45" t="s">
        <v>24</v>
      </c>
      <c r="O7" s="47" t="str">
        <f t="shared" si="0"/>
        <v>ND</v>
      </c>
      <c r="P7" s="47" t="str">
        <f t="shared" si="1"/>
        <v>ND</v>
      </c>
      <c r="Q7" s="47" t="str">
        <f t="shared" si="1"/>
        <v>ND</v>
      </c>
      <c r="R7" s="47" t="str">
        <f t="shared" si="1"/>
        <v>ND</v>
      </c>
    </row>
    <row r="8" spans="1:40" ht="30" customHeight="1" thickBot="1" x14ac:dyDescent="0.25">
      <c r="A8" s="46" t="s">
        <v>25</v>
      </c>
      <c r="B8" s="41" t="s">
        <v>31</v>
      </c>
      <c r="C8" s="44" t="s">
        <v>31</v>
      </c>
      <c r="D8" s="15"/>
      <c r="E8" s="3"/>
      <c r="F8" s="49" t="s">
        <v>16</v>
      </c>
      <c r="G8" s="10"/>
      <c r="H8" s="10"/>
      <c r="I8" s="10"/>
      <c r="J8" s="11"/>
      <c r="L8" s="37" t="s">
        <v>13</v>
      </c>
      <c r="M8" s="36" t="s">
        <v>11</v>
      </c>
      <c r="N8" s="45"/>
      <c r="O8" s="47" t="str">
        <f t="shared" si="0"/>
        <v>D</v>
      </c>
      <c r="P8" s="47" t="str">
        <f t="shared" si="1"/>
        <v>D</v>
      </c>
      <c r="Q8" s="47" t="str">
        <f t="shared" si="1"/>
        <v>D</v>
      </c>
      <c r="R8" s="47" t="str">
        <f t="shared" si="1"/>
        <v>D</v>
      </c>
    </row>
    <row r="9" spans="1:40" ht="30" customHeight="1" thickBot="1" x14ac:dyDescent="0.25">
      <c r="A9" s="46" t="s">
        <v>25</v>
      </c>
      <c r="B9" s="40" t="s">
        <v>30</v>
      </c>
      <c r="C9" s="43" t="s">
        <v>31</v>
      </c>
      <c r="D9" s="18"/>
      <c r="E9" s="18"/>
      <c r="F9" s="49" t="s">
        <v>17</v>
      </c>
      <c r="G9" s="28"/>
      <c r="H9" s="28"/>
      <c r="I9" s="28"/>
      <c r="J9" s="29"/>
      <c r="L9" s="37" t="s">
        <v>20</v>
      </c>
      <c r="M9" s="36" t="s">
        <v>17</v>
      </c>
      <c r="N9" s="45"/>
      <c r="O9" s="47" t="str">
        <f t="shared" si="0"/>
        <v>ND</v>
      </c>
      <c r="P9" s="47" t="str">
        <f t="shared" si="1"/>
        <v>D</v>
      </c>
      <c r="Q9" s="47" t="str">
        <f t="shared" si="1"/>
        <v>D</v>
      </c>
      <c r="R9" s="47" t="str">
        <f t="shared" si="1"/>
        <v>ND</v>
      </c>
    </row>
    <row r="10" spans="1:40" ht="30" customHeight="1" thickBot="1" x14ac:dyDescent="0.25">
      <c r="A10" s="46" t="s">
        <v>28</v>
      </c>
      <c r="B10" s="39" t="s">
        <v>32</v>
      </c>
      <c r="C10" s="42" t="s">
        <v>31</v>
      </c>
      <c r="D10" s="6"/>
      <c r="E10" s="33"/>
      <c r="F10" s="49" t="s">
        <v>17</v>
      </c>
      <c r="G10" s="6"/>
      <c r="H10" s="6"/>
      <c r="I10" s="13"/>
      <c r="J10" s="14"/>
      <c r="L10" s="37" t="s">
        <v>13</v>
      </c>
      <c r="M10" s="36" t="s">
        <v>12</v>
      </c>
      <c r="N10" s="45"/>
      <c r="O10" s="47" t="str">
        <f t="shared" si="0"/>
        <v>D</v>
      </c>
      <c r="P10" s="47" t="str">
        <f t="shared" si="1"/>
        <v>D</v>
      </c>
      <c r="Q10" s="47" t="str">
        <f t="shared" si="1"/>
        <v>D</v>
      </c>
      <c r="R10" s="47" t="str">
        <f t="shared" si="1"/>
        <v>D</v>
      </c>
    </row>
    <row r="11" spans="1:40" ht="30" customHeight="1" x14ac:dyDescent="0.2">
      <c r="A11" s="46" t="s">
        <v>27</v>
      </c>
      <c r="B11" s="41" t="s">
        <v>32</v>
      </c>
      <c r="C11" s="44" t="s">
        <v>31</v>
      </c>
      <c r="D11" s="15"/>
      <c r="E11" s="32"/>
      <c r="F11" s="49" t="s">
        <v>19</v>
      </c>
      <c r="G11" s="15"/>
      <c r="H11" s="15"/>
      <c r="I11" s="10"/>
      <c r="J11" s="11"/>
      <c r="L11" s="37" t="s">
        <v>18</v>
      </c>
      <c r="M11" s="36" t="s">
        <v>19</v>
      </c>
      <c r="N11" s="45"/>
      <c r="O11" s="47" t="str">
        <f t="shared" si="0"/>
        <v>D</v>
      </c>
      <c r="P11" s="47" t="str">
        <f t="shared" si="1"/>
        <v>ND</v>
      </c>
      <c r="Q11" s="47" t="str">
        <f t="shared" si="1"/>
        <v>D</v>
      </c>
      <c r="R11" s="47" t="str">
        <f t="shared" si="1"/>
        <v>D</v>
      </c>
    </row>
    <row r="14" spans="1:40" x14ac:dyDescent="0.2">
      <c r="F14" s="30" t="s">
        <v>36</v>
      </c>
      <c r="H14" s="30" t="s">
        <v>37</v>
      </c>
    </row>
    <row r="15" spans="1:40" x14ac:dyDescent="0.2">
      <c r="F15" s="34" t="str" cm="1">
        <f t="array" ref="F15:F22">_xlfn._xlws.SORT(_xlfn._xlws.FILTER(M3:M11,N3:N11=""))</f>
        <v>DX 079 HP</v>
      </c>
      <c r="H15" s="54" t="s">
        <v>10</v>
      </c>
    </row>
    <row r="16" spans="1:40" x14ac:dyDescent="0.2">
      <c r="F16" s="34" t="str">
        <v>DX 177 HP</v>
      </c>
    </row>
    <row r="17" spans="2:6" x14ac:dyDescent="0.2">
      <c r="F17" s="34" t="str">
        <v>DX 381 HP</v>
      </c>
    </row>
    <row r="18" spans="2:6" x14ac:dyDescent="0.2">
      <c r="F18" s="34" t="str">
        <v>DX 558 EN</v>
      </c>
    </row>
    <row r="19" spans="2:6" x14ac:dyDescent="0.2">
      <c r="F19" s="34" t="str">
        <v>DX 580 EN</v>
      </c>
    </row>
    <row r="20" spans="2:6" x14ac:dyDescent="0.2">
      <c r="F20" s="34" t="str">
        <v>EB 873 TE</v>
      </c>
    </row>
    <row r="21" spans="2:6" x14ac:dyDescent="0.2">
      <c r="F21" s="34" t="str">
        <v>ED 301 AG</v>
      </c>
    </row>
    <row r="22" spans="2:6" x14ac:dyDescent="0.2">
      <c r="F22" s="34" t="str">
        <v>EF 610 DJ</v>
      </c>
    </row>
    <row r="24" spans="2:6" x14ac:dyDescent="0.2">
      <c r="B24" s="55" t="s">
        <v>38</v>
      </c>
      <c r="C24" s="56" t="str">
        <f ca="1">_xlfn.FORMULATEXT(F15)</f>
        <v>=TRIER(FILTRE(M3:M11;N3:N11=""))</v>
      </c>
    </row>
  </sheetData>
  <autoFilter ref="L2:N11"/>
  <mergeCells count="2">
    <mergeCell ref="L1:R1"/>
    <mergeCell ref="B1:J1"/>
  </mergeCells>
  <phoneticPr fontId="4" type="noConversion"/>
  <conditionalFormatting sqref="O3:R11">
    <cfRule type="expression" dxfId="2" priority="2" stopIfTrue="1">
      <formula>O3="D"</formula>
    </cfRule>
    <cfRule type="expression" dxfId="1" priority="3" stopIfTrue="1">
      <formula>O3="ND"</formula>
    </cfRule>
  </conditionalFormatting>
  <conditionalFormatting sqref="F3:F11">
    <cfRule type="expression" dxfId="0" priority="1" stopIfTrue="1">
      <formula>VLOOKUP($F3,$M$3:$N$11,2,FALSE)="NON ROULANT"</formula>
    </cfRule>
  </conditionalFormatting>
  <dataValidations count="4">
    <dataValidation type="list" allowBlank="1" showInputMessage="1" showErrorMessage="1" sqref="N3:N11">
      <formula1>$AN$3</formula1>
    </dataValidation>
    <dataValidation type="list" errorStyle="information" allowBlank="1" showInputMessage="1" showErrorMessage="1" error="IMATRICULATION NON RECONNUE" sqref="F3">
      <formula1>$M$3:$M$11</formula1>
    </dataValidation>
    <dataValidation type="list" allowBlank="1" showInputMessage="1" showErrorMessage="1" sqref="F4:F11">
      <formula1>$M$4:$M$11</formula1>
    </dataValidation>
    <dataValidation type="list" allowBlank="1" showInputMessage="1" showErrorMessage="1" sqref="H15">
      <formula1>_xlfn.ANCHORARRAY($F$15)</formula1>
    </dataValidation>
  </dataValidations>
  <printOptions horizontalCentered="1" verticalCentered="1"/>
  <pageMargins left="0" right="0" top="0.19" bottom="0.18" header="0.2" footer="0.19685039370078741"/>
  <pageSetup paperSize="9" scale="85" orientation="portrait" r:id="rId1"/>
  <headerFooter alignWithMargins="0">
    <oddHeader>&amp;L&amp;D&amp;RPage &amp;Pde&amp;N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Lundi 18 Janvier 2021</vt:lpstr>
      <vt:lpstr>'Lundi 18 Janvier 2021'!Impression_des_titres</vt:lpstr>
      <vt:lpstr>'Lundi 18 Janvier 2021'!Zone_d_impression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Jean-Eric</cp:lastModifiedBy>
  <cp:lastPrinted>2021-01-18T13:19:08Z</cp:lastPrinted>
  <dcterms:created xsi:type="dcterms:W3CDTF">1996-10-21T11:03:58Z</dcterms:created>
  <dcterms:modified xsi:type="dcterms:W3CDTF">2021-01-22T08:21:27Z</dcterms:modified>
</cp:coreProperties>
</file>