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992302B-97EC-4C20-8BBD-2FD66795D50D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OPTIONS" sheetId="4" r:id="rId1"/>
    <sheet name="SORTIES COMPTOIR" sheetId="5" r:id="rId2"/>
  </sheets>
  <definedNames>
    <definedName name="_xlnm._FilterDatabase" localSheetId="1" hidden="1">'SORTIES COMPTOIR'!$A$4:$G$32</definedName>
    <definedName name="d.préleveurs">Préleveurs[Préleveur]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5" l="1"/>
  <c r="G6" i="5"/>
  <c r="G7" i="5"/>
  <c r="G8" i="5"/>
  <c r="G9" i="5"/>
  <c r="G32" i="5"/>
  <c r="G31" i="5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</calcChain>
</file>

<file path=xl/sharedStrings.xml><?xml version="1.0" encoding="utf-8"?>
<sst xmlns="http://schemas.openxmlformats.org/spreadsheetml/2006/main" count="18" uniqueCount="13">
  <si>
    <t>CMS</t>
  </si>
  <si>
    <t>QUANTITE DEMANDEE</t>
  </si>
  <si>
    <t>QUANTITE SORTIE</t>
  </si>
  <si>
    <t>SECTION</t>
  </si>
  <si>
    <t>TECHNICIEN</t>
  </si>
  <si>
    <t>Amélie</t>
  </si>
  <si>
    <t>Nicolas</t>
  </si>
  <si>
    <t>David</t>
  </si>
  <si>
    <t>Julien</t>
  </si>
  <si>
    <t>Maxime</t>
  </si>
  <si>
    <t>DEMANDEUR</t>
  </si>
  <si>
    <t>Préleveur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</si>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</sst>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Verdana"/>
      <family val="2"/>
    </font>
    <font>
      <sz val="11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3" borderId="0" xfId="0" applyFill="1"/>
  </cellXfs>
  <cellStyles count="1">
    <cellStyle name="Normal" xfId="0" builtinId="0"/>
  </cellStyles>
  <dxfs count="6">
    <dxf>
      <numFmt numFmtId="0" formatCode="General"/>
    </dxf>
    <dxf>
      <fill>
        <patternFill patternType="solid">
          <fgColor indexed="64"/>
          <bgColor theme="4" tint="0.59999389629810485"/>
        </patternFill>
      </fill>
    </dxf>
    <dxf>
      <alignment horizontal="general" vertical="top" textRotation="0" wrapText="1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62439653-ED04-4E8E-8798-F7382F832A82}">
      <tableStyleElement type="wholeTable" dxfId="5"/>
      <tableStyleElement type="headerRow" dxfId="4"/>
      <tableStyleElement type="total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7</xdr:col>
      <xdr:colOff>380286</xdr:colOff>
      <xdr:row>21</xdr:row>
      <xdr:rowOff>28164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46C418E1-5A3D-40D9-B90C-0F32A989FD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33600" y="542925"/>
          <a:ext cx="5714286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838200</xdr:colOff>
      <xdr:row>1</xdr:row>
      <xdr:rowOff>57150</xdr:rowOff>
    </xdr:from>
    <xdr:to>
      <xdr:col>11</xdr:col>
      <xdr:colOff>429517</xdr:colOff>
      <xdr:row>13</xdr:row>
      <xdr:rowOff>17309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6F9D069B-81AD-4863-98B6-E68E9F2CF8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05825" y="304800"/>
          <a:ext cx="3744217" cy="306530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4A9ED9-3F36-44ED-AEF7-272A7AED3872}" name="Préleveurs" displayName="Préleveurs" ref="A1:A6" totalsRowShown="0">
  <autoFilter ref="A1:A6" xr:uid="{5576A7AE-855E-4B52-8C29-CACB14748C39}"/>
  <tableColumns count="1">
    <tableColumn id="1" xr3:uid="{BBDA7235-53FA-4E44-9EBE-F9A5174CAA66}" name="Préleveu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B5FE73-EE25-4095-8F21-31342A837C83}" name="Sorties_comptoir" displayName="Sorties_comptoir" ref="A4:G9" totalsRowShown="0" headerRowDxfId="2" headerRowCellStyle="Normal" dataCellStyle="Normal">
  <autoFilter ref="A4:G9" xr:uid="{7E428418-979B-4D32-8F24-03A806FC4C0C}"/>
  <tableColumns count="7">
    <tableColumn id="1" xr3:uid="{F65EA1FB-660B-4DE1-B50D-5F8F880A615A}" name="CMS" dataCellStyle="Normal"/>
    <tableColumn id="2" xr3:uid="{86A285E0-EDB1-4520-A44F-6CB19552528D}" name="TECHNICIEN" dataDxfId="1" dataCellStyle="Normal"/>
    <tableColumn id="3" xr3:uid="{39C4E208-98FC-4B18-9E1E-651207CD5743}" name="QUANTITE DEMANDEE" dataCellStyle="Normal"/>
    <tableColumn id="4" xr3:uid="{1A197EB1-9D90-43E2-A312-76850ACDBFE8}" name="QUANTITE SORTIE" dataCellStyle="Normal"/>
    <tableColumn id="5" xr3:uid="{8B8089A4-EA82-4AF5-9A24-C8E5CA39F753}" name="SECTION" dataCellStyle="Normal"/>
    <tableColumn id="6" xr3:uid="{D26F5B45-9CE1-407A-B1AC-3B9DD4C3C358}" name="DEMANDEUR" dataCellStyle="Normal"/>
    <tableColumn id="7" xr3:uid="{1141FDB7-64A4-4554-BD5B-C33394493997}" name="Calcul" dataDxfId="0" dataCellStyle="Normal">
      <calculatedColumnFormula>IF(Sorties_comptoir[[#This Row],[QUANTITE SORTIE]]="","",IF(Sorties_comptoir[[#This Row],[QUANTITE SORTIE]]=0,1,IF(Sorties_comptoir[[#This Row],[QUANTITE DEMANDEE]]&gt;Sorties_comptoir[[#This Row],[QUANTITE SORTIE]],2,"ok")))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A6"/>
  <sheetViews>
    <sheetView showGridLines="0" zoomScaleNormal="100" workbookViewId="0">
      <selection activeCell="A12" sqref="A12"/>
    </sheetView>
  </sheetViews>
  <sheetFormatPr defaultColWidth="11.19921875" defaultRowHeight="14.25" x14ac:dyDescent="0.2"/>
  <sheetData>
    <row r="1" spans="1:1" x14ac:dyDescent="0.2">
      <c r="A1" t="s">
        <v>11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74655A-B1CD-4DEA-8815-95E642DA99E4}">
  <sheetPr codeName="Sheet2"/>
  <dimension ref="A1:G34"/>
  <sheetViews>
    <sheetView tabSelected="1" zoomScaleNormal="100" workbookViewId="0">
      <selection activeCell="B9" sqref="B9"/>
    </sheetView>
  </sheetViews>
  <sheetFormatPr defaultColWidth="10.8984375" defaultRowHeight="16.5" x14ac:dyDescent="0.2"/>
  <cols>
    <col min="1" max="1" width="10.8984375" style="1" bestFit="1" customWidth="1"/>
    <col min="2" max="2" width="16.59765625" style="1" customWidth="1"/>
    <col min="3" max="3" width="10.796875" style="1" bestFit="1" customWidth="1"/>
    <col min="4" max="4" width="10.09765625" style="1" bestFit="1" customWidth="1"/>
    <col min="5" max="5" width="9.19921875" style="1" bestFit="1" customWidth="1"/>
    <col min="6" max="6" width="12" style="1" bestFit="1" customWidth="1"/>
    <col min="7" max="16384" width="10.8984375" style="1"/>
  </cols>
  <sheetData>
    <row r="1" spans="1:7" ht="19.899999999999999" customHeight="1" x14ac:dyDescent="0.2"/>
    <row r="2" spans="1:7" ht="19.899999999999999" customHeight="1" x14ac:dyDescent="0.2"/>
    <row r="3" spans="1:7" ht="19.899999999999999" customHeight="1" x14ac:dyDescent="0.2"/>
    <row r="4" spans="1:7" s="2" customFormat="1" ht="30" customHeight="1" x14ac:dyDescent="0.2">
      <c r="A4" s="4" t="s">
        <v>0</v>
      </c>
      <c r="B4" s="4" t="s">
        <v>4</v>
      </c>
      <c r="C4" s="4" t="s">
        <v>1</v>
      </c>
      <c r="D4" s="4" t="s">
        <v>2</v>
      </c>
      <c r="E4" s="4" t="s">
        <v>3</v>
      </c>
      <c r="F4" s="4" t="s">
        <v>10</v>
      </c>
      <c r="G4" s="4" t="s">
        <v>12</v>
      </c>
    </row>
    <row r="5" spans="1:7" ht="19.899999999999999" customHeight="1" x14ac:dyDescent="0.2">
      <c r="A5">
        <v>8360339930</v>
      </c>
      <c r="B5" s="5" t="s">
        <v>6</v>
      </c>
      <c r="C5">
        <v>5</v>
      </c>
      <c r="D5">
        <v>5</v>
      </c>
      <c r="E5"/>
      <c r="F5"/>
      <c r="G5" t="str">
        <f>IF(Sorties_comptoir[[#This Row],[QUANTITE SORTIE]]="","",IF(Sorties_comptoir[[#This Row],[QUANTITE SORTIE]]=0,1,IF(Sorties_comptoir[[#This Row],[QUANTITE DEMANDEE]]&gt;Sorties_comptoir[[#This Row],[QUANTITE SORTIE]],2,"ok")))</f>
        <v>ok</v>
      </c>
    </row>
    <row r="6" spans="1:7" ht="19.899999999999999" customHeight="1" x14ac:dyDescent="0.2">
      <c r="A6">
        <v>8360336000</v>
      </c>
      <c r="B6" s="5" t="s">
        <v>7</v>
      </c>
      <c r="C6">
        <v>2</v>
      </c>
      <c r="D6">
        <v>1</v>
      </c>
      <c r="E6"/>
      <c r="F6"/>
      <c r="G6">
        <f>IF(Sorties_comptoir[[#This Row],[QUANTITE SORTIE]]="","",IF(Sorties_comptoir[[#This Row],[QUANTITE SORTIE]]=0,1,IF(Sorties_comptoir[[#This Row],[QUANTITE DEMANDEE]]&gt;Sorties_comptoir[[#This Row],[QUANTITE SORTIE]],2,"ok")))</f>
        <v>2</v>
      </c>
    </row>
    <row r="7" spans="1:7" ht="19.899999999999999" customHeight="1" x14ac:dyDescent="0.2">
      <c r="A7">
        <v>8360336000</v>
      </c>
      <c r="B7" s="5" t="s">
        <v>6</v>
      </c>
      <c r="C7">
        <v>5</v>
      </c>
      <c r="D7">
        <v>0</v>
      </c>
      <c r="E7"/>
      <c r="F7"/>
      <c r="G7">
        <f>IF(Sorties_comptoir[[#This Row],[QUANTITE SORTIE]]="","",IF(Sorties_comptoir[[#This Row],[QUANTITE SORTIE]]=0,1,IF(Sorties_comptoir[[#This Row],[QUANTITE DEMANDEE]]&gt;Sorties_comptoir[[#This Row],[QUANTITE SORTIE]],2,"ok")))</f>
        <v>1</v>
      </c>
    </row>
    <row r="8" spans="1:7" ht="19.899999999999999" customHeight="1" x14ac:dyDescent="0.2">
      <c r="A8">
        <v>8360332020</v>
      </c>
      <c r="B8" s="5" t="s">
        <v>5</v>
      </c>
      <c r="C8">
        <v>3</v>
      </c>
      <c r="D8">
        <v>0</v>
      </c>
      <c r="E8"/>
      <c r="F8"/>
      <c r="G8">
        <f>IF(Sorties_comptoir[[#This Row],[QUANTITE SORTIE]]="","",IF(Sorties_comptoir[[#This Row],[QUANTITE SORTIE]]=0,1,IF(Sorties_comptoir[[#This Row],[QUANTITE DEMANDEE]]&gt;Sorties_comptoir[[#This Row],[QUANTITE SORTIE]],2,"ok")))</f>
        <v>1</v>
      </c>
    </row>
    <row r="9" spans="1:7" ht="19.899999999999999" customHeight="1" x14ac:dyDescent="0.2">
      <c r="A9">
        <v>8360332120</v>
      </c>
      <c r="B9" s="5" t="s">
        <v>6</v>
      </c>
      <c r="C9">
        <v>10</v>
      </c>
      <c r="D9">
        <v>10</v>
      </c>
      <c r="E9"/>
      <c r="F9"/>
      <c r="G9" t="str">
        <f>IF(Sorties_comptoir[[#This Row],[QUANTITE SORTIE]]="","",IF(Sorties_comptoir[[#This Row],[QUANTITE SORTIE]]=0,1,IF(Sorties_comptoir[[#This Row],[QUANTITE DEMANDEE]]&gt;Sorties_comptoir[[#This Row],[QUANTITE SORTIE]],2,"ok")))</f>
        <v>ok</v>
      </c>
    </row>
    <row r="10" spans="1:7" ht="19.899999999999999" customHeight="1" x14ac:dyDescent="0.2">
      <c r="A10" s="3"/>
      <c r="B10" s="3"/>
      <c r="C10" s="3"/>
      <c r="D10" s="3"/>
      <c r="E10" s="3"/>
      <c r="F10" s="3"/>
      <c r="G10" s="3" t="str">
        <f t="shared" ref="G8:G32" si="0">IF(D10="","",IF(D10=0,1,IF(C10&gt;D10,2,"ok")))</f>
        <v/>
      </c>
    </row>
    <row r="11" spans="1:7" ht="19.899999999999999" customHeight="1" x14ac:dyDescent="0.2">
      <c r="A11" s="3"/>
      <c r="B11" s="3"/>
      <c r="C11" s="3"/>
      <c r="D11" s="3"/>
      <c r="E11" s="3"/>
      <c r="F11" s="3"/>
      <c r="G11" s="3" t="str">
        <f t="shared" si="0"/>
        <v/>
      </c>
    </row>
    <row r="12" spans="1:7" ht="19.899999999999999" customHeight="1" x14ac:dyDescent="0.2">
      <c r="A12" s="3"/>
      <c r="B12" s="3"/>
      <c r="C12" s="3"/>
      <c r="D12" s="3"/>
      <c r="E12" s="3"/>
      <c r="F12" s="3"/>
      <c r="G12" s="3" t="str">
        <f t="shared" si="0"/>
        <v/>
      </c>
    </row>
    <row r="13" spans="1:7" ht="19.899999999999999" customHeight="1" x14ac:dyDescent="0.2">
      <c r="A13" s="3"/>
      <c r="B13" s="3"/>
      <c r="C13" s="3"/>
      <c r="D13" s="3"/>
      <c r="E13" s="3"/>
      <c r="F13" s="3"/>
      <c r="G13" s="3" t="str">
        <f t="shared" si="0"/>
        <v/>
      </c>
    </row>
    <row r="14" spans="1:7" ht="19.899999999999999" customHeight="1" x14ac:dyDescent="0.2">
      <c r="A14" s="3"/>
      <c r="B14" s="3"/>
      <c r="C14" s="3"/>
      <c r="D14" s="3"/>
      <c r="E14" s="3"/>
      <c r="F14" s="3"/>
      <c r="G14" s="3" t="str">
        <f t="shared" si="0"/>
        <v/>
      </c>
    </row>
    <row r="15" spans="1:7" ht="19.899999999999999" customHeight="1" x14ac:dyDescent="0.2">
      <c r="A15" s="3"/>
      <c r="B15" s="3"/>
      <c r="C15" s="3"/>
      <c r="D15" s="3"/>
      <c r="E15" s="3"/>
      <c r="F15" s="3"/>
      <c r="G15" s="3" t="str">
        <f t="shared" si="0"/>
        <v/>
      </c>
    </row>
    <row r="16" spans="1:7" ht="19.899999999999999" customHeight="1" x14ac:dyDescent="0.2">
      <c r="A16" s="3"/>
      <c r="B16" s="3"/>
      <c r="C16" s="3"/>
      <c r="D16" s="3"/>
      <c r="E16" s="3"/>
      <c r="F16" s="3"/>
      <c r="G16" s="3" t="str">
        <f t="shared" si="0"/>
        <v/>
      </c>
    </row>
    <row r="17" spans="1:7" ht="19.899999999999999" customHeight="1" x14ac:dyDescent="0.2">
      <c r="A17" s="3"/>
      <c r="B17" s="3"/>
      <c r="C17" s="3"/>
      <c r="D17" s="3"/>
      <c r="E17" s="3"/>
      <c r="F17" s="3"/>
      <c r="G17" s="3" t="str">
        <f t="shared" si="0"/>
        <v/>
      </c>
    </row>
    <row r="18" spans="1:7" ht="19.899999999999999" customHeight="1" x14ac:dyDescent="0.2">
      <c r="A18" s="3"/>
      <c r="B18" s="3"/>
      <c r="C18" s="3"/>
      <c r="D18" s="3"/>
      <c r="E18" s="3"/>
      <c r="F18" s="3"/>
      <c r="G18" s="3" t="str">
        <f t="shared" si="0"/>
        <v/>
      </c>
    </row>
    <row r="19" spans="1:7" ht="19.899999999999999" customHeight="1" x14ac:dyDescent="0.2">
      <c r="A19" s="3"/>
      <c r="B19" s="3"/>
      <c r="C19" s="3"/>
      <c r="D19" s="3"/>
      <c r="E19" s="3"/>
      <c r="F19" s="3"/>
      <c r="G19" s="3" t="str">
        <f t="shared" si="0"/>
        <v/>
      </c>
    </row>
    <row r="20" spans="1:7" ht="19.899999999999999" customHeight="1" x14ac:dyDescent="0.2">
      <c r="A20" s="3"/>
      <c r="B20" s="3"/>
      <c r="C20" s="3"/>
      <c r="D20" s="3"/>
      <c r="E20" s="3"/>
      <c r="F20" s="3"/>
      <c r="G20" s="3" t="str">
        <f t="shared" si="0"/>
        <v/>
      </c>
    </row>
    <row r="21" spans="1:7" ht="19.899999999999999" customHeight="1" x14ac:dyDescent="0.2">
      <c r="A21" s="3"/>
      <c r="B21" s="3"/>
      <c r="C21" s="3"/>
      <c r="D21" s="3"/>
      <c r="E21" s="3"/>
      <c r="F21" s="3"/>
      <c r="G21" s="3" t="str">
        <f t="shared" si="0"/>
        <v/>
      </c>
    </row>
    <row r="22" spans="1:7" ht="19.899999999999999" customHeight="1" x14ac:dyDescent="0.2">
      <c r="A22" s="3"/>
      <c r="B22" s="3"/>
      <c r="C22" s="3"/>
      <c r="D22" s="3"/>
      <c r="E22" s="3"/>
      <c r="F22" s="3"/>
      <c r="G22" s="3" t="str">
        <f t="shared" si="0"/>
        <v/>
      </c>
    </row>
    <row r="23" spans="1:7" ht="19.899999999999999" customHeight="1" x14ac:dyDescent="0.2">
      <c r="A23" s="3"/>
      <c r="B23" s="3"/>
      <c r="C23" s="3"/>
      <c r="D23" s="3"/>
      <c r="E23" s="3"/>
      <c r="F23" s="3"/>
      <c r="G23" s="3" t="str">
        <f t="shared" si="0"/>
        <v/>
      </c>
    </row>
    <row r="24" spans="1:7" ht="19.899999999999999" customHeight="1" x14ac:dyDescent="0.2">
      <c r="A24" s="3"/>
      <c r="B24" s="3"/>
      <c r="C24" s="3"/>
      <c r="D24" s="3"/>
      <c r="E24" s="3"/>
      <c r="F24" s="3"/>
      <c r="G24" s="3" t="str">
        <f t="shared" si="0"/>
        <v/>
      </c>
    </row>
    <row r="25" spans="1:7" ht="19.899999999999999" customHeight="1" x14ac:dyDescent="0.2">
      <c r="A25" s="3"/>
      <c r="B25" s="3"/>
      <c r="C25" s="3"/>
      <c r="D25" s="3"/>
      <c r="E25" s="3"/>
      <c r="F25" s="3"/>
      <c r="G25" s="3" t="str">
        <f t="shared" si="0"/>
        <v/>
      </c>
    </row>
    <row r="26" spans="1:7" ht="19.899999999999999" customHeight="1" x14ac:dyDescent="0.2">
      <c r="A26" s="3"/>
      <c r="B26" s="3"/>
      <c r="C26" s="3"/>
      <c r="D26" s="3"/>
      <c r="E26" s="3"/>
      <c r="F26" s="3"/>
      <c r="G26" s="3" t="str">
        <f t="shared" si="0"/>
        <v/>
      </c>
    </row>
    <row r="27" spans="1:7" ht="19.899999999999999" customHeight="1" x14ac:dyDescent="0.2">
      <c r="A27" s="3"/>
      <c r="B27" s="3"/>
      <c r="C27" s="3"/>
      <c r="D27" s="3"/>
      <c r="E27" s="3"/>
      <c r="F27" s="3"/>
      <c r="G27" s="3" t="str">
        <f t="shared" si="0"/>
        <v/>
      </c>
    </row>
    <row r="28" spans="1:7" ht="19.899999999999999" customHeight="1" x14ac:dyDescent="0.2">
      <c r="A28" s="3"/>
      <c r="B28" s="3"/>
      <c r="C28" s="3"/>
      <c r="D28" s="3"/>
      <c r="E28" s="3"/>
      <c r="F28" s="3"/>
      <c r="G28" s="3" t="str">
        <f t="shared" si="0"/>
        <v/>
      </c>
    </row>
    <row r="29" spans="1:7" ht="19.899999999999999" customHeight="1" x14ac:dyDescent="0.2">
      <c r="A29" s="3"/>
      <c r="B29" s="3"/>
      <c r="C29" s="3"/>
      <c r="D29" s="3"/>
      <c r="E29" s="3"/>
      <c r="F29" s="3"/>
      <c r="G29" s="3" t="str">
        <f t="shared" si="0"/>
        <v/>
      </c>
    </row>
    <row r="30" spans="1:7" ht="19.899999999999999" customHeight="1" x14ac:dyDescent="0.2">
      <c r="A30" s="3"/>
      <c r="B30" s="3"/>
      <c r="C30" s="3"/>
      <c r="D30" s="3"/>
      <c r="E30" s="3"/>
      <c r="F30" s="3"/>
      <c r="G30" s="3" t="str">
        <f t="shared" si="0"/>
        <v/>
      </c>
    </row>
    <row r="31" spans="1:7" ht="19.899999999999999" customHeight="1" x14ac:dyDescent="0.2">
      <c r="A31" s="3"/>
      <c r="B31" s="3"/>
      <c r="C31" s="3"/>
      <c r="D31" s="3"/>
      <c r="E31" s="3"/>
      <c r="F31" s="3"/>
      <c r="G31" s="3" t="str">
        <f t="shared" si="0"/>
        <v/>
      </c>
    </row>
    <row r="32" spans="1:7" ht="19.899999999999999" customHeight="1" x14ac:dyDescent="0.2">
      <c r="A32" s="3"/>
      <c r="B32" s="3"/>
      <c r="C32" s="3"/>
      <c r="D32" s="3"/>
      <c r="E32" s="3"/>
      <c r="F32" s="3"/>
      <c r="G32" s="3" t="str">
        <f t="shared" si="0"/>
        <v/>
      </c>
    </row>
    <row r="33" spans="1:7" x14ac:dyDescent="0.2">
      <c r="A33" s="3"/>
      <c r="B33" s="3"/>
      <c r="C33" s="3"/>
      <c r="D33" s="3"/>
      <c r="E33" s="3"/>
      <c r="F33" s="3"/>
      <c r="G33" s="3"/>
    </row>
    <row r="34" spans="1:7" x14ac:dyDescent="0.2">
      <c r="A34" s="3"/>
      <c r="B34" s="3"/>
      <c r="C34" s="3"/>
      <c r="D34" s="3"/>
      <c r="E34" s="3"/>
      <c r="F34" s="3"/>
      <c r="G34" s="3"/>
    </row>
  </sheetData>
  <dataValidations count="1">
    <dataValidation type="list" allowBlank="1" showInputMessage="1" showErrorMessage="1" sqref="B5:B9" xr:uid="{DC66D2E3-8CDF-4982-9B39-0DE494B05A08}">
      <formula1>d.préleveurs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OPTIONS</vt:lpstr>
      <vt:lpstr>SORTIES COMPTOIR</vt:lpstr>
      <vt:lpstr>d.préleveurs</vt:lpstr>
    </vt:vector>
  </TitlesOfParts>
  <Company>Domicile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FOUCHER</dc:creator>
  <cp:lastModifiedBy>Jean-Eric</cp:lastModifiedBy>
  <dcterms:created xsi:type="dcterms:W3CDTF">2020-12-28T17:17:31Z</dcterms:created>
  <dcterms:modified xsi:type="dcterms:W3CDTF">2020-12-31T05:33:12Z</dcterms:modified>
</cp:coreProperties>
</file>