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1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AFED2D6-310C-4273-A814-EEFF00AB3406}" xr6:coauthVersionLast="46" xr6:coauthVersionMax="46" xr10:uidLastSave="{00000000-0000-0000-0000-000000000000}"/>
  <bookViews>
    <workbookView xWindow="-120" yWindow="-120" windowWidth="24240" windowHeight="13740" xr2:uid="{0F2D5631-06E2-4303-A399-562E5C83194D}"/>
  </bookViews>
  <sheets>
    <sheet name="Brassins" sheetId="1" r:id="rId1"/>
  </sheets>
  <definedNames>
    <definedName name="d.type">Tableau1[Type]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1" l="1"/>
  <c r="C5" i="1"/>
  <c r="L6" i="1"/>
  <c r="L7" i="1"/>
  <c r="L8" i="1"/>
  <c r="L9" i="1"/>
  <c r="L10" i="1"/>
  <c r="L11" i="1"/>
  <c r="L12" i="1"/>
  <c r="L13" i="1"/>
  <c r="L14" i="1"/>
  <c r="L15" i="1"/>
  <c r="L5" i="1"/>
</calcChain>
</file>

<file path=xl/sharedStrings.xml><?xml version="1.0" encoding="utf-8"?>
<sst xmlns="http://schemas.openxmlformats.org/spreadsheetml/2006/main" count="33" uniqueCount="15">
  <si>
    <t>Date</t>
  </si>
  <si>
    <t>Lot</t>
  </si>
  <si>
    <t>Type</t>
  </si>
  <si>
    <t>Burne</t>
  </si>
  <si>
    <t>Valseuse</t>
  </si>
  <si>
    <t>Bourse</t>
  </si>
  <si>
    <t>Jumelle</t>
  </si>
  <si>
    <t>Valeur</t>
  </si>
  <si>
    <t>liste déroulante</t>
  </si>
  <si>
    <t>4 2021</t>
  </si>
  <si>
    <t>2 2021</t>
  </si>
  <si>
    <t>1 2021</t>
  </si>
  <si>
    <t>3 2021</t>
  </si>
  <si>
    <t>C5 : =INDEX(Tableau1[Lot];EQUIV(D5;Tableau1[Type];0))</t>
  </si>
  <si>
    <t>L5 : =INDEX($H$5:$H$8;EQUIV($M5;$G$5:$G$8;0))&amp;" "&amp;ANNEE($K5)&amp;" "&amp;TEXTE(NB.SI(M$5:M5;M5);"00")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</si>
</sst>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 tint="0.14999847407452621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0"/>
      <color rgb="FF7F7F7F"/>
      <name val="Consolas"/>
      <family val="2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0" fillId="0" borderId="0" xfId="0" applyAlignment="1">
      <alignment horizontal="center" wrapText="1"/>
    </xf>
    <xf numFmtId="0" fontId="5" fillId="0" borderId="0" xfId="0" applyFont="1" applyFill="1" applyBorder="1"/>
    <xf numFmtId="14" fontId="0" fillId="0" borderId="0" xfId="0" applyNumberFormat="1" applyFont="1" applyBorder="1" applyAlignment="1">
      <alignment vertical="top"/>
    </xf>
    <xf numFmtId="0" fontId="0" fillId="0" borderId="0" xfId="0" applyFont="1" applyBorder="1" applyAlignment="1">
      <alignment vertical="top"/>
    </xf>
    <xf numFmtId="14" fontId="0" fillId="0" borderId="0" xfId="0" applyNumberForma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14" fontId="3" fillId="0" borderId="0" xfId="0" applyNumberFormat="1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6" fillId="0" borderId="0" xfId="1"/>
    <xf numFmtId="0" fontId="0" fillId="0" borderId="0" xfId="0" applyBorder="1"/>
    <xf numFmtId="49" fontId="0" fillId="0" borderId="0" xfId="0" applyNumberFormat="1"/>
    <xf numFmtId="14" fontId="0" fillId="0" borderId="0" xfId="0" applyNumberFormat="1"/>
    <xf numFmtId="0" fontId="7" fillId="0" borderId="0" xfId="0" applyFont="1" applyAlignment="1"/>
    <xf numFmtId="0" fontId="2" fillId="0" borderId="0" xfId="0" applyFont="1"/>
  </cellXfs>
  <cellStyles count="2">
    <cellStyle name="Normal" xfId="0" builtinId="0"/>
    <cellStyle name="Texte explicatif" xfId="1" builtinId="53"/>
  </cellStyles>
  <dxfs count="11">
    <dxf>
      <font>
        <b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</dxf>
    <dxf>
      <numFmt numFmtId="19" formatCode="dd/mm/yyyy"/>
    </dxf>
    <dxf>
      <numFmt numFmtId="30" formatCode="@"/>
    </dxf>
    <dxf>
      <alignment horizontal="general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Calibri"/>
        <family val="2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F2CDB2CB-8892-41D7-A195-8A058FE0BB91}">
      <tableStyleElement type="wholeTable" dxfId="10"/>
      <tableStyleElement type="headerRow" dxfId="9"/>
      <tableStyleElement type="totalRow" dxfId="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6FE477D-47FF-4470-9B51-BA4CA8F93EA5}" name="Tableau1" displayName="Tableau1" ref="G4:I8" totalsRowShown="0">
  <autoFilter ref="G4:I8" xr:uid="{9A4CA0B3-8F2A-4724-AB15-867CABD26D33}">
    <filterColumn colId="0" hiddenButton="1"/>
    <filterColumn colId="1" hiddenButton="1"/>
    <filterColumn colId="2" hiddenButton="1"/>
  </autoFilter>
  <tableColumns count="3">
    <tableColumn id="1" xr3:uid="{2C4FE0BD-2E3F-4D7D-8540-73C4C6816B44}" name="Type"/>
    <tableColumn id="2" xr3:uid="{B1B20137-011F-4658-9018-200BA9846252}" name="Valeur"/>
    <tableColumn id="3" xr3:uid="{7B6F7784-A892-4766-AE87-6DAE93158744}" name="Lot" dataDxfId="2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50F9EB1-621F-4ACC-8083-FD30066E39D9}" name="Tableau2" displayName="Tableau2" ref="K4:M15" totalsRowShown="0" headerRowDxfId="4" dataDxfId="3">
  <autoFilter ref="K4:M15" xr:uid="{5D2BF3CF-95A7-48B2-85B4-5C18A47D29FF}">
    <filterColumn colId="0" hiddenButton="1"/>
    <filterColumn colId="1" hiddenButton="1"/>
    <filterColumn colId="2" hiddenButton="1"/>
  </autoFilter>
  <tableColumns count="3">
    <tableColumn id="1" xr3:uid="{DF7E5802-55EB-40B0-8C90-7DD7ECE0514E}" name="Date" dataDxfId="7"/>
    <tableColumn id="2" xr3:uid="{11BF5E3D-EFE5-4FC1-8917-6B970B7CFC55}" name="Lot" dataDxfId="6">
      <calculatedColumnFormula>INDEX($H$5:$H$8,MATCH($M5,$G$5:$G$8,0))&amp;" "&amp;YEAR($K5)&amp;" "&amp;TEXT(COUNTIF(M$5:M5,M5),"00")</calculatedColumnFormula>
    </tableColumn>
    <tableColumn id="3" xr3:uid="{A3B5B860-D1AB-499D-BD6D-35E8CDBE21AB}" name="Type" dataDxfId="5"/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7FC5937-0329-4E6A-8491-170F43803325}" name="Tableau3" displayName="Tableau3" ref="B4:D6" totalsRowShown="0">
  <autoFilter ref="B4:D6" xr:uid="{35A57CA2-447A-4471-8BD7-13A9E39E8892}">
    <filterColumn colId="0" hiddenButton="1"/>
    <filterColumn colId="1" hiddenButton="1"/>
    <filterColumn colId="2" hiddenButton="1"/>
  </autoFilter>
  <tableColumns count="3">
    <tableColumn id="1" xr3:uid="{479E6274-628C-41E8-B275-001F5DE075E3}" name="Date" dataDxfId="1"/>
    <tableColumn id="2" xr3:uid="{A42889C0-90DB-4B59-93C4-19EF14446885}" name="Lot" dataDxfId="0">
      <calculatedColumnFormula>INDEX(Tableau1[Lot],MATCH(D5,Tableau1[Type],0))</calculatedColumnFormula>
    </tableColumn>
    <tableColumn id="3" xr3:uid="{3E48C7D4-D2FD-46CA-BBD6-EB2126ED0128}" name="Type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1B56EA-81E2-46F3-A48C-EAC5F83AF7BC}">
  <dimension ref="B2:M17"/>
  <sheetViews>
    <sheetView showGridLines="0" tabSelected="1" workbookViewId="0">
      <selection activeCell="L6" sqref="L6"/>
    </sheetView>
  </sheetViews>
  <sheetFormatPr baseColWidth="10" defaultColWidth="9.140625" defaultRowHeight="15" x14ac:dyDescent="0.25"/>
  <cols>
    <col min="2" max="2" width="11" customWidth="1"/>
    <col min="3" max="3" width="10.140625" customWidth="1"/>
    <col min="4" max="4" width="17.7109375" bestFit="1" customWidth="1"/>
    <col min="11" max="11" width="10.7109375" bestFit="1" customWidth="1"/>
    <col min="12" max="12" width="8.85546875" bestFit="1" customWidth="1"/>
  </cols>
  <sheetData>
    <row r="2" spans="2:13" x14ac:dyDescent="0.25">
      <c r="B2" s="2"/>
      <c r="C2" s="2"/>
      <c r="D2" s="2"/>
      <c r="E2" s="3"/>
    </row>
    <row r="3" spans="2:13" x14ac:dyDescent="0.25">
      <c r="D3" s="13" t="s">
        <v>8</v>
      </c>
    </row>
    <row r="4" spans="2:13" x14ac:dyDescent="0.25">
      <c r="B4" t="s">
        <v>0</v>
      </c>
      <c r="C4" t="s">
        <v>1</v>
      </c>
      <c r="D4" t="s">
        <v>2</v>
      </c>
      <c r="G4" t="s">
        <v>2</v>
      </c>
      <c r="H4" t="s">
        <v>7</v>
      </c>
      <c r="I4" t="s">
        <v>1</v>
      </c>
      <c r="K4" s="6" t="s">
        <v>0</v>
      </c>
      <c r="L4" s="7" t="s">
        <v>1</v>
      </c>
      <c r="M4" s="7" t="s">
        <v>2</v>
      </c>
    </row>
    <row r="5" spans="2:13" x14ac:dyDescent="0.25">
      <c r="B5" s="16">
        <v>44542</v>
      </c>
      <c r="C5" s="18" t="str">
        <f>INDEX(Tableau1[Lot],MATCH(D5,Tableau1[Type],0))</f>
        <v>3 2021</v>
      </c>
      <c r="D5" t="s">
        <v>4</v>
      </c>
      <c r="E5" s="14"/>
      <c r="G5" t="s">
        <v>5</v>
      </c>
      <c r="H5">
        <v>4</v>
      </c>
      <c r="I5" s="15" t="s">
        <v>9</v>
      </c>
      <c r="K5" s="8">
        <v>43828</v>
      </c>
      <c r="L5" s="9" t="str">
        <f>INDEX($H$5:$H$8,MATCH($M5,$G$5:$G$8,0))&amp;" "&amp;YEAR($K5)&amp;" "&amp;TEXT(COUNTIF(M$5:M5,M5),"00")</f>
        <v>2 2019 01</v>
      </c>
      <c r="M5" s="10" t="s">
        <v>3</v>
      </c>
    </row>
    <row r="6" spans="2:13" x14ac:dyDescent="0.25">
      <c r="B6" s="16"/>
      <c r="C6" s="18" t="str">
        <f>INDEX(Tableau1[Lot],MATCH(D6,Tableau1[Type],0))</f>
        <v>1 2021</v>
      </c>
      <c r="D6" t="s">
        <v>6</v>
      </c>
      <c r="E6" s="14"/>
      <c r="G6" t="s">
        <v>3</v>
      </c>
      <c r="H6">
        <v>2</v>
      </c>
      <c r="I6" s="15" t="s">
        <v>10</v>
      </c>
      <c r="K6" s="11">
        <v>43856</v>
      </c>
      <c r="L6" s="9" t="str">
        <f>INDEX($H$5:$H$8,MATCH($M6,$G$5:$G$8,0))&amp;" "&amp;YEAR($K6)&amp;" "&amp;TEXT(COUNTIF(M$5:M6,M6),"00")</f>
        <v>3 2020 01</v>
      </c>
      <c r="M6" s="12" t="s">
        <v>4</v>
      </c>
    </row>
    <row r="7" spans="2:13" x14ac:dyDescent="0.25">
      <c r="C7" s="1"/>
      <c r="D7" s="5"/>
      <c r="G7" t="s">
        <v>6</v>
      </c>
      <c r="H7">
        <v>1</v>
      </c>
      <c r="I7" s="15" t="s">
        <v>11</v>
      </c>
      <c r="K7" s="11">
        <v>43889</v>
      </c>
      <c r="L7" s="9" t="str">
        <f>INDEX($H$5:$H$8,MATCH($M7,$G$5:$G$8,0))&amp;" "&amp;YEAR($K7)&amp;" "&amp;TEXT(COUNTIF(M$5:M7,M7),"00")</f>
        <v>4 2020 01</v>
      </c>
      <c r="M7" s="10" t="s">
        <v>5</v>
      </c>
    </row>
    <row r="8" spans="2:13" x14ac:dyDescent="0.25">
      <c r="B8" s="4"/>
      <c r="C8" s="4"/>
      <c r="D8" s="4"/>
      <c r="G8" t="s">
        <v>4</v>
      </c>
      <c r="H8">
        <v>3</v>
      </c>
      <c r="I8" s="15" t="s">
        <v>12</v>
      </c>
      <c r="K8" s="11">
        <v>43896</v>
      </c>
      <c r="L8" s="9" t="str">
        <f>INDEX($H$5:$H$8,MATCH($M8,$G$5:$G$8,0))&amp;" "&amp;YEAR($K8)&amp;" "&amp;TEXT(COUNTIF(M$5:M8,M8),"00")</f>
        <v>2 2020 02</v>
      </c>
      <c r="M8" s="10" t="s">
        <v>3</v>
      </c>
    </row>
    <row r="9" spans="2:13" x14ac:dyDescent="0.25">
      <c r="B9" s="4"/>
      <c r="C9" s="4"/>
      <c r="D9" s="4"/>
      <c r="K9" s="11">
        <v>43912</v>
      </c>
      <c r="L9" s="9" t="str">
        <f>INDEX($H$5:$H$8,MATCH($M9,$G$5:$G$8,0))&amp;" "&amp;YEAR($K9)&amp;" "&amp;TEXT(COUNTIF(M$5:M9,M9),"00")</f>
        <v>1 2020 01</v>
      </c>
      <c r="M9" s="10" t="s">
        <v>6</v>
      </c>
    </row>
    <row r="10" spans="2:13" x14ac:dyDescent="0.25">
      <c r="B10" s="4"/>
      <c r="C10" s="4"/>
      <c r="D10" s="4"/>
      <c r="K10" s="11">
        <v>43926</v>
      </c>
      <c r="L10" s="9" t="str">
        <f>INDEX($H$5:$H$8,MATCH($M10,$G$5:$G$8,0))&amp;" "&amp;YEAR($K10)&amp;" "&amp;TEXT(COUNTIF(M$5:M10,M10),"00")</f>
        <v>4 2020 02</v>
      </c>
      <c r="M10" s="10" t="s">
        <v>5</v>
      </c>
    </row>
    <row r="11" spans="2:13" x14ac:dyDescent="0.25">
      <c r="B11" s="17" t="s">
        <v>13</v>
      </c>
      <c r="C11" s="4"/>
      <c r="D11" s="4"/>
      <c r="K11" s="11">
        <v>44094</v>
      </c>
      <c r="L11" s="9" t="str">
        <f>INDEX($H$5:$H$8,MATCH($M11,$G$5:$G$8,0))&amp;" "&amp;YEAR($K11)&amp;" "&amp;TEXT(COUNTIF(M$5:M11,M11),"00")</f>
        <v>1 2020 02</v>
      </c>
      <c r="M11" s="10" t="s">
        <v>6</v>
      </c>
    </row>
    <row r="12" spans="2:13" x14ac:dyDescent="0.25">
      <c r="B12" s="17" t="s">
        <v>14</v>
      </c>
      <c r="C12" s="1"/>
      <c r="K12" s="11">
        <v>44107</v>
      </c>
      <c r="L12" s="9" t="str">
        <f>INDEX($H$5:$H$8,MATCH($M12,$G$5:$G$8,0))&amp;" "&amp;YEAR($K12)&amp;" "&amp;TEXT(COUNTIF(M$5:M12,M12),"00")</f>
        <v>2 2020 03</v>
      </c>
      <c r="M12" s="10" t="s">
        <v>3</v>
      </c>
    </row>
    <row r="13" spans="2:13" x14ac:dyDescent="0.25">
      <c r="C13" s="1"/>
      <c r="K13" s="11">
        <v>44123</v>
      </c>
      <c r="L13" s="9" t="str">
        <f>INDEX($H$5:$H$8,MATCH($M13,$G$5:$G$8,0))&amp;" "&amp;YEAR($K13)&amp;" "&amp;TEXT(COUNTIF(M$5:M13,M13),"00")</f>
        <v>3 2020 02</v>
      </c>
      <c r="M13" s="10" t="s">
        <v>4</v>
      </c>
    </row>
    <row r="14" spans="2:13" x14ac:dyDescent="0.25">
      <c r="C14" s="1"/>
      <c r="K14" s="11">
        <v>44131</v>
      </c>
      <c r="L14" s="9" t="str">
        <f>INDEX($H$5:$H$8,MATCH($M14,$G$5:$G$8,0))&amp;" "&amp;YEAR($K14)&amp;" "&amp;TEXT(COUNTIF(M$5:M14,M14),"00")</f>
        <v>4 2020 03</v>
      </c>
      <c r="M14" s="10" t="s">
        <v>5</v>
      </c>
    </row>
    <row r="15" spans="2:13" x14ac:dyDescent="0.25">
      <c r="C15" s="1"/>
      <c r="K15" s="11">
        <v>44141</v>
      </c>
      <c r="L15" s="9" t="str">
        <f>INDEX($H$5:$H$8,MATCH($M15,$G$5:$G$8,0))&amp;" "&amp;YEAR($K15)&amp;" "&amp;TEXT(COUNTIF(M$5:M15,M15),"00")</f>
        <v>1 2020 03</v>
      </c>
      <c r="M15" s="10" t="s">
        <v>6</v>
      </c>
    </row>
    <row r="16" spans="2:13" x14ac:dyDescent="0.25">
      <c r="C16" s="1"/>
    </row>
    <row r="17" spans="3:3" x14ac:dyDescent="0.25">
      <c r="C17" s="1"/>
    </row>
  </sheetData>
  <dataValidations count="1">
    <dataValidation type="list" allowBlank="1" showInputMessage="1" showErrorMessage="1" sqref="D5:D6" xr:uid="{EF83210A-37E4-4BF1-99F9-1E9ACC063B33}">
      <formula1>d.type</formula1>
    </dataValidation>
  </dataValidations>
  <pageMargins left="0.7" right="0.7" top="0.75" bottom="0.75" header="0.3" footer="0.3"/>
  <pageSetup paperSize="9" orientation="portrait" verticalDpi="0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Brassins</vt:lpstr>
      <vt:lpstr>d.type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ka</dc:creator>
  <cp:lastModifiedBy>Jean-Eric</cp:lastModifiedBy>
  <dcterms:created xsi:type="dcterms:W3CDTF">2020-12-16T09:13:57Z</dcterms:created>
  <dcterms:modified xsi:type="dcterms:W3CDTF">2020-12-16T14:04:43Z</dcterms:modified>
</cp:coreProperties>
</file>