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590" yWindow="915" windowWidth="23715" windowHeight="9720" activeTab="1"/>
  </bookViews>
  <sheets>
    <sheet name="Synthèse" sheetId="2" r:id="rId1"/>
    <sheet name="Données" sheetId="1" r:id="rId2"/>
  </sheets>
  <definedNames>
    <definedName name="_xlnm._FilterDatabase" localSheetId="1" hidden="1">Données!$A$1:$G$153</definedName>
  </definedNames>
  <calcPr calcId="145621"/>
  <pivotCaches>
    <pivotCache cacheId="63" r:id="rId3"/>
  </pivotCaches>
</workbook>
</file>

<file path=xl/calcChain.xml><?xml version="1.0" encoding="utf-8"?>
<calcChain xmlns="http://schemas.openxmlformats.org/spreadsheetml/2006/main">
  <c r="I2" i="1" l="1"/>
  <c r="I4" i="1"/>
  <c r="I9" i="1"/>
  <c r="I12" i="1"/>
  <c r="I15" i="1"/>
  <c r="I23" i="1"/>
  <c r="I30" i="1"/>
  <c r="I31" i="1"/>
  <c r="I32" i="1"/>
  <c r="I40" i="1"/>
  <c r="I49" i="1"/>
  <c r="I59" i="1"/>
  <c r="I69" i="1"/>
  <c r="I79" i="1"/>
  <c r="I87" i="1"/>
  <c r="I96" i="1"/>
  <c r="I102" i="1"/>
  <c r="I110" i="1"/>
  <c r="I116" i="1"/>
  <c r="I123" i="1"/>
  <c r="I134" i="1"/>
  <c r="I142" i="1"/>
  <c r="H123" i="1" l="1"/>
  <c r="H124" i="1"/>
  <c r="I124" i="1" s="1"/>
  <c r="H125" i="1"/>
  <c r="I125" i="1" s="1"/>
  <c r="H126" i="1"/>
  <c r="I126" i="1" s="1"/>
  <c r="H127" i="1"/>
  <c r="I127" i="1" s="1"/>
  <c r="H128" i="1"/>
  <c r="I128" i="1" s="1"/>
  <c r="H129" i="1"/>
  <c r="I129" i="1" s="1"/>
  <c r="H130" i="1"/>
  <c r="I130" i="1" s="1"/>
  <c r="H131" i="1"/>
  <c r="I131" i="1" s="1"/>
  <c r="H132" i="1"/>
  <c r="I132" i="1" s="1"/>
  <c r="H15" i="1"/>
  <c r="H16" i="1"/>
  <c r="I16" i="1" s="1"/>
  <c r="H17" i="1"/>
  <c r="I17" i="1" s="1"/>
  <c r="H18" i="1"/>
  <c r="I18" i="1" s="1"/>
  <c r="H19" i="1"/>
  <c r="I19" i="1" s="1"/>
  <c r="H20" i="1"/>
  <c r="I20" i="1" s="1"/>
  <c r="H21" i="1"/>
  <c r="I21" i="1" s="1"/>
  <c r="H4" i="1"/>
  <c r="H5" i="1"/>
  <c r="I5" i="1" s="1"/>
  <c r="H6" i="1"/>
  <c r="I6" i="1" s="1"/>
  <c r="H7" i="1"/>
  <c r="I7" i="1" s="1"/>
  <c r="H8" i="1"/>
  <c r="I8" i="1" s="1"/>
  <c r="H9" i="1"/>
  <c r="H10" i="1"/>
  <c r="I10" i="1" s="1"/>
  <c r="H11" i="1"/>
  <c r="I11" i="1" s="1"/>
  <c r="H40" i="1"/>
  <c r="H41" i="1"/>
  <c r="I41" i="1" s="1"/>
  <c r="H42" i="1"/>
  <c r="I42" i="1" s="1"/>
  <c r="H43" i="1"/>
  <c r="I43" i="1" s="1"/>
  <c r="H44" i="1"/>
  <c r="I44" i="1" s="1"/>
  <c r="H45" i="1"/>
  <c r="I45" i="1" s="1"/>
  <c r="H32" i="1"/>
  <c r="H33" i="1"/>
  <c r="I33" i="1" s="1"/>
  <c r="H34" i="1"/>
  <c r="I34" i="1" s="1"/>
  <c r="H35" i="1"/>
  <c r="I35" i="1" s="1"/>
  <c r="H36" i="1"/>
  <c r="I36" i="1" s="1"/>
  <c r="H37" i="1"/>
  <c r="I37" i="1" s="1"/>
  <c r="H38" i="1"/>
  <c r="I38" i="1" s="1"/>
  <c r="H49" i="1"/>
  <c r="H50" i="1"/>
  <c r="I50" i="1" s="1"/>
  <c r="H51" i="1"/>
  <c r="I51" i="1" s="1"/>
  <c r="H52" i="1"/>
  <c r="I52" i="1" s="1"/>
  <c r="H53" i="1"/>
  <c r="I53" i="1" s="1"/>
  <c r="H54" i="1"/>
  <c r="I54" i="1" s="1"/>
  <c r="H55" i="1"/>
  <c r="I55" i="1" s="1"/>
  <c r="H56" i="1"/>
  <c r="I56" i="1" s="1"/>
  <c r="H57" i="1"/>
  <c r="I57" i="1" s="1"/>
  <c r="H59" i="1"/>
  <c r="H60" i="1"/>
  <c r="I60" i="1" s="1"/>
  <c r="H61" i="1"/>
  <c r="I61" i="1" s="1"/>
  <c r="H62" i="1"/>
  <c r="I62" i="1" s="1"/>
  <c r="H63" i="1"/>
  <c r="I63" i="1" s="1"/>
  <c r="H64" i="1"/>
  <c r="I64" i="1" s="1"/>
  <c r="H65" i="1"/>
  <c r="I65" i="1" s="1"/>
  <c r="H66" i="1"/>
  <c r="I66" i="1" s="1"/>
  <c r="H67" i="1"/>
  <c r="I67" i="1" s="1"/>
  <c r="H79" i="1"/>
  <c r="H80" i="1"/>
  <c r="I80" i="1" s="1"/>
  <c r="H81" i="1"/>
  <c r="I81" i="1" s="1"/>
  <c r="H82" i="1"/>
  <c r="I82" i="1" s="1"/>
  <c r="H83" i="1"/>
  <c r="I83" i="1" s="1"/>
  <c r="H84" i="1"/>
  <c r="I84" i="1" s="1"/>
  <c r="H87" i="1"/>
  <c r="H88" i="1"/>
  <c r="I88" i="1" s="1"/>
  <c r="H89" i="1"/>
  <c r="I89" i="1" s="1"/>
  <c r="H90" i="1"/>
  <c r="I90" i="1" s="1"/>
  <c r="H91" i="1"/>
  <c r="I91" i="1" s="1"/>
  <c r="H92" i="1"/>
  <c r="I92" i="1" s="1"/>
  <c r="H93" i="1"/>
  <c r="I93" i="1" s="1"/>
  <c r="H96" i="1"/>
  <c r="H97" i="1"/>
  <c r="I97" i="1" s="1"/>
  <c r="H98" i="1"/>
  <c r="I98" i="1" s="1"/>
  <c r="H99" i="1"/>
  <c r="I99" i="1" s="1"/>
  <c r="H100" i="1"/>
  <c r="I100" i="1" s="1"/>
  <c r="H110" i="1"/>
  <c r="H111" i="1"/>
  <c r="I111" i="1" s="1"/>
  <c r="H112" i="1"/>
  <c r="I112" i="1" s="1"/>
  <c r="H113" i="1"/>
  <c r="I113" i="1" s="1"/>
  <c r="H114" i="1"/>
  <c r="I114" i="1" s="1"/>
  <c r="H102" i="1"/>
  <c r="H103" i="1"/>
  <c r="I103" i="1" s="1"/>
  <c r="H104" i="1"/>
  <c r="I104" i="1" s="1"/>
  <c r="H105" i="1"/>
  <c r="I105" i="1" s="1"/>
  <c r="H106" i="1"/>
  <c r="I106" i="1" s="1"/>
  <c r="H107" i="1"/>
  <c r="I107" i="1" s="1"/>
  <c r="H108" i="1"/>
  <c r="I108" i="1" s="1"/>
  <c r="H116" i="1"/>
  <c r="H117" i="1"/>
  <c r="I117" i="1" s="1"/>
  <c r="H118" i="1"/>
  <c r="I118" i="1" s="1"/>
  <c r="H119" i="1"/>
  <c r="I119" i="1" s="1"/>
  <c r="H120" i="1"/>
  <c r="I120" i="1" s="1"/>
  <c r="H121" i="1"/>
  <c r="I121" i="1" s="1"/>
  <c r="H69" i="1"/>
  <c r="H70" i="1"/>
  <c r="I70" i="1" s="1"/>
  <c r="H71" i="1"/>
  <c r="I71" i="1" s="1"/>
  <c r="H72" i="1"/>
  <c r="I72" i="1" s="1"/>
  <c r="H73" i="1"/>
  <c r="I73" i="1" s="1"/>
  <c r="H74" i="1"/>
  <c r="I74" i="1" s="1"/>
  <c r="H75" i="1"/>
  <c r="I75" i="1" s="1"/>
  <c r="H76" i="1"/>
  <c r="I76" i="1" s="1"/>
  <c r="H135" i="1"/>
  <c r="I135" i="1" s="1"/>
  <c r="H136" i="1"/>
  <c r="I136" i="1" s="1"/>
  <c r="H137" i="1"/>
  <c r="I137" i="1" s="1"/>
  <c r="H138" i="1"/>
  <c r="I138" i="1" s="1"/>
  <c r="H139" i="1"/>
  <c r="I139" i="1" s="1"/>
  <c r="H140" i="1"/>
  <c r="I140" i="1" s="1"/>
  <c r="H141" i="1"/>
  <c r="I141" i="1" s="1"/>
  <c r="H134" i="1"/>
  <c r="H142" i="1"/>
  <c r="H143" i="1"/>
  <c r="I143" i="1" s="1"/>
  <c r="H144" i="1"/>
  <c r="I144" i="1" s="1"/>
  <c r="H145" i="1"/>
  <c r="I145" i="1" s="1"/>
  <c r="H146" i="1"/>
  <c r="I146" i="1" s="1"/>
  <c r="H147" i="1"/>
  <c r="I147" i="1" s="1"/>
  <c r="H148" i="1"/>
  <c r="I148" i="1" s="1"/>
  <c r="H149" i="1"/>
  <c r="I149" i="1" s="1"/>
  <c r="H150" i="1"/>
  <c r="I150" i="1" s="1"/>
  <c r="H151" i="1"/>
  <c r="I151" i="1" s="1"/>
  <c r="H152" i="1"/>
  <c r="I152" i="1" s="1"/>
  <c r="H23" i="1"/>
  <c r="H24" i="1"/>
  <c r="I24" i="1" s="1"/>
  <c r="H25" i="1"/>
  <c r="I25" i="1" s="1"/>
  <c r="H26" i="1"/>
  <c r="I26" i="1" s="1"/>
  <c r="H27" i="1"/>
  <c r="I27" i="1" s="1"/>
  <c r="H28" i="1"/>
  <c r="I28" i="1" s="1"/>
  <c r="H29" i="1"/>
  <c r="I29" i="1" s="1"/>
  <c r="H133" i="1"/>
  <c r="I133" i="1" s="1"/>
  <c r="H14" i="1"/>
  <c r="I14" i="1" s="1"/>
  <c r="H13" i="1"/>
  <c r="I13" i="1" s="1"/>
  <c r="H12" i="1"/>
  <c r="H153" i="1"/>
  <c r="I153" i="1" s="1"/>
  <c r="H78" i="1"/>
  <c r="I78" i="1" s="1"/>
  <c r="H77" i="1"/>
  <c r="I77" i="1" s="1"/>
  <c r="H95" i="1"/>
  <c r="I95" i="1" s="1"/>
  <c r="H94" i="1"/>
  <c r="I94" i="1" s="1"/>
  <c r="H122" i="1"/>
  <c r="I122" i="1" s="1"/>
  <c r="H48" i="1"/>
  <c r="I48" i="1" s="1"/>
  <c r="H47" i="1"/>
  <c r="I47" i="1" s="1"/>
  <c r="H46" i="1"/>
  <c r="I46" i="1" s="1"/>
  <c r="H30" i="1"/>
  <c r="H115" i="1"/>
  <c r="I115" i="1" s="1"/>
  <c r="H3" i="1"/>
  <c r="I3" i="1" s="1"/>
  <c r="H2" i="1"/>
  <c r="H68" i="1"/>
  <c r="I68" i="1" s="1"/>
  <c r="H39" i="1"/>
  <c r="I39" i="1" s="1"/>
  <c r="H31" i="1"/>
  <c r="H22" i="1"/>
  <c r="I22" i="1" s="1"/>
  <c r="H85" i="1"/>
  <c r="I85" i="1" s="1"/>
  <c r="H86" i="1"/>
  <c r="I86" i="1" s="1"/>
  <c r="H101" i="1"/>
  <c r="I101" i="1" s="1"/>
  <c r="H58" i="1"/>
  <c r="I58" i="1" s="1"/>
  <c r="H109" i="1"/>
  <c r="I109" i="1" s="1"/>
</calcChain>
</file>

<file path=xl/sharedStrings.xml><?xml version="1.0" encoding="utf-8"?>
<sst xmlns="http://schemas.openxmlformats.org/spreadsheetml/2006/main" count="750" uniqueCount="87">
  <si>
    <t>Date</t>
  </si>
  <si>
    <t>Kilometrage</t>
  </si>
  <si>
    <t>Chauffeur</t>
  </si>
  <si>
    <t>DKV</t>
  </si>
  <si>
    <t>BIERNE</t>
  </si>
  <si>
    <t>SANDY</t>
  </si>
  <si>
    <t>AS24</t>
  </si>
  <si>
    <t>AXEL</t>
  </si>
  <si>
    <t>AIR SUR LA LYS</t>
  </si>
  <si>
    <t>HENIN BEAUMONT</t>
  </si>
  <si>
    <t>BAILLEUL</t>
  </si>
  <si>
    <t>DE760PL</t>
  </si>
  <si>
    <t>PHILIPPE</t>
  </si>
  <si>
    <t>PERSO</t>
  </si>
  <si>
    <t>FLIXECOURT</t>
  </si>
  <si>
    <t>581BSD59</t>
  </si>
  <si>
    <t>ERIC</t>
  </si>
  <si>
    <t>CRAYWICK</t>
  </si>
  <si>
    <t>384CNM59</t>
  </si>
  <si>
    <t>925CRJ59</t>
  </si>
  <si>
    <t>MICHAEL</t>
  </si>
  <si>
    <t>835CYE59</t>
  </si>
  <si>
    <t>SYLVAIN</t>
  </si>
  <si>
    <t>TRANSMARK</t>
  </si>
  <si>
    <t>DOURGES</t>
  </si>
  <si>
    <t>ARQUES</t>
  </si>
  <si>
    <t>AZ578VY</t>
  </si>
  <si>
    <t>LAURENT</t>
  </si>
  <si>
    <t>MARCK</t>
  </si>
  <si>
    <t>GENAS</t>
  </si>
  <si>
    <t>BR281PC</t>
  </si>
  <si>
    <t>SEBASTIEN</t>
  </si>
  <si>
    <t>GRAND COURONNE</t>
  </si>
  <si>
    <t>CE287CP</t>
  </si>
  <si>
    <t>DAVID CHRISTIANS</t>
  </si>
  <si>
    <t>CG643BP</t>
  </si>
  <si>
    <t>SEBASTIEN G</t>
  </si>
  <si>
    <t>JONATHAN</t>
  </si>
  <si>
    <t>CK350QA</t>
  </si>
  <si>
    <t>TONY</t>
  </si>
  <si>
    <t>CK113SB</t>
  </si>
  <si>
    <t>MANU</t>
  </si>
  <si>
    <t>CQ305EF</t>
  </si>
  <si>
    <t>DAVID BRUNET</t>
  </si>
  <si>
    <t>EDC</t>
  </si>
  <si>
    <t>CALAIS</t>
  </si>
  <si>
    <t>BX828SN</t>
  </si>
  <si>
    <t>Goeffrey</t>
  </si>
  <si>
    <t>DE767PL</t>
  </si>
  <si>
    <t>ESSO</t>
  </si>
  <si>
    <t>FREDERIC</t>
  </si>
  <si>
    <t>CRAYWYCK</t>
  </si>
  <si>
    <t>LESQUIN</t>
  </si>
  <si>
    <t>MAURICE</t>
  </si>
  <si>
    <t>GRAND COURONNES</t>
  </si>
  <si>
    <t>DE953QR</t>
  </si>
  <si>
    <t>JULIEN B</t>
  </si>
  <si>
    <t>635BYF59</t>
  </si>
  <si>
    <t>ORLEANS</t>
  </si>
  <si>
    <t>AIRE SUR LA LYS</t>
  </si>
  <si>
    <t>419CVD59</t>
  </si>
  <si>
    <t>BRICE</t>
  </si>
  <si>
    <t>824DAV59</t>
  </si>
  <si>
    <t>JEREMY</t>
  </si>
  <si>
    <t>185DJC59</t>
  </si>
  <si>
    <t>JULIEN G</t>
  </si>
  <si>
    <t>825CYE59</t>
  </si>
  <si>
    <t>ST ETIENNE</t>
  </si>
  <si>
    <t>CK037DC</t>
  </si>
  <si>
    <t>Total général</t>
  </si>
  <si>
    <t>immat</t>
  </si>
  <si>
    <t>litres</t>
  </si>
  <si>
    <t>Carte</t>
  </si>
  <si>
    <t>Lieu</t>
  </si>
  <si>
    <t>kms immat</t>
  </si>
  <si>
    <t xml:space="preserve">kms immat </t>
  </si>
  <si>
    <t>oct</t>
  </si>
  <si>
    <t>sept</t>
  </si>
  <si>
    <t>août</t>
  </si>
  <si>
    <t>conso 100 kms</t>
  </si>
  <si>
    <t>Moyenne conso</t>
  </si>
  <si>
    <t>tri par immatriculation / date / chauffeur</t>
  </si>
  <si>
    <t>tableau dynamique</t>
  </si>
  <si>
    <t>actualisation automatique du TCD à l'activation de la feuille</t>
  </si>
  <si>
    <t>exemple de calcul 1ère immatriculation</t>
  </si>
  <si>
    <t>458 *100 / (570 447 - 568 961) = 30,82</t>
  </si>
  <si>
    <t>http://forum.excel-pratique.com/excel/tableau-croise-dynamique-t56153.html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</si>
</sst>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u/>
      <sz val="11"/>
      <color rgb="FFFF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2">
    <xf numFmtId="0" fontId="0" fillId="0" borderId="0" xfId="0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  <xf numFmtId="0" fontId="0" fillId="0" borderId="0" xfId="0" applyAlignment="1">
      <alignment horizontal="left" indent="2"/>
    </xf>
    <xf numFmtId="0" fontId="0" fillId="0" borderId="0" xfId="0" applyFill="1" applyBorder="1" applyAlignment="1"/>
    <xf numFmtId="0" fontId="0" fillId="0" borderId="0" xfId="0" applyFill="1" applyBorder="1" applyAlignment="1">
      <alignment vertical="center"/>
    </xf>
    <xf numFmtId="0" fontId="0" fillId="0" borderId="0" xfId="0" applyFill="1" applyAlignment="1"/>
    <xf numFmtId="14" fontId="0" fillId="0" borderId="0" xfId="0" applyNumberFormat="1" applyFill="1" applyBorder="1" applyAlignment="1">
      <alignment vertical="center"/>
    </xf>
    <xf numFmtId="14" fontId="0" fillId="0" borderId="0" xfId="0" applyNumberFormat="1" applyFill="1" applyAlignment="1">
      <alignment vertical="center"/>
    </xf>
    <xf numFmtId="14" fontId="0" fillId="0" borderId="0" xfId="0" applyNumberFormat="1" applyFill="1" applyAlignment="1"/>
    <xf numFmtId="3" fontId="0" fillId="0" borderId="0" xfId="0" applyNumberFormat="1"/>
    <xf numFmtId="4" fontId="0" fillId="0" borderId="0" xfId="0" applyNumberFormat="1"/>
    <xf numFmtId="0" fontId="0" fillId="0" borderId="0" xfId="0" applyFill="1" applyAlignment="1">
      <alignment vertical="center"/>
    </xf>
    <xf numFmtId="4" fontId="0" fillId="0" borderId="0" xfId="0" applyNumberFormat="1" applyFill="1" applyAlignment="1"/>
    <xf numFmtId="4" fontId="0" fillId="0" borderId="0" xfId="0" applyNumberFormat="1" applyFill="1" applyAlignment="1">
      <alignment vertical="center"/>
    </xf>
    <xf numFmtId="3" fontId="0" fillId="0" borderId="0" xfId="0" applyNumberFormat="1" applyFill="1" applyBorder="1" applyAlignment="1">
      <alignment vertical="center"/>
    </xf>
    <xf numFmtId="0" fontId="1" fillId="0" borderId="0" xfId="0" applyFont="1"/>
    <xf numFmtId="0" fontId="1" fillId="0" borderId="0" xfId="0" applyFont="1" applyFill="1" applyAlignment="1"/>
    <xf numFmtId="0" fontId="2" fillId="0" borderId="0" xfId="0" applyFont="1" applyFill="1" applyAlignment="1"/>
    <xf numFmtId="0" fontId="1" fillId="0" borderId="0" xfId="0" quotePrefix="1" applyFont="1" applyFill="1" applyAlignment="1"/>
    <xf numFmtId="0" fontId="3" fillId="0" borderId="0" xfId="1" applyFill="1" applyAlignment="1"/>
  </cellXfs>
  <cellStyles count="2">
    <cellStyle name="Lien hypertexte" xfId="1" builtinId="8"/>
    <cellStyle name="Normal" xfId="0" builtinId="0"/>
  </cellStyles>
  <dxfs count="11">
    <dxf>
      <numFmt numFmtId="4" formatCode="#,##0.00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numFmt numFmtId="3" formatCode="#,##0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numFmt numFmtId="3" formatCode="#,##0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numFmt numFmtId="19" formatCode="dd/mm/yyyy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pivotCacheDefinition" Target="pivotCache/pivotCacheDefinition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Jean-Eric" refreshedDate="41920.140929629626" createdVersion="4" refreshedVersion="4" minRefreshableVersion="3" recordCount="152">
  <cacheSource type="worksheet">
    <worksheetSource name="tbldonnées"/>
  </cacheSource>
  <cacheFields count="9">
    <cacheField name="immat" numFmtId="0">
      <sharedItems count="21">
        <s v="185DJC59"/>
        <s v="384CNM59"/>
        <s v="419CVD59"/>
        <s v="581BSD59"/>
        <s v="635BYF59"/>
        <s v="824DAV59"/>
        <s v="825CYE59"/>
        <s v="835CYE59"/>
        <s v="925CRJ59"/>
        <s v="AZ578VY"/>
        <s v="BR281PC"/>
        <s v="BX828SN"/>
        <s v="CE287CP"/>
        <s v="CG643BP"/>
        <s v="CK037DC"/>
        <s v="CK113SB"/>
        <s v="CK350QA"/>
        <s v="CQ305EF"/>
        <s v="DE760PL"/>
        <s v="DE767PL"/>
        <s v="DE953QR"/>
      </sharedItems>
    </cacheField>
    <cacheField name="Date" numFmtId="14">
      <sharedItems containsSemiMixedTypes="0" containsNonDate="0" containsDate="1" containsString="0" minDate="2014-08-26T00:00:00" maxDate="2014-10-08T00:00:00" count="33">
        <d v="2014-10-01T00:00:00"/>
        <d v="2014-10-07T00:00:00"/>
        <d v="2014-09-03T00:00:00"/>
        <d v="2014-09-08T00:00:00"/>
        <d v="2014-09-12T00:00:00"/>
        <d v="2014-09-18T00:00:00"/>
        <d v="2014-09-24T00:00:00"/>
        <d v="2014-09-30T00:00:00"/>
        <d v="2014-09-29T00:00:00"/>
        <d v="2014-10-06T00:00:00"/>
        <d v="2014-09-04T00:00:00"/>
        <d v="2014-09-09T00:00:00"/>
        <d v="2014-09-22T00:00:00"/>
        <d v="2014-09-25T00:00:00"/>
        <d v="2014-09-11T00:00:00"/>
        <d v="2014-09-17T00:00:00"/>
        <d v="2014-09-19T00:00:00"/>
        <d v="2014-09-01T00:00:00"/>
        <d v="2014-09-05T00:00:00"/>
        <d v="2014-09-10T00:00:00"/>
        <d v="2014-09-16T00:00:00"/>
        <d v="2014-09-15T00:00:00"/>
        <d v="2014-10-02T00:00:00"/>
        <d v="2014-10-03T00:00:00"/>
        <d v="2014-10-04T00:00:00"/>
        <d v="2014-09-23T00:00:00"/>
        <d v="2014-08-30T00:00:00"/>
        <d v="2014-09-13T00:00:00"/>
        <d v="2014-09-27T00:00:00"/>
        <d v="2014-09-06T00:00:00"/>
        <d v="2014-09-26T00:00:00"/>
        <d v="2014-09-02T00:00:00"/>
        <d v="2014-08-26T00:00:00"/>
      </sharedItems>
      <fieldGroup base="1">
        <rangePr groupBy="months" startDate="2014-08-26T00:00:00" endDate="2014-10-08T00:00:00"/>
        <groupItems count="14">
          <s v="&lt;8/26/2014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10/8/2014"/>
        </groupItems>
      </fieldGroup>
    </cacheField>
    <cacheField name="Kilometrage" numFmtId="3">
      <sharedItems containsSemiMixedTypes="0" containsString="0" containsNumber="1" containsInteger="1" minValue="38289" maxValue="996964"/>
    </cacheField>
    <cacheField name="litres" numFmtId="3">
      <sharedItems containsSemiMixedTypes="0" containsString="0" containsNumber="1" containsInteger="1" minValue="51" maxValue="700"/>
    </cacheField>
    <cacheField name="Carte" numFmtId="0">
      <sharedItems/>
    </cacheField>
    <cacheField name="Lieu" numFmtId="0">
      <sharedItems/>
    </cacheField>
    <cacheField name="Chauffeur" numFmtId="0">
      <sharedItems count="21">
        <s v="JULIEN G"/>
        <s v="ERIC"/>
        <s v="BRICE"/>
        <s v="PHILIPPE"/>
        <s v="JULIEN B"/>
        <s v="JEREMY"/>
        <s v="MICHAEL"/>
        <s v="SANDY"/>
        <s v="SYLVAIN"/>
        <s v="LAURENT"/>
        <s v="DAVID BRUNET"/>
        <s v="SEBASTIEN"/>
        <s v="DAVID CHRISTIANS"/>
        <s v="SEBASTIEN G"/>
        <s v="TONY"/>
        <s v="JONATHAN"/>
        <s v="MANU"/>
        <s v="AXEL"/>
        <s v="Goeffrey"/>
        <s v="FREDERIC"/>
        <s v="MAURICE"/>
      </sharedItems>
    </cacheField>
    <cacheField name="kms immat" numFmtId="0">
      <sharedItems containsSemiMixedTypes="0" containsString="0" containsNumber="1" containsInteger="1" minValue="-6132" maxValue="2184"/>
    </cacheField>
    <cacheField name="conso 100 kms" numFmtId="4">
      <sharedItems containsMixedTypes="1" containsNumber="1" minValue="-8.1539465101108934" maxValue="285.71428571428572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52">
  <r>
    <x v="0"/>
    <x v="0"/>
    <n v="568961"/>
    <n v="458"/>
    <s v="DKV"/>
    <s v="BIERNE"/>
    <x v="0"/>
    <n v="0"/>
    <s v=""/>
  </r>
  <r>
    <x v="0"/>
    <x v="1"/>
    <n v="570447"/>
    <n v="508"/>
    <s v="DKV"/>
    <s v="AIRE SUR LA LYS"/>
    <x v="0"/>
    <n v="1486"/>
    <n v="30.820995962314939"/>
  </r>
  <r>
    <x v="1"/>
    <x v="2"/>
    <n v="967435"/>
    <n v="550"/>
    <s v="DKV"/>
    <s v="BIERNE"/>
    <x v="1"/>
    <n v="0"/>
    <s v=""/>
  </r>
  <r>
    <x v="1"/>
    <x v="3"/>
    <n v="969027"/>
    <n v="562"/>
    <s v="DKV"/>
    <s v="BIERNE"/>
    <x v="1"/>
    <n v="1592"/>
    <n v="34.547738693467338"/>
  </r>
  <r>
    <x v="1"/>
    <x v="4"/>
    <n v="970546"/>
    <n v="489"/>
    <s v="DKV"/>
    <s v="BIERNE"/>
    <x v="1"/>
    <n v="1519"/>
    <n v="36.998025016458193"/>
  </r>
  <r>
    <x v="1"/>
    <x v="5"/>
    <n v="972034"/>
    <n v="234"/>
    <s v="AS24"/>
    <s v="CRAYWICK"/>
    <x v="1"/>
    <n v="1488"/>
    <n v="32.862903225806448"/>
  </r>
  <r>
    <x v="1"/>
    <x v="5"/>
    <n v="972407"/>
    <n v="216"/>
    <s v="DKV"/>
    <s v="BIERNE"/>
    <x v="1"/>
    <n v="373"/>
    <n v="62.734584450402146"/>
  </r>
  <r>
    <x v="1"/>
    <x v="5"/>
    <n v="972407"/>
    <n v="172"/>
    <s v="DKV"/>
    <s v="BIERNE"/>
    <x v="1"/>
    <n v="0"/>
    <s v=""/>
  </r>
  <r>
    <x v="1"/>
    <x v="6"/>
    <n v="974139"/>
    <n v="529"/>
    <s v="DKV"/>
    <s v="BIERNE"/>
    <x v="1"/>
    <n v="1732"/>
    <n v="9.9307159353348737"/>
  </r>
  <r>
    <x v="1"/>
    <x v="7"/>
    <n v="975285"/>
    <n v="394"/>
    <s v="DKV"/>
    <s v="BIERNE"/>
    <x v="1"/>
    <n v="1146"/>
    <n v="46.160558464223385"/>
  </r>
  <r>
    <x v="2"/>
    <x v="8"/>
    <n v="651735"/>
    <n v="360"/>
    <s v="DKV"/>
    <s v="BIERNE"/>
    <x v="2"/>
    <n v="0"/>
    <s v=""/>
  </r>
  <r>
    <x v="2"/>
    <x v="0"/>
    <n v="652665"/>
    <n v="449"/>
    <s v="DKV"/>
    <s v="BIERNE"/>
    <x v="2"/>
    <n v="930"/>
    <n v="38.70967741935484"/>
  </r>
  <r>
    <x v="2"/>
    <x v="9"/>
    <n v="653733"/>
    <n v="185"/>
    <s v="AS24"/>
    <s v="CRAYWICK"/>
    <x v="2"/>
    <n v="1068"/>
    <n v="42.041198501872657"/>
  </r>
  <r>
    <x v="3"/>
    <x v="10"/>
    <n v="90899"/>
    <n v="560"/>
    <s v="DKV"/>
    <s v="BIERNE"/>
    <x v="3"/>
    <n v="0"/>
    <s v=""/>
  </r>
  <r>
    <x v="3"/>
    <x v="11"/>
    <n v="92038"/>
    <n v="502"/>
    <s v="DKV"/>
    <s v="BIERNE"/>
    <x v="3"/>
    <n v="1139"/>
    <n v="49.165935030728711"/>
  </r>
  <r>
    <x v="3"/>
    <x v="4"/>
    <n v="93725"/>
    <n v="600"/>
    <s v="DKV"/>
    <s v="BIERNE"/>
    <x v="3"/>
    <n v="1687"/>
    <n v="29.756965026674571"/>
  </r>
  <r>
    <x v="3"/>
    <x v="12"/>
    <n v="95469"/>
    <n v="78"/>
    <s v="PERSO"/>
    <s v="FLIXECOURT"/>
    <x v="3"/>
    <n v="1744"/>
    <n v="34.403669724770644"/>
  </r>
  <r>
    <x v="3"/>
    <x v="12"/>
    <n v="95657"/>
    <n v="600"/>
    <s v="DKV"/>
    <s v="BIERNE"/>
    <x v="3"/>
    <n v="188"/>
    <n v="41.48936170212766"/>
  </r>
  <r>
    <x v="3"/>
    <x v="13"/>
    <n v="97074"/>
    <n v="540"/>
    <s v="DKV"/>
    <s v="BIERNE"/>
    <x v="3"/>
    <n v="1417"/>
    <n v="42.342978122794634"/>
  </r>
  <r>
    <x v="3"/>
    <x v="7"/>
    <n v="98447"/>
    <n v="505"/>
    <s v="DKV"/>
    <s v="BIERNE"/>
    <x v="3"/>
    <n v="1373"/>
    <n v="39.329934450109249"/>
  </r>
  <r>
    <x v="3"/>
    <x v="1"/>
    <n v="99849"/>
    <n v="552"/>
    <s v="DKV"/>
    <s v="BIERNE"/>
    <x v="3"/>
    <n v="1402"/>
    <n v="36.019971469329526"/>
  </r>
  <r>
    <x v="4"/>
    <x v="2"/>
    <n v="989148"/>
    <n v="440"/>
    <s v="DKV"/>
    <s v="BIERNE"/>
    <x v="4"/>
    <n v="0"/>
    <s v=""/>
  </r>
  <r>
    <x v="4"/>
    <x v="3"/>
    <n v="990616"/>
    <n v="400"/>
    <s v="DKV"/>
    <s v="BIERNE"/>
    <x v="4"/>
    <n v="1468"/>
    <n v="29.972752043596731"/>
  </r>
  <r>
    <x v="4"/>
    <x v="14"/>
    <n v="991686"/>
    <n v="380"/>
    <s v="DKV"/>
    <s v="BIERNE"/>
    <x v="4"/>
    <n v="1070"/>
    <n v="37.383177570093459"/>
  </r>
  <r>
    <x v="4"/>
    <x v="15"/>
    <n v="993169"/>
    <n v="470"/>
    <s v="DKV"/>
    <s v="BIERNE"/>
    <x v="4"/>
    <n v="1483"/>
    <n v="25.62373567093729"/>
  </r>
  <r>
    <x v="4"/>
    <x v="16"/>
    <n v="994244"/>
    <n v="400"/>
    <s v="DKV"/>
    <s v="BIERNE"/>
    <x v="4"/>
    <n v="1075"/>
    <n v="43.720930232558139"/>
  </r>
  <r>
    <x v="4"/>
    <x v="6"/>
    <n v="995566"/>
    <n v="470"/>
    <s v="DKV"/>
    <s v="BIERNE"/>
    <x v="4"/>
    <n v="1322"/>
    <n v="30.257186081694403"/>
  </r>
  <r>
    <x v="4"/>
    <x v="8"/>
    <n v="996964"/>
    <n v="500"/>
    <s v="DKV"/>
    <s v="BIERNE"/>
    <x v="4"/>
    <n v="1398"/>
    <n v="33.619456366237479"/>
  </r>
  <r>
    <x v="5"/>
    <x v="7"/>
    <n v="808501"/>
    <n v="370"/>
    <s v="DKV"/>
    <s v="BIERNE"/>
    <x v="5"/>
    <n v="0"/>
    <s v=""/>
  </r>
  <r>
    <x v="6"/>
    <x v="9"/>
    <n v="747773"/>
    <n v="519"/>
    <s v="AS24"/>
    <s v="DOURGES"/>
    <x v="6"/>
    <n v="0"/>
    <s v=""/>
  </r>
  <r>
    <x v="7"/>
    <x v="17"/>
    <n v="736914"/>
    <n v="450"/>
    <s v="DKV"/>
    <s v="BIERNE"/>
    <x v="6"/>
    <n v="0"/>
    <s v=""/>
  </r>
  <r>
    <x v="7"/>
    <x v="18"/>
    <n v="738334"/>
    <n v="485"/>
    <s v="AS24"/>
    <s v="CRAYWICK"/>
    <x v="6"/>
    <n v="1420"/>
    <n v="31.690140845070424"/>
  </r>
  <r>
    <x v="7"/>
    <x v="19"/>
    <n v="739814"/>
    <n v="530"/>
    <s v="DKV"/>
    <s v="BIERNE"/>
    <x v="6"/>
    <n v="1480"/>
    <n v="32.770270270270274"/>
  </r>
  <r>
    <x v="7"/>
    <x v="20"/>
    <n v="740714"/>
    <n v="315"/>
    <s v="DKV"/>
    <s v="BIERNE"/>
    <x v="6"/>
    <n v="900"/>
    <n v="58.888888888888886"/>
  </r>
  <r>
    <x v="7"/>
    <x v="5"/>
    <n v="742085"/>
    <n v="406"/>
    <s v="DKV"/>
    <s v="BIERNE"/>
    <x v="6"/>
    <n v="1371"/>
    <n v="22.975929978118163"/>
  </r>
  <r>
    <x v="7"/>
    <x v="12"/>
    <n v="742994"/>
    <n v="277"/>
    <s v="AS24"/>
    <s v="CRAYWICK"/>
    <x v="6"/>
    <n v="909"/>
    <n v="44.664466446644667"/>
  </r>
  <r>
    <x v="7"/>
    <x v="13"/>
    <n v="744591"/>
    <n v="472"/>
    <s v="DKV"/>
    <s v="BIERNE"/>
    <x v="6"/>
    <n v="1597"/>
    <n v="17.345021916092673"/>
  </r>
  <r>
    <x v="7"/>
    <x v="0"/>
    <n v="746133"/>
    <n v="504"/>
    <s v="DKV"/>
    <s v="BIERNE"/>
    <x v="6"/>
    <n v="1542"/>
    <n v="30.609597924773023"/>
  </r>
  <r>
    <x v="8"/>
    <x v="3"/>
    <n v="831109"/>
    <n v="600"/>
    <s v="DKV"/>
    <s v="BIERNE"/>
    <x v="7"/>
    <n v="0"/>
    <s v=""/>
  </r>
  <r>
    <x v="8"/>
    <x v="4"/>
    <n v="832715"/>
    <n v="200"/>
    <s v="AS24"/>
    <s v="CRAYWICK"/>
    <x v="7"/>
    <n v="1606"/>
    <n v="37.359900373599004"/>
  </r>
  <r>
    <x v="8"/>
    <x v="21"/>
    <n v="833373"/>
    <n v="650"/>
    <s v="AS24"/>
    <s v="CRAYWICK"/>
    <x v="7"/>
    <n v="658"/>
    <n v="30.3951367781155"/>
  </r>
  <r>
    <x v="8"/>
    <x v="12"/>
    <n v="835203"/>
    <n v="600"/>
    <s v="DKV"/>
    <s v="AIR SUR LA LYS"/>
    <x v="7"/>
    <n v="1830"/>
    <n v="35.519125683060111"/>
  </r>
  <r>
    <x v="8"/>
    <x v="13"/>
    <n v="836570"/>
    <n v="300"/>
    <s v="DKV"/>
    <s v="BIERNE"/>
    <x v="7"/>
    <n v="1367"/>
    <n v="43.891733723482076"/>
  </r>
  <r>
    <x v="8"/>
    <x v="8"/>
    <n v="837273"/>
    <n v="540"/>
    <s v="DKV"/>
    <s v="BIERNE"/>
    <x v="7"/>
    <n v="703"/>
    <n v="42.674253200568991"/>
  </r>
  <r>
    <x v="8"/>
    <x v="22"/>
    <n v="838820"/>
    <n v="230"/>
    <s v="DKV"/>
    <s v="BIERNE"/>
    <x v="7"/>
    <n v="1547"/>
    <n v="34.906270200387844"/>
  </r>
  <r>
    <x v="8"/>
    <x v="23"/>
    <n v="839828"/>
    <n v="120"/>
    <s v="AS24"/>
    <s v="DOURGES"/>
    <x v="7"/>
    <n v="1008"/>
    <n v="22.817460317460316"/>
  </r>
  <r>
    <x v="8"/>
    <x v="1"/>
    <n v="840024"/>
    <n v="600"/>
    <s v="DKV"/>
    <s v="BIERNE"/>
    <x v="7"/>
    <n v="196"/>
    <n v="61.224489795918366"/>
  </r>
  <r>
    <x v="9"/>
    <x v="2"/>
    <n v="566775"/>
    <n v="465"/>
    <s v="AS24"/>
    <s v="CRAYWICK"/>
    <x v="8"/>
    <n v="0"/>
    <s v=""/>
  </r>
  <r>
    <x v="9"/>
    <x v="3"/>
    <n v="568261"/>
    <n v="495"/>
    <s v="DKV"/>
    <s v="BIERNE"/>
    <x v="8"/>
    <n v="1486"/>
    <n v="31.292059219380889"/>
  </r>
  <r>
    <x v="9"/>
    <x v="19"/>
    <n v="569850"/>
    <n v="490"/>
    <s v="AS24"/>
    <s v="TRANSMARK"/>
    <x v="8"/>
    <n v="1589"/>
    <n v="31.151667715544367"/>
  </r>
  <r>
    <x v="9"/>
    <x v="21"/>
    <n v="571016"/>
    <n v="340"/>
    <s v="DKV"/>
    <s v="BIERNE"/>
    <x v="8"/>
    <n v="1166"/>
    <n v="42.024013722126931"/>
  </r>
  <r>
    <x v="9"/>
    <x v="15"/>
    <n v="572624"/>
    <n v="485"/>
    <s v="AS24"/>
    <s v="CRAYWICK"/>
    <x v="8"/>
    <n v="1608"/>
    <n v="21.144278606965173"/>
  </r>
  <r>
    <x v="9"/>
    <x v="12"/>
    <n v="574194"/>
    <n v="505"/>
    <s v="AS24"/>
    <s v="DOURGES"/>
    <x v="8"/>
    <n v="1570"/>
    <n v="30.891719745222929"/>
  </r>
  <r>
    <x v="9"/>
    <x v="6"/>
    <n v="575711"/>
    <n v="465"/>
    <s v="AS24"/>
    <s v="ARQUES"/>
    <x v="8"/>
    <n v="1517"/>
    <n v="33.289386947923532"/>
  </r>
  <r>
    <x v="9"/>
    <x v="8"/>
    <n v="577080"/>
    <n v="440"/>
    <s v="DKV"/>
    <s v="BIERNE"/>
    <x v="8"/>
    <n v="1369"/>
    <n v="33.966398831263696"/>
  </r>
  <r>
    <x v="9"/>
    <x v="0"/>
    <n v="578526"/>
    <n v="420"/>
    <s v="AS24"/>
    <s v="DOURGES"/>
    <x v="8"/>
    <n v="1446"/>
    <n v="30.428769017980635"/>
  </r>
  <r>
    <x v="9"/>
    <x v="24"/>
    <n v="580000"/>
    <n v="465"/>
    <s v="DKV"/>
    <s v="BIERNE"/>
    <x v="8"/>
    <n v="1474"/>
    <n v="28.493894165535956"/>
  </r>
  <r>
    <x v="10"/>
    <x v="17"/>
    <n v="455725"/>
    <n v="450"/>
    <s v="DKV"/>
    <s v="BIERNE"/>
    <x v="9"/>
    <n v="0"/>
    <s v=""/>
  </r>
  <r>
    <x v="10"/>
    <x v="2"/>
    <n v="457333"/>
    <n v="540"/>
    <s v="DKV"/>
    <s v="BIERNE"/>
    <x v="9"/>
    <n v="1608"/>
    <n v="27.985074626865671"/>
  </r>
  <r>
    <x v="10"/>
    <x v="3"/>
    <n v="458637"/>
    <n v="394"/>
    <s v="DKV"/>
    <s v="BIERNE"/>
    <x v="9"/>
    <n v="1304"/>
    <n v="41.411042944785279"/>
  </r>
  <r>
    <x v="10"/>
    <x v="19"/>
    <n v="460199"/>
    <n v="460"/>
    <s v="AS24"/>
    <s v="MARCK"/>
    <x v="9"/>
    <n v="1562"/>
    <n v="25.224071702944943"/>
  </r>
  <r>
    <x v="10"/>
    <x v="21"/>
    <n v="461364"/>
    <n v="382"/>
    <s v="DKV"/>
    <s v="BIERNE"/>
    <x v="9"/>
    <n v="1165"/>
    <n v="39.484978540772531"/>
  </r>
  <r>
    <x v="10"/>
    <x v="15"/>
    <n v="462985"/>
    <n v="519"/>
    <s v="DKV"/>
    <s v="BIERNE"/>
    <x v="9"/>
    <n v="1621"/>
    <n v="23.565700185070945"/>
  </r>
  <r>
    <x v="10"/>
    <x v="25"/>
    <n v="464799"/>
    <n v="565"/>
    <s v="DKV"/>
    <s v="GENAS"/>
    <x v="9"/>
    <n v="1814"/>
    <n v="28.610804851157663"/>
  </r>
  <r>
    <x v="10"/>
    <x v="6"/>
    <n v="465580"/>
    <n v="237"/>
    <s v="AS24"/>
    <s v="MARCK"/>
    <x v="9"/>
    <n v="781"/>
    <n v="72.343149807938545"/>
  </r>
  <r>
    <x v="10"/>
    <x v="8"/>
    <n v="467185"/>
    <n v="495"/>
    <s v="DKV"/>
    <s v="BIERNE"/>
    <x v="9"/>
    <n v="1605"/>
    <n v="14.766355140186915"/>
  </r>
  <r>
    <x v="10"/>
    <x v="0"/>
    <n v="468731"/>
    <n v="441"/>
    <s v="DKV"/>
    <s v="BIERNE"/>
    <x v="9"/>
    <n v="1546"/>
    <n v="32.018111254851227"/>
  </r>
  <r>
    <x v="11"/>
    <x v="26"/>
    <n v="323539"/>
    <n v="550"/>
    <s v="DKV"/>
    <s v="BIERNE"/>
    <x v="10"/>
    <n v="0"/>
    <s v=""/>
  </r>
  <r>
    <x v="11"/>
    <x v="10"/>
    <n v="325570"/>
    <n v="700"/>
    <s v="DKV"/>
    <s v="BIERNE"/>
    <x v="10"/>
    <n v="2031"/>
    <n v="27.080256031511571"/>
  </r>
  <r>
    <x v="11"/>
    <x v="14"/>
    <n v="327105"/>
    <n v="500"/>
    <s v="EDC"/>
    <s v="CALAIS"/>
    <x v="10"/>
    <n v="1535"/>
    <n v="45.602605863192181"/>
  </r>
  <r>
    <x v="11"/>
    <x v="27"/>
    <n v="328673"/>
    <n v="470"/>
    <s v="DKV"/>
    <s v="BIERNE"/>
    <x v="10"/>
    <n v="1568"/>
    <n v="31.887755102040817"/>
  </r>
  <r>
    <x v="11"/>
    <x v="5"/>
    <n v="329993"/>
    <n v="350"/>
    <s v="DKV"/>
    <s v="BIERNE"/>
    <x v="10"/>
    <n v="1320"/>
    <n v="35.606060606060609"/>
  </r>
  <r>
    <x v="11"/>
    <x v="12"/>
    <n v="331612"/>
    <n v="590"/>
    <s v="AS24"/>
    <s v="CRAYWICK"/>
    <x v="10"/>
    <n v="1619"/>
    <n v="21.618282890673257"/>
  </r>
  <r>
    <x v="11"/>
    <x v="13"/>
    <n v="333266"/>
    <n v="500"/>
    <s v="DKV"/>
    <s v="BIERNE"/>
    <x v="10"/>
    <n v="1654"/>
    <n v="35.671100362756953"/>
  </r>
  <r>
    <x v="11"/>
    <x v="28"/>
    <n v="334810"/>
    <n v="470"/>
    <s v="DKV"/>
    <s v="BIERNE"/>
    <x v="10"/>
    <n v="1544"/>
    <n v="32.383419689119172"/>
  </r>
  <r>
    <x v="11"/>
    <x v="0"/>
    <n v="335873"/>
    <n v="330"/>
    <s v="DKV"/>
    <s v="BIERNE"/>
    <x v="10"/>
    <n v="1063"/>
    <n v="44.214487300094071"/>
  </r>
  <r>
    <x v="11"/>
    <x v="9"/>
    <n v="337445"/>
    <n v="505"/>
    <s v="DKV"/>
    <s v="BIERNE"/>
    <x v="10"/>
    <n v="1572"/>
    <n v="20.992366412213741"/>
  </r>
  <r>
    <x v="12"/>
    <x v="2"/>
    <n v="218780"/>
    <n v="500"/>
    <s v="DKV"/>
    <s v="BIERNE"/>
    <x v="11"/>
    <n v="0"/>
    <s v=""/>
  </r>
  <r>
    <x v="12"/>
    <x v="18"/>
    <n v="220010"/>
    <n v="150"/>
    <s v="AS24"/>
    <s v="CRAYWICK"/>
    <x v="11"/>
    <n v="1230"/>
    <n v="40.650406504065039"/>
  </r>
  <r>
    <x v="12"/>
    <x v="29"/>
    <n v="221265"/>
    <n v="370"/>
    <s v="DKV"/>
    <s v="BIERNE"/>
    <x v="11"/>
    <n v="1255"/>
    <n v="11.952191235059761"/>
  </r>
  <r>
    <x v="12"/>
    <x v="14"/>
    <n v="221953"/>
    <n v="535"/>
    <s v="DKV"/>
    <s v="BIERNE"/>
    <x v="11"/>
    <n v="688"/>
    <n v="53.779069767441861"/>
  </r>
  <r>
    <x v="12"/>
    <x v="30"/>
    <n v="223062"/>
    <n v="365"/>
    <s v="AS24"/>
    <s v="CRAYWICK"/>
    <x v="11"/>
    <n v="1109"/>
    <n v="48.241659152389538"/>
  </r>
  <r>
    <x v="12"/>
    <x v="7"/>
    <n v="224042"/>
    <n v="230"/>
    <s v="DKV"/>
    <s v="GRAND COURONNE"/>
    <x v="11"/>
    <n v="980"/>
    <n v="37.244897959183675"/>
  </r>
  <r>
    <x v="12"/>
    <x v="22"/>
    <n v="224769"/>
    <n v="360"/>
    <s v="DKV"/>
    <s v="ST ETIENNE"/>
    <x v="11"/>
    <n v="727"/>
    <n v="31.636863823933975"/>
  </r>
  <r>
    <x v="12"/>
    <x v="9"/>
    <n v="226138"/>
    <n v="480"/>
    <s v="AS24"/>
    <s v="HENIN BEAUMONT"/>
    <x v="11"/>
    <n v="1369"/>
    <n v="26.296566837107378"/>
  </r>
  <r>
    <x v="13"/>
    <x v="17"/>
    <n v="273739"/>
    <n v="525"/>
    <s v="DKV"/>
    <s v="BIERNE"/>
    <x v="12"/>
    <n v="0"/>
    <s v=""/>
  </r>
  <r>
    <x v="13"/>
    <x v="3"/>
    <n v="275297"/>
    <n v="530"/>
    <s v="AS24"/>
    <s v="CRAYWICK"/>
    <x v="12"/>
    <n v="1558"/>
    <n v="33.697047496790759"/>
  </r>
  <r>
    <x v="13"/>
    <x v="14"/>
    <n v="276996"/>
    <n v="530"/>
    <s v="DKV"/>
    <s v="BIERNE"/>
    <x v="12"/>
    <n v="1699"/>
    <n v="31.194820482636846"/>
  </r>
  <r>
    <x v="13"/>
    <x v="20"/>
    <n v="278112"/>
    <n v="410"/>
    <s v="DKV"/>
    <s v="BIERNE"/>
    <x v="12"/>
    <n v="1116"/>
    <n v="47.491039426523301"/>
  </r>
  <r>
    <x v="13"/>
    <x v="12"/>
    <n v="280064"/>
    <n v="590"/>
    <s v="AS24"/>
    <s v="HENIN BEAUMONT"/>
    <x v="12"/>
    <n v="1952"/>
    <n v="21.004098360655739"/>
  </r>
  <r>
    <x v="13"/>
    <x v="6"/>
    <n v="281354"/>
    <n v="390"/>
    <s v="AS24"/>
    <s v="ORLEANS"/>
    <x v="12"/>
    <n v="1290"/>
    <n v="45.736434108527135"/>
  </r>
  <r>
    <x v="13"/>
    <x v="8"/>
    <n v="282205"/>
    <n v="250"/>
    <s v="DKV"/>
    <s v="BIERNE"/>
    <x v="12"/>
    <n v="851"/>
    <n v="45.828437132784956"/>
  </r>
  <r>
    <x v="13"/>
    <x v="0"/>
    <n v="283515"/>
    <n v="400"/>
    <s v="AS24"/>
    <s v="CRAYWICK"/>
    <x v="12"/>
    <n v="1310"/>
    <n v="19.083969465648856"/>
  </r>
  <r>
    <x v="13"/>
    <x v="9"/>
    <n v="285044"/>
    <n v="500"/>
    <s v="AS24"/>
    <s v="CRAYWICK"/>
    <x v="12"/>
    <n v="1529"/>
    <n v="26.160889470241987"/>
  </r>
  <r>
    <x v="14"/>
    <x v="10"/>
    <n v="187893"/>
    <n v="600"/>
    <s v="DKV"/>
    <s v="BIERNE"/>
    <x v="13"/>
    <n v="0"/>
    <s v=""/>
  </r>
  <r>
    <x v="14"/>
    <x v="19"/>
    <n v="189397"/>
    <n v="582"/>
    <s v="DKV"/>
    <s v="BIERNE"/>
    <x v="13"/>
    <n v="1504"/>
    <n v="39.893617021276597"/>
  </r>
  <r>
    <x v="14"/>
    <x v="5"/>
    <n v="191238"/>
    <n v="600"/>
    <s v="DKV"/>
    <s v="BIERNE"/>
    <x v="13"/>
    <n v="1841"/>
    <n v="31.613253666485605"/>
  </r>
  <r>
    <x v="14"/>
    <x v="6"/>
    <n v="193224"/>
    <n v="100"/>
    <s v="AS24"/>
    <s v="CRAYWICK"/>
    <x v="13"/>
    <n v="1986"/>
    <n v="30.211480362537763"/>
  </r>
  <r>
    <x v="14"/>
    <x v="13"/>
    <n v="193320"/>
    <n v="580"/>
    <s v="DKV"/>
    <s v="BIERNE"/>
    <x v="13"/>
    <n v="96"/>
    <n v="104.16666666666667"/>
  </r>
  <r>
    <x v="14"/>
    <x v="0"/>
    <n v="195042"/>
    <n v="593"/>
    <s v="DKV"/>
    <s v="BIERNE"/>
    <x v="13"/>
    <n v="1722"/>
    <n v="33.681765389082464"/>
  </r>
  <r>
    <x v="15"/>
    <x v="31"/>
    <n v="235201"/>
    <n v="600"/>
    <s v="DKV"/>
    <s v="BIERNE"/>
    <x v="14"/>
    <n v="0"/>
    <s v=""/>
  </r>
  <r>
    <x v="15"/>
    <x v="3"/>
    <n v="237365"/>
    <n v="600"/>
    <s v="DKV"/>
    <s v="BIERNE"/>
    <x v="14"/>
    <n v="2164"/>
    <n v="27.726432532347506"/>
  </r>
  <r>
    <x v="15"/>
    <x v="14"/>
    <n v="239201"/>
    <n v="480"/>
    <s v="DKV"/>
    <s v="BIERNE"/>
    <x v="14"/>
    <n v="1836"/>
    <n v="32.679738562091501"/>
  </r>
  <r>
    <x v="15"/>
    <x v="27"/>
    <n v="239690"/>
    <n v="370"/>
    <s v="DKV"/>
    <s v="BIERNE"/>
    <x v="14"/>
    <n v="489"/>
    <n v="98.159509202453989"/>
  </r>
  <r>
    <x v="15"/>
    <x v="5"/>
    <n v="241848"/>
    <n v="450"/>
    <s v="DKV"/>
    <s v="BIERNE"/>
    <x v="14"/>
    <n v="2158"/>
    <n v="17.145505097312327"/>
  </r>
  <r>
    <x v="15"/>
    <x v="25"/>
    <n v="243164"/>
    <n v="600"/>
    <s v="DKV"/>
    <s v="BIERNE"/>
    <x v="14"/>
    <n v="1316"/>
    <n v="34.194528875379937"/>
  </r>
  <r>
    <x v="15"/>
    <x v="8"/>
    <n v="245047"/>
    <n v="480"/>
    <s v="DKV"/>
    <s v="BIERNE"/>
    <x v="14"/>
    <n v="1883"/>
    <n v="31.864046733935211"/>
  </r>
  <r>
    <x v="15"/>
    <x v="0"/>
    <n v="246360"/>
    <n v="599"/>
    <s v="DKV"/>
    <s v="BIERNE"/>
    <x v="14"/>
    <n v="1313"/>
    <n v="36.557501904036556"/>
  </r>
  <r>
    <x v="16"/>
    <x v="31"/>
    <n v="189957"/>
    <n v="514"/>
    <s v="DKV"/>
    <s v="BIERNE"/>
    <x v="15"/>
    <n v="0"/>
    <s v=""/>
  </r>
  <r>
    <x v="16"/>
    <x v="18"/>
    <n v="191620"/>
    <n v="577"/>
    <s v="DKV"/>
    <s v="BIERNE"/>
    <x v="15"/>
    <n v="1663"/>
    <n v="30.907997594708359"/>
  </r>
  <r>
    <x v="16"/>
    <x v="4"/>
    <n v="193301"/>
    <n v="530"/>
    <s v="DKV"/>
    <s v="BIERNE"/>
    <x v="15"/>
    <n v="1681"/>
    <n v="34.324806662700773"/>
  </r>
  <r>
    <x v="16"/>
    <x v="5"/>
    <n v="194824"/>
    <n v="470"/>
    <s v="DKV"/>
    <s v="BIERNE"/>
    <x v="15"/>
    <n v="1523"/>
    <n v="34.799737360472754"/>
  </r>
  <r>
    <x v="16"/>
    <x v="6"/>
    <n v="196133"/>
    <n v="450"/>
    <s v="DKV"/>
    <s v="BIERNE"/>
    <x v="15"/>
    <n v="1309"/>
    <n v="35.905271199388849"/>
  </r>
  <r>
    <x v="16"/>
    <x v="22"/>
    <n v="198017"/>
    <n v="590"/>
    <s v="DKV"/>
    <s v="BIERNE"/>
    <x v="15"/>
    <n v="1884"/>
    <n v="23.885350318471339"/>
  </r>
  <r>
    <x v="17"/>
    <x v="17"/>
    <n v="143884"/>
    <n v="500"/>
    <s v="AS24"/>
    <s v="CRAYWICK"/>
    <x v="16"/>
    <n v="0"/>
    <s v=""/>
  </r>
  <r>
    <x v="17"/>
    <x v="3"/>
    <n v="145465"/>
    <n v="550"/>
    <s v="DKV"/>
    <s v="BIERNE"/>
    <x v="16"/>
    <n v="1581"/>
    <n v="31.625553447185325"/>
  </r>
  <r>
    <x v="17"/>
    <x v="14"/>
    <n v="147057"/>
    <n v="545"/>
    <s v="DKV"/>
    <s v="AIR SUR LA LYS"/>
    <x v="16"/>
    <n v="1592"/>
    <n v="34.547738693467338"/>
  </r>
  <r>
    <x v="17"/>
    <x v="15"/>
    <n v="148870"/>
    <n v="585"/>
    <s v="DKV"/>
    <s v="BIERNE"/>
    <x v="16"/>
    <n v="1813"/>
    <n v="30.060672917815776"/>
  </r>
  <r>
    <x v="17"/>
    <x v="25"/>
    <n v="150540"/>
    <n v="535"/>
    <s v="DKV"/>
    <s v="BIERNE"/>
    <x v="16"/>
    <n v="1670"/>
    <n v="35.029940119760482"/>
  </r>
  <r>
    <x v="17"/>
    <x v="7"/>
    <n v="152169"/>
    <n v="580"/>
    <s v="DKV"/>
    <s v="BIERNE"/>
    <x v="16"/>
    <n v="1629"/>
    <n v="32.842234499693063"/>
  </r>
  <r>
    <x v="17"/>
    <x v="1"/>
    <n v="153848"/>
    <n v="570"/>
    <s v="DKV"/>
    <s v="BIERNE"/>
    <x v="16"/>
    <n v="1679"/>
    <n v="34.544371649791543"/>
  </r>
  <r>
    <x v="18"/>
    <x v="31"/>
    <n v="43051"/>
    <n v="500"/>
    <s v="DKV"/>
    <s v="BIERNE"/>
    <x v="7"/>
    <n v="0"/>
    <s v=""/>
  </r>
  <r>
    <x v="18"/>
    <x v="18"/>
    <n v="44862"/>
    <n v="51"/>
    <s v="AS24"/>
    <s v="CRAYWICK"/>
    <x v="7"/>
    <n v="1811"/>
    <n v="27.609055770292656"/>
  </r>
  <r>
    <x v="18"/>
    <x v="3"/>
    <n v="44900"/>
    <n v="543"/>
    <s v="DKV"/>
    <s v="BIERNE"/>
    <x v="17"/>
    <n v="38"/>
    <n v="134.21052631578948"/>
  </r>
  <r>
    <x v="18"/>
    <x v="14"/>
    <n v="46235"/>
    <n v="400"/>
    <s v="DKV"/>
    <s v="AIR SUR LA LYS"/>
    <x v="17"/>
    <n v="1335"/>
    <n v="40.674157303370784"/>
  </r>
  <r>
    <x v="18"/>
    <x v="20"/>
    <n v="47763"/>
    <n v="83"/>
    <s v="AS24"/>
    <s v="CRAYWICK"/>
    <x v="17"/>
    <n v="1528"/>
    <n v="26.178010471204189"/>
  </r>
  <r>
    <x v="18"/>
    <x v="20"/>
    <n v="47966"/>
    <n v="495"/>
    <s v="DKV"/>
    <s v="BIERNE"/>
    <x v="17"/>
    <n v="203"/>
    <n v="40.88669950738916"/>
  </r>
  <r>
    <x v="18"/>
    <x v="12"/>
    <n v="49754"/>
    <n v="300"/>
    <s v="AS24"/>
    <s v="HENIN BEAUMONT"/>
    <x v="17"/>
    <n v="1788"/>
    <n v="27.684563758389263"/>
  </r>
  <r>
    <x v="18"/>
    <x v="25"/>
    <n v="50251"/>
    <n v="420"/>
    <s v="DKV"/>
    <s v="AIR SUR LA LYS"/>
    <x v="17"/>
    <n v="497"/>
    <n v="60.362173038229379"/>
  </r>
  <r>
    <x v="18"/>
    <x v="30"/>
    <n v="51744"/>
    <n v="500"/>
    <s v="DKV"/>
    <s v="BAILLEUL"/>
    <x v="17"/>
    <n v="1493"/>
    <n v="28.131279303415941"/>
  </r>
  <r>
    <x v="18"/>
    <x v="7"/>
    <n v="53022"/>
    <n v="420"/>
    <s v="DKV"/>
    <s v="AIR SUR LA LYS"/>
    <x v="17"/>
    <n v="1278"/>
    <n v="39.123630672926446"/>
  </r>
  <r>
    <x v="18"/>
    <x v="9"/>
    <n v="54774"/>
    <n v="200"/>
    <s v="AS24"/>
    <s v="DOURGES"/>
    <x v="17"/>
    <n v="1752"/>
    <n v="23.972602739726028"/>
  </r>
  <r>
    <x v="19"/>
    <x v="32"/>
    <n v="44421"/>
    <n v="500"/>
    <s v="DKV"/>
    <s v="BIERNE"/>
    <x v="18"/>
    <n v="0"/>
    <s v=""/>
  </r>
  <r>
    <x v="19"/>
    <x v="31"/>
    <n v="38289"/>
    <n v="340"/>
    <s v="DKV"/>
    <s v="BIERNE"/>
    <x v="18"/>
    <n v="-6132"/>
    <n v="-8.1539465101108934"/>
  </r>
  <r>
    <x v="19"/>
    <x v="3"/>
    <n v="39102"/>
    <n v="200"/>
    <s v="AS24"/>
    <s v="CRAYWYCK"/>
    <x v="18"/>
    <n v="813"/>
    <n v="41.82041820418204"/>
  </r>
  <r>
    <x v="19"/>
    <x v="19"/>
    <n v="39718"/>
    <n v="200"/>
    <s v="AS24"/>
    <s v="HENIN BEAUMONT"/>
    <x v="18"/>
    <n v="616"/>
    <n v="32.467532467532465"/>
  </r>
  <r>
    <x v="19"/>
    <x v="4"/>
    <n v="40268"/>
    <n v="470"/>
    <s v="DKV"/>
    <s v="AIRE SUR LA LYS"/>
    <x v="18"/>
    <n v="550"/>
    <n v="36.363636363636367"/>
  </r>
  <r>
    <x v="19"/>
    <x v="5"/>
    <n v="41654"/>
    <n v="300"/>
    <s v="AS24"/>
    <s v="CRAYWYCK"/>
    <x v="18"/>
    <n v="1386"/>
    <n v="33.910533910533914"/>
  </r>
  <r>
    <x v="19"/>
    <x v="12"/>
    <n v="42831"/>
    <n v="250"/>
    <s v="AS24"/>
    <s v="LESQUIN"/>
    <x v="18"/>
    <n v="1177"/>
    <n v="25.488530161427359"/>
  </r>
  <r>
    <x v="19"/>
    <x v="6"/>
    <n v="43593"/>
    <n v="300"/>
    <s v="AS24"/>
    <s v="CRAYWYCK"/>
    <x v="18"/>
    <n v="762"/>
    <n v="32.808398950131235"/>
  </r>
  <r>
    <x v="20"/>
    <x v="31"/>
    <n v="56345"/>
    <n v="450"/>
    <s v="ESSO"/>
    <s v="BIERNE"/>
    <x v="19"/>
    <n v="0"/>
    <s v=""/>
  </r>
  <r>
    <x v="20"/>
    <x v="18"/>
    <n v="57759"/>
    <n v="500"/>
    <s v="ESSO"/>
    <s v="BIERNE"/>
    <x v="19"/>
    <n v="1414"/>
    <n v="31.824611032531823"/>
  </r>
  <r>
    <x v="20"/>
    <x v="19"/>
    <n v="59442"/>
    <n v="150"/>
    <s v="AS24"/>
    <s v="CRAYWYCK"/>
    <x v="19"/>
    <n v="1683"/>
    <n v="29.708853238265004"/>
  </r>
  <r>
    <x v="20"/>
    <x v="14"/>
    <n v="60129"/>
    <n v="200"/>
    <s v="AS24"/>
    <s v="LESQUIN"/>
    <x v="19"/>
    <n v="687"/>
    <n v="21.834061135371179"/>
  </r>
  <r>
    <x v="20"/>
    <x v="4"/>
    <n v="60273"/>
    <n v="375"/>
    <s v="ESSO"/>
    <s v="BIERNE"/>
    <x v="19"/>
    <n v="144"/>
    <n v="138.88888888888889"/>
  </r>
  <r>
    <x v="20"/>
    <x v="20"/>
    <n v="61833"/>
    <n v="150"/>
    <s v="AS24"/>
    <s v="CRAYWYCK"/>
    <x v="20"/>
    <n v="1560"/>
    <n v="24.03846153846154"/>
  </r>
  <r>
    <x v="20"/>
    <x v="5"/>
    <n v="62232"/>
    <n v="600"/>
    <s v="ESSO"/>
    <s v="BIERNE"/>
    <x v="20"/>
    <n v="399"/>
    <n v="37.593984962406012"/>
  </r>
  <r>
    <x v="20"/>
    <x v="13"/>
    <n v="64416"/>
    <n v="100"/>
    <s v="AS24"/>
    <s v="CRAYWYCK"/>
    <x v="20"/>
    <n v="2184"/>
    <n v="27.472527472527471"/>
  </r>
  <r>
    <x v="20"/>
    <x v="13"/>
    <n v="64451"/>
    <n v="300"/>
    <s v="DKV"/>
    <s v="BIERNE"/>
    <x v="20"/>
    <n v="35"/>
    <n v="285.71428571428572"/>
  </r>
  <r>
    <x v="20"/>
    <x v="8"/>
    <n v="65064"/>
    <n v="395"/>
    <s v="ESSO"/>
    <s v="BIERNE"/>
    <x v="20"/>
    <n v="613"/>
    <n v="48.939641109298535"/>
  </r>
  <r>
    <x v="20"/>
    <x v="7"/>
    <n v="66006"/>
    <n v="340"/>
    <s v="ESSO"/>
    <s v="GRAND COURONNES"/>
    <x v="20"/>
    <n v="942"/>
    <n v="41.932059447983015"/>
  </r>
  <r>
    <x v="20"/>
    <x v="23"/>
    <n v="67886"/>
    <n v="550"/>
    <s v="ESSO"/>
    <s v="BIERNE"/>
    <x v="19"/>
    <n v="1880"/>
    <n v="18.085106382978722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5" cacheId="63" applyNumberFormats="0" applyBorderFormats="0" applyFontFormats="0" applyPatternFormats="0" applyAlignmentFormats="0" applyWidthHeightFormats="1" dataCaption="Valeurs" showError="1" updatedVersion="4" minRefreshableVersion="3" useAutoFormatting="1" itemPrintTitles="1" createdVersion="4" indent="0" compact="0" compactData="0" multipleFieldFilters="0">
  <location ref="A1:E42" firstHeaderRow="0" firstDataRow="1" firstDataCol="3"/>
  <pivotFields count="9">
    <pivotField axis="axisRow" compact="0" outline="0" showAll="0" defaultSubtotal="0">
      <items count="21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</items>
      <extLst>
        <ext xmlns:x14="http://schemas.microsoft.com/office/spreadsheetml/2009/9/main" uri="{2946ED86-A175-432a-8AC1-64E0C546D7DE}">
          <x14:pivotField fillDownLabels="1"/>
        </ext>
      </extLst>
    </pivotField>
    <pivotField axis="axisRow" compact="0" outline="0" showAll="0" defaultSubtotal="0">
      <items count="14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</items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axis="axisRow" compact="0" outline="0" showAll="0" defaultSubtotal="0">
      <items count="21">
        <item x="17"/>
        <item x="2"/>
        <item x="10"/>
        <item x="12"/>
        <item x="1"/>
        <item x="19"/>
        <item x="18"/>
        <item x="5"/>
        <item x="15"/>
        <item x="4"/>
        <item x="0"/>
        <item x="9"/>
        <item x="16"/>
        <item x="20"/>
        <item x="6"/>
        <item x="3"/>
        <item x="7"/>
        <item x="11"/>
        <item x="13"/>
        <item x="8"/>
        <item x="14"/>
      </items>
    </pivotField>
    <pivotField dataField="1" compact="0" outline="0" showAll="0" defaultSubtotal="0"/>
    <pivotField dataField="1" compact="0" outline="0" showAll="0" defaultSubtotal="0"/>
  </pivotFields>
  <rowFields count="3">
    <field x="0"/>
    <field x="1"/>
    <field x="6"/>
  </rowFields>
  <rowItems count="41">
    <i>
      <x/>
      <x v="10"/>
      <x v="10"/>
    </i>
    <i>
      <x v="1"/>
      <x v="9"/>
      <x v="4"/>
    </i>
    <i>
      <x v="2"/>
      <x v="9"/>
      <x v="1"/>
    </i>
    <i r="1">
      <x v="10"/>
      <x v="1"/>
    </i>
    <i>
      <x v="3"/>
      <x v="9"/>
      <x v="15"/>
    </i>
    <i r="1">
      <x v="10"/>
      <x v="15"/>
    </i>
    <i>
      <x v="4"/>
      <x v="9"/>
      <x v="9"/>
    </i>
    <i>
      <x v="5"/>
      <x v="9"/>
      <x v="7"/>
    </i>
    <i>
      <x v="6"/>
      <x v="10"/>
      <x v="14"/>
    </i>
    <i>
      <x v="7"/>
      <x v="9"/>
      <x v="14"/>
    </i>
    <i r="1">
      <x v="10"/>
      <x v="14"/>
    </i>
    <i>
      <x v="8"/>
      <x v="9"/>
      <x v="16"/>
    </i>
    <i r="1">
      <x v="10"/>
      <x v="16"/>
    </i>
    <i>
      <x v="9"/>
      <x v="9"/>
      <x v="19"/>
    </i>
    <i r="1">
      <x v="10"/>
      <x v="19"/>
    </i>
    <i>
      <x v="10"/>
      <x v="9"/>
      <x v="11"/>
    </i>
    <i r="1">
      <x v="10"/>
      <x v="11"/>
    </i>
    <i>
      <x v="11"/>
      <x v="8"/>
      <x v="2"/>
    </i>
    <i r="1">
      <x v="9"/>
      <x v="2"/>
    </i>
    <i r="1">
      <x v="10"/>
      <x v="2"/>
    </i>
    <i>
      <x v="12"/>
      <x v="9"/>
      <x v="17"/>
    </i>
    <i r="1">
      <x v="10"/>
      <x v="17"/>
    </i>
    <i>
      <x v="13"/>
      <x v="9"/>
      <x v="3"/>
    </i>
    <i r="1">
      <x v="10"/>
      <x v="3"/>
    </i>
    <i>
      <x v="14"/>
      <x v="9"/>
      <x v="18"/>
    </i>
    <i r="1">
      <x v="10"/>
      <x v="18"/>
    </i>
    <i>
      <x v="15"/>
      <x v="9"/>
      <x v="20"/>
    </i>
    <i r="1">
      <x v="10"/>
      <x v="20"/>
    </i>
    <i>
      <x v="16"/>
      <x v="9"/>
      <x v="8"/>
    </i>
    <i r="1">
      <x v="10"/>
      <x v="8"/>
    </i>
    <i>
      <x v="17"/>
      <x v="9"/>
      <x v="12"/>
    </i>
    <i r="1">
      <x v="10"/>
      <x v="12"/>
    </i>
    <i>
      <x v="18"/>
      <x v="9"/>
      <x/>
    </i>
    <i r="2">
      <x v="16"/>
    </i>
    <i r="1">
      <x v="10"/>
      <x/>
    </i>
    <i>
      <x v="19"/>
      <x v="8"/>
      <x v="6"/>
    </i>
    <i r="1">
      <x v="9"/>
      <x v="6"/>
    </i>
    <i>
      <x v="20"/>
      <x v="9"/>
      <x v="5"/>
    </i>
    <i r="2">
      <x v="13"/>
    </i>
    <i r="1">
      <x v="10"/>
      <x v="5"/>
    </i>
    <i t="grand">
      <x/>
    </i>
  </rowItems>
  <colFields count="1">
    <field x="-2"/>
  </colFields>
  <colItems count="2">
    <i>
      <x/>
    </i>
    <i i="1">
      <x v="1"/>
    </i>
  </colItems>
  <dataFields count="2">
    <dataField name="kms immat " fld="7" baseField="1" baseItem="27" numFmtId="3"/>
    <dataField name="Moyenne conso" fld="8" subtotal="average" baseField="6" baseItem="11" numFmtId="4"/>
  </dataFields>
  <pivotTableStyleInfo name="PivotStyleDark4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tblDonnées" displayName="tblDonnées" ref="A1:I153" totalsRowShown="0" headerRowDxfId="10" dataDxfId="9">
  <autoFilter ref="A1:I153"/>
  <sortState ref="A2:I153">
    <sortCondition ref="A2:A153"/>
    <sortCondition ref="B2:B153"/>
    <sortCondition ref="G2:G153"/>
  </sortState>
  <tableColumns count="9">
    <tableColumn id="1" name="immat" dataDxfId="8"/>
    <tableColumn id="2" name="Date" dataDxfId="7"/>
    <tableColumn id="3" name="Kilometrage" dataDxfId="2"/>
    <tableColumn id="4" name="litres" dataDxfId="1"/>
    <tableColumn id="5" name="Carte" dataDxfId="6"/>
    <tableColumn id="6" name="Lieu" dataDxfId="5"/>
    <tableColumn id="7" name="Chauffeur" dataDxfId="4"/>
    <tableColumn id="8" name="kms immat" dataDxfId="3">
      <calculatedColumnFormula>IF(ROW()=2,0,IF(tblDonnées[[#This Row],[immat]]&lt;&gt;A1,0,C2-C1))</calculatedColumnFormula>
    </tableColumn>
    <tableColumn id="9" name="conso 100 kms" dataDxfId="0">
      <calculatedColumnFormula>IF(ROW()=2,"",IF(tblDonnées[[#This Row],[immat]]&lt;&gt;A1,"",IF(C2=C1,"",D1*100/tblDonnées[[#This Row],[kms immat]])))</calculatedColumnFormula>
    </tableColumn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printerSettings" Target="../printerSettings/printerSettings2.bin"/><Relationship Id="rId1" Type="http://schemas.openxmlformats.org/officeDocument/2006/relationships/hyperlink" Target="http://forum.excel-pratique.com/excel/tableau-croise-dynamique-t56153.htm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H268"/>
  <sheetViews>
    <sheetView workbookViewId="0">
      <selection activeCell="E15" sqref="E15"/>
    </sheetView>
  </sheetViews>
  <sheetFormatPr baseColWidth="10" defaultRowHeight="15" x14ac:dyDescent="0.25"/>
  <cols>
    <col min="1" max="1" width="12.5703125" customWidth="1"/>
    <col min="2" max="2" width="7.42578125" customWidth="1"/>
    <col min="3" max="3" width="17.7109375" customWidth="1"/>
    <col min="4" max="4" width="11.140625" customWidth="1"/>
    <col min="5" max="5" width="15.140625" customWidth="1"/>
    <col min="6" max="6" width="10" customWidth="1"/>
    <col min="7" max="7" width="9.28515625" customWidth="1"/>
    <col min="8" max="8" width="8.85546875" customWidth="1"/>
    <col min="9" max="9" width="9.140625" customWidth="1"/>
    <col min="10" max="10" width="7" customWidth="1"/>
    <col min="11" max="11" width="9.42578125" customWidth="1"/>
    <col min="12" max="12" width="9" customWidth="1"/>
    <col min="13" max="13" width="8.7109375" customWidth="1"/>
    <col min="14" max="14" width="7.140625" customWidth="1"/>
    <col min="15" max="15" width="10.42578125" customWidth="1"/>
    <col min="16" max="16" width="12.28515625" bestFit="1" customWidth="1"/>
    <col min="17" max="17" width="8.5703125" customWidth="1"/>
    <col min="18" max="18" width="6" customWidth="1"/>
    <col min="19" max="19" width="6.28515625" customWidth="1"/>
    <col min="20" max="20" width="12.5703125" bestFit="1" customWidth="1"/>
  </cols>
  <sheetData>
    <row r="1" spans="1:8" x14ac:dyDescent="0.25">
      <c r="A1" s="1" t="s">
        <v>70</v>
      </c>
      <c r="B1" s="1" t="s">
        <v>0</v>
      </c>
      <c r="C1" s="1" t="s">
        <v>2</v>
      </c>
      <c r="D1" t="s">
        <v>75</v>
      </c>
      <c r="E1" t="s">
        <v>80</v>
      </c>
    </row>
    <row r="2" spans="1:8" x14ac:dyDescent="0.25">
      <c r="A2" t="s">
        <v>64</v>
      </c>
      <c r="B2" t="s">
        <v>76</v>
      </c>
      <c r="C2" t="s">
        <v>65</v>
      </c>
      <c r="D2" s="11">
        <v>1486</v>
      </c>
      <c r="E2" s="12">
        <v>30.820995962314939</v>
      </c>
      <c r="H2" s="17" t="s">
        <v>83</v>
      </c>
    </row>
    <row r="3" spans="1:8" x14ac:dyDescent="0.25">
      <c r="A3" t="s">
        <v>18</v>
      </c>
      <c r="B3" t="s">
        <v>77</v>
      </c>
      <c r="C3" t="s">
        <v>16</v>
      </c>
      <c r="D3" s="11">
        <v>7850</v>
      </c>
      <c r="E3" s="12">
        <v>37.2057542976154</v>
      </c>
    </row>
    <row r="4" spans="1:8" x14ac:dyDescent="0.25">
      <c r="A4" t="s">
        <v>60</v>
      </c>
      <c r="B4" t="s">
        <v>77</v>
      </c>
      <c r="C4" t="s">
        <v>61</v>
      </c>
      <c r="D4" s="11">
        <v>0</v>
      </c>
      <c r="E4" s="12"/>
    </row>
    <row r="5" spans="1:8" x14ac:dyDescent="0.25">
      <c r="A5" t="s">
        <v>60</v>
      </c>
      <c r="B5" t="s">
        <v>76</v>
      </c>
      <c r="C5" t="s">
        <v>61</v>
      </c>
      <c r="D5" s="11">
        <v>1998</v>
      </c>
      <c r="E5" s="12">
        <v>40.375437960613752</v>
      </c>
    </row>
    <row r="6" spans="1:8" x14ac:dyDescent="0.25">
      <c r="A6" t="s">
        <v>15</v>
      </c>
      <c r="B6" t="s">
        <v>77</v>
      </c>
      <c r="C6" t="s">
        <v>12</v>
      </c>
      <c r="D6" s="11">
        <v>7548</v>
      </c>
      <c r="E6" s="12">
        <v>39.414807342867583</v>
      </c>
    </row>
    <row r="7" spans="1:8" x14ac:dyDescent="0.25">
      <c r="A7" t="s">
        <v>15</v>
      </c>
      <c r="B7" t="s">
        <v>76</v>
      </c>
      <c r="C7" t="s">
        <v>12</v>
      </c>
      <c r="D7" s="11">
        <v>1402</v>
      </c>
      <c r="E7" s="12">
        <v>36.019971469329526</v>
      </c>
    </row>
    <row r="8" spans="1:8" x14ac:dyDescent="0.25">
      <c r="A8" t="s">
        <v>57</v>
      </c>
      <c r="B8" t="s">
        <v>77</v>
      </c>
      <c r="C8" t="s">
        <v>56</v>
      </c>
      <c r="D8" s="11">
        <v>7816</v>
      </c>
      <c r="E8" s="12">
        <v>33.429539660852917</v>
      </c>
    </row>
    <row r="9" spans="1:8" x14ac:dyDescent="0.25">
      <c r="A9" t="s">
        <v>62</v>
      </c>
      <c r="B9" t="s">
        <v>77</v>
      </c>
      <c r="C9" t="s">
        <v>63</v>
      </c>
      <c r="D9" s="11">
        <v>0</v>
      </c>
      <c r="E9" s="12"/>
    </row>
    <row r="10" spans="1:8" x14ac:dyDescent="0.25">
      <c r="A10" t="s">
        <v>66</v>
      </c>
      <c r="B10" t="s">
        <v>76</v>
      </c>
      <c r="C10" t="s">
        <v>20</v>
      </c>
      <c r="D10" s="11">
        <v>0</v>
      </c>
      <c r="E10" s="12"/>
    </row>
    <row r="11" spans="1:8" x14ac:dyDescent="0.25">
      <c r="A11" t="s">
        <v>21</v>
      </c>
      <c r="B11" t="s">
        <v>77</v>
      </c>
      <c r="C11" t="s">
        <v>20</v>
      </c>
      <c r="D11" s="11">
        <v>7677</v>
      </c>
      <c r="E11" s="12">
        <v>34.72245305751418</v>
      </c>
    </row>
    <row r="12" spans="1:8" x14ac:dyDescent="0.25">
      <c r="A12" t="s">
        <v>21</v>
      </c>
      <c r="B12" t="s">
        <v>76</v>
      </c>
      <c r="C12" t="s">
        <v>20</v>
      </c>
      <c r="D12" s="11">
        <v>1542</v>
      </c>
      <c r="E12" s="12">
        <v>30.609597924773023</v>
      </c>
    </row>
    <row r="13" spans="1:8" x14ac:dyDescent="0.25">
      <c r="A13" t="s">
        <v>19</v>
      </c>
      <c r="B13" t="s">
        <v>77</v>
      </c>
      <c r="C13" t="s">
        <v>5</v>
      </c>
      <c r="D13" s="11">
        <v>6164</v>
      </c>
      <c r="E13" s="12">
        <v>37.968029951765132</v>
      </c>
    </row>
    <row r="14" spans="1:8" x14ac:dyDescent="0.25">
      <c r="A14" t="s">
        <v>19</v>
      </c>
      <c r="B14" t="s">
        <v>76</v>
      </c>
      <c r="C14" t="s">
        <v>5</v>
      </c>
      <c r="D14" s="11">
        <v>2751</v>
      </c>
      <c r="E14" s="12">
        <v>39.649406771255506</v>
      </c>
    </row>
    <row r="15" spans="1:8" x14ac:dyDescent="0.25">
      <c r="A15" t="s">
        <v>26</v>
      </c>
      <c r="B15" t="s">
        <v>77</v>
      </c>
      <c r="C15" t="s">
        <v>22</v>
      </c>
      <c r="D15" s="11">
        <v>10305</v>
      </c>
      <c r="E15" s="12">
        <v>31.965646398346788</v>
      </c>
    </row>
    <row r="16" spans="1:8" x14ac:dyDescent="0.25">
      <c r="A16" t="s">
        <v>26</v>
      </c>
      <c r="B16" t="s">
        <v>76</v>
      </c>
      <c r="C16" t="s">
        <v>22</v>
      </c>
      <c r="D16" s="11">
        <v>2920</v>
      </c>
      <c r="E16" s="12">
        <v>29.461331591758295</v>
      </c>
    </row>
    <row r="17" spans="1:5" x14ac:dyDescent="0.25">
      <c r="A17" t="s">
        <v>30</v>
      </c>
      <c r="B17" t="s">
        <v>77</v>
      </c>
      <c r="C17" t="s">
        <v>27</v>
      </c>
      <c r="D17" s="11">
        <v>11460</v>
      </c>
      <c r="E17" s="12">
        <v>34.173897224965309</v>
      </c>
    </row>
    <row r="18" spans="1:5" x14ac:dyDescent="0.25">
      <c r="A18" t="s">
        <v>30</v>
      </c>
      <c r="B18" t="s">
        <v>76</v>
      </c>
      <c r="C18" t="s">
        <v>27</v>
      </c>
      <c r="D18" s="11">
        <v>1546</v>
      </c>
      <c r="E18" s="12">
        <v>32.018111254851227</v>
      </c>
    </row>
    <row r="19" spans="1:5" x14ac:dyDescent="0.25">
      <c r="A19" t="s">
        <v>46</v>
      </c>
      <c r="B19" t="s">
        <v>78</v>
      </c>
      <c r="C19" t="s">
        <v>43</v>
      </c>
      <c r="D19" s="11">
        <v>0</v>
      </c>
      <c r="E19" s="12"/>
    </row>
    <row r="20" spans="1:5" x14ac:dyDescent="0.25">
      <c r="A20" t="s">
        <v>46</v>
      </c>
      <c r="B20" t="s">
        <v>77</v>
      </c>
      <c r="C20" t="s">
        <v>43</v>
      </c>
      <c r="D20" s="11">
        <v>11271</v>
      </c>
      <c r="E20" s="12">
        <v>32.83564007790779</v>
      </c>
    </row>
    <row r="21" spans="1:5" x14ac:dyDescent="0.25">
      <c r="A21" t="s">
        <v>46</v>
      </c>
      <c r="B21" t="s">
        <v>76</v>
      </c>
      <c r="C21" t="s">
        <v>43</v>
      </c>
      <c r="D21" s="11">
        <v>2635</v>
      </c>
      <c r="E21" s="12">
        <v>32.603426856153902</v>
      </c>
    </row>
    <row r="22" spans="1:5" x14ac:dyDescent="0.25">
      <c r="A22" t="s">
        <v>33</v>
      </c>
      <c r="B22" t="s">
        <v>77</v>
      </c>
      <c r="C22" t="s">
        <v>31</v>
      </c>
      <c r="D22" s="11">
        <v>5262</v>
      </c>
      <c r="E22" s="12">
        <v>38.373644923627971</v>
      </c>
    </row>
    <row r="23" spans="1:5" x14ac:dyDescent="0.25">
      <c r="A23" t="s">
        <v>33</v>
      </c>
      <c r="B23" t="s">
        <v>76</v>
      </c>
      <c r="C23" t="s">
        <v>31</v>
      </c>
      <c r="D23" s="11">
        <v>2096</v>
      </c>
      <c r="E23" s="12">
        <v>28.966715330520678</v>
      </c>
    </row>
    <row r="24" spans="1:5" x14ac:dyDescent="0.25">
      <c r="A24" t="s">
        <v>35</v>
      </c>
      <c r="B24" t="s">
        <v>77</v>
      </c>
      <c r="C24" t="s">
        <v>34</v>
      </c>
      <c r="D24" s="11">
        <v>8466</v>
      </c>
      <c r="E24" s="12">
        <v>37.49197950131979</v>
      </c>
    </row>
    <row r="25" spans="1:5" x14ac:dyDescent="0.25">
      <c r="A25" t="s">
        <v>35</v>
      </c>
      <c r="B25" t="s">
        <v>76</v>
      </c>
      <c r="C25" t="s">
        <v>34</v>
      </c>
      <c r="D25" s="11">
        <v>2839</v>
      </c>
      <c r="E25" s="12">
        <v>22.622429467945423</v>
      </c>
    </row>
    <row r="26" spans="1:5" x14ac:dyDescent="0.25">
      <c r="A26" t="s">
        <v>68</v>
      </c>
      <c r="B26" t="s">
        <v>77</v>
      </c>
      <c r="C26" t="s">
        <v>36</v>
      </c>
      <c r="D26" s="11">
        <v>5427</v>
      </c>
      <c r="E26" s="12">
        <v>51.471254429241654</v>
      </c>
    </row>
    <row r="27" spans="1:5" x14ac:dyDescent="0.25">
      <c r="A27" t="s">
        <v>68</v>
      </c>
      <c r="B27" t="s">
        <v>76</v>
      </c>
      <c r="C27" t="s">
        <v>36</v>
      </c>
      <c r="D27" s="11">
        <v>1722</v>
      </c>
      <c r="E27" s="12">
        <v>33.681765389082464</v>
      </c>
    </row>
    <row r="28" spans="1:5" x14ac:dyDescent="0.25">
      <c r="A28" t="s">
        <v>40</v>
      </c>
      <c r="B28" t="s">
        <v>77</v>
      </c>
      <c r="C28" t="s">
        <v>39</v>
      </c>
      <c r="D28" s="11">
        <v>9846</v>
      </c>
      <c r="E28" s="12">
        <v>40.294960167253414</v>
      </c>
    </row>
    <row r="29" spans="1:5" x14ac:dyDescent="0.25">
      <c r="A29" t="s">
        <v>40</v>
      </c>
      <c r="B29" t="s">
        <v>76</v>
      </c>
      <c r="C29" t="s">
        <v>39</v>
      </c>
      <c r="D29" s="11">
        <v>1313</v>
      </c>
      <c r="E29" s="12">
        <v>36.557501904036556</v>
      </c>
    </row>
    <row r="30" spans="1:5" x14ac:dyDescent="0.25">
      <c r="A30" t="s">
        <v>38</v>
      </c>
      <c r="B30" t="s">
        <v>77</v>
      </c>
      <c r="C30" t="s">
        <v>37</v>
      </c>
      <c r="D30" s="11">
        <v>6176</v>
      </c>
      <c r="E30" s="12">
        <v>33.984453204317688</v>
      </c>
    </row>
    <row r="31" spans="1:5" x14ac:dyDescent="0.25">
      <c r="A31" t="s">
        <v>38</v>
      </c>
      <c r="B31" t="s">
        <v>76</v>
      </c>
      <c r="C31" t="s">
        <v>37</v>
      </c>
      <c r="D31" s="11">
        <v>1884</v>
      </c>
      <c r="E31" s="12">
        <v>23.885350318471339</v>
      </c>
    </row>
    <row r="32" spans="1:5" x14ac:dyDescent="0.25">
      <c r="A32" t="s">
        <v>42</v>
      </c>
      <c r="B32" t="s">
        <v>77</v>
      </c>
      <c r="C32" t="s">
        <v>41</v>
      </c>
      <c r="D32" s="11">
        <v>8285</v>
      </c>
      <c r="E32" s="12">
        <v>32.821227935584396</v>
      </c>
    </row>
    <row r="33" spans="1:5" x14ac:dyDescent="0.25">
      <c r="A33" t="s">
        <v>42</v>
      </c>
      <c r="B33" t="s">
        <v>76</v>
      </c>
      <c r="C33" t="s">
        <v>41</v>
      </c>
      <c r="D33" s="11">
        <v>1679</v>
      </c>
      <c r="E33" s="12">
        <v>34.544371649791543</v>
      </c>
    </row>
    <row r="34" spans="1:5" x14ac:dyDescent="0.25">
      <c r="A34" t="s">
        <v>11</v>
      </c>
      <c r="B34" t="s">
        <v>77</v>
      </c>
      <c r="C34" t="s">
        <v>7</v>
      </c>
      <c r="D34" s="11">
        <v>8160</v>
      </c>
      <c r="E34" s="12">
        <v>49.656380046339336</v>
      </c>
    </row>
    <row r="35" spans="1:5" x14ac:dyDescent="0.25">
      <c r="A35" t="s">
        <v>11</v>
      </c>
      <c r="B35" t="s">
        <v>77</v>
      </c>
      <c r="C35" t="s">
        <v>5</v>
      </c>
      <c r="D35" s="11">
        <v>1811</v>
      </c>
      <c r="E35" s="12">
        <v>27.609055770292656</v>
      </c>
    </row>
    <row r="36" spans="1:5" x14ac:dyDescent="0.25">
      <c r="A36" t="s">
        <v>11</v>
      </c>
      <c r="B36" t="s">
        <v>76</v>
      </c>
      <c r="C36" t="s">
        <v>7</v>
      </c>
      <c r="D36" s="11">
        <v>1752</v>
      </c>
      <c r="E36" s="12">
        <v>23.972602739726028</v>
      </c>
    </row>
    <row r="37" spans="1:5" x14ac:dyDescent="0.25">
      <c r="A37" t="s">
        <v>48</v>
      </c>
      <c r="B37" t="s">
        <v>78</v>
      </c>
      <c r="C37" t="s">
        <v>47</v>
      </c>
      <c r="D37" s="11">
        <v>0</v>
      </c>
      <c r="E37" s="12"/>
    </row>
    <row r="38" spans="1:5" x14ac:dyDescent="0.25">
      <c r="A38" t="s">
        <v>48</v>
      </c>
      <c r="B38" t="s">
        <v>77</v>
      </c>
      <c r="C38" t="s">
        <v>47</v>
      </c>
      <c r="D38" s="11">
        <v>-828</v>
      </c>
      <c r="E38" s="12">
        <v>27.81501479247607</v>
      </c>
    </row>
    <row r="39" spans="1:5" x14ac:dyDescent="0.25">
      <c r="A39" t="s">
        <v>55</v>
      </c>
      <c r="B39" t="s">
        <v>77</v>
      </c>
      <c r="C39" t="s">
        <v>50</v>
      </c>
      <c r="D39" s="11">
        <v>3928</v>
      </c>
      <c r="E39" s="12">
        <v>55.564103573764221</v>
      </c>
    </row>
    <row r="40" spans="1:5" x14ac:dyDescent="0.25">
      <c r="A40" t="s">
        <v>55</v>
      </c>
      <c r="B40" t="s">
        <v>77</v>
      </c>
      <c r="C40" t="s">
        <v>53</v>
      </c>
      <c r="D40" s="11">
        <v>5733</v>
      </c>
      <c r="E40" s="12">
        <v>77.61516004082705</v>
      </c>
    </row>
    <row r="41" spans="1:5" x14ac:dyDescent="0.25">
      <c r="A41" t="s">
        <v>55</v>
      </c>
      <c r="B41" t="s">
        <v>76</v>
      </c>
      <c r="C41" t="s">
        <v>50</v>
      </c>
      <c r="D41" s="11">
        <v>1880</v>
      </c>
      <c r="E41" s="12">
        <v>18.085106382978722</v>
      </c>
    </row>
    <row r="42" spans="1:5" x14ac:dyDescent="0.25">
      <c r="A42" t="s">
        <v>69</v>
      </c>
      <c r="D42" s="11">
        <v>163802</v>
      </c>
      <c r="E42" s="12">
        <v>38.343918029527956</v>
      </c>
    </row>
    <row r="150" spans="4:4" x14ac:dyDescent="0.25">
      <c r="D150" s="3"/>
    </row>
    <row r="151" spans="4:4" x14ac:dyDescent="0.25">
      <c r="D151" s="3"/>
    </row>
    <row r="152" spans="4:4" x14ac:dyDescent="0.25">
      <c r="D152" s="3"/>
    </row>
    <row r="153" spans="4:4" x14ac:dyDescent="0.25">
      <c r="D153" s="3"/>
    </row>
    <row r="154" spans="4:4" x14ac:dyDescent="0.25">
      <c r="D154" s="3"/>
    </row>
    <row r="155" spans="4:4" x14ac:dyDescent="0.25">
      <c r="D155" s="3"/>
    </row>
    <row r="156" spans="4:4" x14ac:dyDescent="0.25">
      <c r="D156" s="3"/>
    </row>
    <row r="157" spans="4:4" x14ac:dyDescent="0.25">
      <c r="D157" s="3"/>
    </row>
    <row r="158" spans="4:4" x14ac:dyDescent="0.25">
      <c r="D158" s="3"/>
    </row>
    <row r="159" spans="4:4" x14ac:dyDescent="0.25">
      <c r="D159" s="3"/>
    </row>
    <row r="160" spans="4:4" x14ac:dyDescent="0.25">
      <c r="D160" s="3"/>
    </row>
    <row r="161" spans="4:4" x14ac:dyDescent="0.25">
      <c r="D161" s="3"/>
    </row>
    <row r="162" spans="4:4" x14ac:dyDescent="0.25">
      <c r="D162" s="3"/>
    </row>
    <row r="163" spans="4:4" x14ac:dyDescent="0.25">
      <c r="D163" s="3"/>
    </row>
    <row r="164" spans="4:4" x14ac:dyDescent="0.25">
      <c r="D164" s="3"/>
    </row>
    <row r="165" spans="4:4" x14ac:dyDescent="0.25">
      <c r="D165" s="3"/>
    </row>
    <row r="166" spans="4:4" x14ac:dyDescent="0.25">
      <c r="D166" s="3"/>
    </row>
    <row r="167" spans="4:4" x14ac:dyDescent="0.25">
      <c r="D167" s="3"/>
    </row>
    <row r="168" spans="4:4" x14ac:dyDescent="0.25">
      <c r="D168" s="3"/>
    </row>
    <row r="169" spans="4:4" x14ac:dyDescent="0.25">
      <c r="D169" s="3"/>
    </row>
    <row r="170" spans="4:4" x14ac:dyDescent="0.25">
      <c r="D170" s="3"/>
    </row>
    <row r="171" spans="4:4" x14ac:dyDescent="0.25">
      <c r="D171" s="3"/>
    </row>
    <row r="172" spans="4:4" x14ac:dyDescent="0.25">
      <c r="D172" s="3"/>
    </row>
    <row r="173" spans="4:4" x14ac:dyDescent="0.25">
      <c r="D173" s="3"/>
    </row>
    <row r="174" spans="4:4" x14ac:dyDescent="0.25">
      <c r="D174" s="3"/>
    </row>
    <row r="175" spans="4:4" x14ac:dyDescent="0.25">
      <c r="D175" s="3"/>
    </row>
    <row r="176" spans="4:4" x14ac:dyDescent="0.25">
      <c r="D176" s="3"/>
    </row>
    <row r="177" spans="4:4" x14ac:dyDescent="0.25">
      <c r="D177" s="3"/>
    </row>
    <row r="178" spans="4:4" x14ac:dyDescent="0.25">
      <c r="D178" s="3"/>
    </row>
    <row r="179" spans="4:4" x14ac:dyDescent="0.25">
      <c r="D179" s="3"/>
    </row>
    <row r="180" spans="4:4" x14ac:dyDescent="0.25">
      <c r="D180" s="3"/>
    </row>
    <row r="181" spans="4:4" x14ac:dyDescent="0.25">
      <c r="D181" s="3"/>
    </row>
    <row r="182" spans="4:4" x14ac:dyDescent="0.25">
      <c r="D182" s="3"/>
    </row>
    <row r="183" spans="4:4" x14ac:dyDescent="0.25">
      <c r="D183" s="3"/>
    </row>
    <row r="184" spans="4:4" x14ac:dyDescent="0.25">
      <c r="D184" s="3"/>
    </row>
    <row r="185" spans="4:4" x14ac:dyDescent="0.25">
      <c r="D185" s="3"/>
    </row>
    <row r="186" spans="4:4" x14ac:dyDescent="0.25">
      <c r="D186" s="3"/>
    </row>
    <row r="187" spans="4:4" x14ac:dyDescent="0.25">
      <c r="D187" s="3"/>
    </row>
    <row r="188" spans="4:4" x14ac:dyDescent="0.25">
      <c r="D188" s="3"/>
    </row>
    <row r="189" spans="4:4" x14ac:dyDescent="0.25">
      <c r="D189" s="3"/>
    </row>
    <row r="190" spans="4:4" x14ac:dyDescent="0.25">
      <c r="D190" s="3"/>
    </row>
    <row r="191" spans="4:4" x14ac:dyDescent="0.25">
      <c r="D191" s="3"/>
    </row>
    <row r="192" spans="4:4" x14ac:dyDescent="0.25">
      <c r="D192" s="3"/>
    </row>
    <row r="193" spans="1:4" x14ac:dyDescent="0.25">
      <c r="D193" s="3"/>
    </row>
    <row r="194" spans="1:4" x14ac:dyDescent="0.25">
      <c r="D194" s="3"/>
    </row>
    <row r="195" spans="1:4" x14ac:dyDescent="0.25">
      <c r="D195" s="3"/>
    </row>
    <row r="196" spans="1:4" x14ac:dyDescent="0.25">
      <c r="D196" s="3"/>
    </row>
    <row r="197" spans="1:4" x14ac:dyDescent="0.25">
      <c r="A197" s="4"/>
      <c r="B197" s="3"/>
      <c r="C197" s="3"/>
      <c r="D197" s="3"/>
    </row>
    <row r="198" spans="1:4" x14ac:dyDescent="0.25">
      <c r="A198" s="4"/>
      <c r="B198" s="3"/>
      <c r="C198" s="3"/>
      <c r="D198" s="3"/>
    </row>
    <row r="199" spans="1:4" x14ac:dyDescent="0.25">
      <c r="A199" s="4"/>
      <c r="B199" s="3"/>
      <c r="C199" s="3"/>
      <c r="D199" s="3"/>
    </row>
    <row r="200" spans="1:4" x14ac:dyDescent="0.25">
      <c r="A200" s="4"/>
      <c r="B200" s="3"/>
      <c r="C200" s="3"/>
      <c r="D200" s="3"/>
    </row>
    <row r="201" spans="1:4" x14ac:dyDescent="0.25">
      <c r="A201" s="4"/>
      <c r="B201" s="3"/>
      <c r="C201" s="3"/>
      <c r="D201" s="3"/>
    </row>
    <row r="202" spans="1:4" x14ac:dyDescent="0.25">
      <c r="A202" s="4"/>
      <c r="B202" s="3"/>
      <c r="C202" s="3"/>
      <c r="D202" s="3"/>
    </row>
    <row r="203" spans="1:4" x14ac:dyDescent="0.25">
      <c r="A203" s="4"/>
      <c r="B203" s="3"/>
      <c r="C203" s="3"/>
      <c r="D203" s="3"/>
    </row>
    <row r="204" spans="1:4" x14ac:dyDescent="0.25">
      <c r="A204" s="4"/>
      <c r="B204" s="3"/>
      <c r="C204" s="3"/>
      <c r="D204" s="3"/>
    </row>
    <row r="205" spans="1:4" x14ac:dyDescent="0.25">
      <c r="A205" s="4"/>
      <c r="B205" s="3"/>
      <c r="C205" s="3"/>
      <c r="D205" s="3"/>
    </row>
    <row r="206" spans="1:4" x14ac:dyDescent="0.25">
      <c r="A206" s="4"/>
      <c r="B206" s="3"/>
      <c r="C206" s="3"/>
      <c r="D206" s="3"/>
    </row>
    <row r="207" spans="1:4" x14ac:dyDescent="0.25">
      <c r="A207" s="4"/>
      <c r="B207" s="3"/>
      <c r="C207" s="3"/>
      <c r="D207" s="3"/>
    </row>
    <row r="208" spans="1:4" x14ac:dyDescent="0.25">
      <c r="A208" s="4"/>
      <c r="B208" s="3"/>
      <c r="C208" s="3"/>
      <c r="D208" s="3"/>
    </row>
    <row r="209" spans="1:4" x14ac:dyDescent="0.25">
      <c r="A209" s="4"/>
      <c r="B209" s="3"/>
      <c r="C209" s="3"/>
      <c r="D209" s="3"/>
    </row>
    <row r="210" spans="1:4" x14ac:dyDescent="0.25">
      <c r="A210" s="4"/>
      <c r="B210" s="3"/>
      <c r="C210" s="3"/>
      <c r="D210" s="3"/>
    </row>
    <row r="211" spans="1:4" x14ac:dyDescent="0.25">
      <c r="A211" s="4"/>
      <c r="B211" s="3"/>
      <c r="C211" s="3"/>
      <c r="D211" s="3"/>
    </row>
    <row r="212" spans="1:4" x14ac:dyDescent="0.25">
      <c r="A212" s="4"/>
      <c r="B212" s="3"/>
      <c r="C212" s="3"/>
      <c r="D212" s="3"/>
    </row>
    <row r="213" spans="1:4" x14ac:dyDescent="0.25">
      <c r="A213" s="4"/>
      <c r="B213" s="3"/>
      <c r="C213" s="3"/>
      <c r="D213" s="3"/>
    </row>
    <row r="214" spans="1:4" x14ac:dyDescent="0.25">
      <c r="A214" s="4"/>
      <c r="B214" s="3"/>
      <c r="C214" s="3"/>
      <c r="D214" s="3"/>
    </row>
    <row r="215" spans="1:4" x14ac:dyDescent="0.25">
      <c r="A215" s="4"/>
      <c r="B215" s="3"/>
      <c r="C215" s="3"/>
      <c r="D215" s="3"/>
    </row>
    <row r="216" spans="1:4" x14ac:dyDescent="0.25">
      <c r="A216" s="4"/>
      <c r="B216" s="3"/>
      <c r="C216" s="3"/>
      <c r="D216" s="3"/>
    </row>
    <row r="217" spans="1:4" x14ac:dyDescent="0.25">
      <c r="A217" s="4"/>
      <c r="B217" s="3"/>
      <c r="C217" s="3"/>
      <c r="D217" s="3"/>
    </row>
    <row r="218" spans="1:4" x14ac:dyDescent="0.25">
      <c r="A218" s="4"/>
      <c r="B218" s="3"/>
      <c r="C218" s="3"/>
      <c r="D218" s="3"/>
    </row>
    <row r="219" spans="1:4" x14ac:dyDescent="0.25">
      <c r="A219" s="4"/>
      <c r="B219" s="3"/>
      <c r="C219" s="3"/>
      <c r="D219" s="3"/>
    </row>
    <row r="220" spans="1:4" x14ac:dyDescent="0.25">
      <c r="A220" s="4"/>
      <c r="B220" s="3"/>
      <c r="C220" s="3"/>
      <c r="D220" s="3"/>
    </row>
    <row r="221" spans="1:4" x14ac:dyDescent="0.25">
      <c r="A221" s="4"/>
      <c r="B221" s="3"/>
      <c r="C221" s="3"/>
      <c r="D221" s="3"/>
    </row>
    <row r="222" spans="1:4" x14ac:dyDescent="0.25">
      <c r="A222" s="4"/>
      <c r="B222" s="3"/>
      <c r="C222" s="3"/>
      <c r="D222" s="3"/>
    </row>
    <row r="223" spans="1:4" x14ac:dyDescent="0.25">
      <c r="A223" s="4"/>
      <c r="B223" s="3"/>
      <c r="C223" s="3"/>
      <c r="D223" s="3"/>
    </row>
    <row r="224" spans="1:4" x14ac:dyDescent="0.25">
      <c r="A224" s="4"/>
      <c r="B224" s="3"/>
      <c r="C224" s="3"/>
      <c r="D224" s="3"/>
    </row>
    <row r="225" spans="1:4" x14ac:dyDescent="0.25">
      <c r="A225" s="4"/>
      <c r="B225" s="3"/>
      <c r="C225" s="3"/>
      <c r="D225" s="3"/>
    </row>
    <row r="226" spans="1:4" x14ac:dyDescent="0.25">
      <c r="A226" s="4"/>
      <c r="B226" s="3"/>
      <c r="C226" s="3"/>
      <c r="D226" s="3"/>
    </row>
    <row r="227" spans="1:4" x14ac:dyDescent="0.25">
      <c r="A227" s="4"/>
      <c r="B227" s="3"/>
      <c r="C227" s="3"/>
      <c r="D227" s="3"/>
    </row>
    <row r="228" spans="1:4" x14ac:dyDescent="0.25">
      <c r="A228" s="4"/>
      <c r="B228" s="3"/>
      <c r="C228" s="3"/>
      <c r="D228" s="3"/>
    </row>
    <row r="229" spans="1:4" x14ac:dyDescent="0.25">
      <c r="A229" s="4"/>
      <c r="B229" s="3"/>
      <c r="C229" s="3"/>
      <c r="D229" s="3"/>
    </row>
    <row r="230" spans="1:4" x14ac:dyDescent="0.25">
      <c r="A230" s="4"/>
      <c r="B230" s="3"/>
      <c r="C230" s="3"/>
      <c r="D230" s="3"/>
    </row>
    <row r="231" spans="1:4" x14ac:dyDescent="0.25">
      <c r="A231" s="4"/>
      <c r="B231" s="3"/>
      <c r="C231" s="3"/>
      <c r="D231" s="3"/>
    </row>
    <row r="232" spans="1:4" x14ac:dyDescent="0.25">
      <c r="A232" s="4"/>
      <c r="B232" s="3"/>
      <c r="C232" s="3"/>
      <c r="D232" s="3"/>
    </row>
    <row r="233" spans="1:4" x14ac:dyDescent="0.25">
      <c r="A233" s="4"/>
      <c r="B233" s="3"/>
      <c r="C233" s="3"/>
      <c r="D233" s="3"/>
    </row>
    <row r="234" spans="1:4" x14ac:dyDescent="0.25">
      <c r="A234" s="4"/>
      <c r="B234" s="3"/>
      <c r="C234" s="3"/>
      <c r="D234" s="3"/>
    </row>
    <row r="235" spans="1:4" x14ac:dyDescent="0.25">
      <c r="A235" s="4"/>
      <c r="B235" s="3"/>
      <c r="C235" s="3"/>
      <c r="D235" s="3"/>
    </row>
    <row r="236" spans="1:4" x14ac:dyDescent="0.25">
      <c r="A236" s="4"/>
      <c r="B236" s="3"/>
      <c r="C236" s="3"/>
      <c r="D236" s="3"/>
    </row>
    <row r="237" spans="1:4" x14ac:dyDescent="0.25">
      <c r="A237" s="4"/>
      <c r="B237" s="3"/>
      <c r="C237" s="3"/>
      <c r="D237" s="3"/>
    </row>
    <row r="238" spans="1:4" x14ac:dyDescent="0.25">
      <c r="A238" s="4"/>
      <c r="B238" s="3"/>
      <c r="C238" s="3"/>
      <c r="D238" s="3"/>
    </row>
    <row r="239" spans="1:4" x14ac:dyDescent="0.25">
      <c r="A239" s="4"/>
      <c r="B239" s="3"/>
      <c r="C239" s="3"/>
      <c r="D239" s="3"/>
    </row>
    <row r="240" spans="1:4" x14ac:dyDescent="0.25">
      <c r="A240" s="4"/>
      <c r="B240" s="3"/>
      <c r="C240" s="3"/>
      <c r="D240" s="3"/>
    </row>
    <row r="241" spans="1:4" x14ac:dyDescent="0.25">
      <c r="A241" s="4"/>
      <c r="B241" s="3"/>
      <c r="C241" s="3"/>
      <c r="D241" s="3"/>
    </row>
    <row r="242" spans="1:4" x14ac:dyDescent="0.25">
      <c r="A242" s="4"/>
      <c r="B242" s="3"/>
      <c r="C242" s="3"/>
      <c r="D242" s="3"/>
    </row>
    <row r="243" spans="1:4" x14ac:dyDescent="0.25">
      <c r="A243" s="4"/>
      <c r="B243" s="3"/>
      <c r="C243" s="3"/>
      <c r="D243" s="3"/>
    </row>
    <row r="244" spans="1:4" x14ac:dyDescent="0.25">
      <c r="A244" s="4"/>
      <c r="B244" s="3"/>
      <c r="C244" s="3"/>
      <c r="D244" s="3"/>
    </row>
    <row r="245" spans="1:4" x14ac:dyDescent="0.25">
      <c r="A245" s="4"/>
      <c r="B245" s="3"/>
      <c r="C245" s="3"/>
      <c r="D245" s="3"/>
    </row>
    <row r="246" spans="1:4" x14ac:dyDescent="0.25">
      <c r="A246" s="4"/>
      <c r="B246" s="3"/>
      <c r="C246" s="3"/>
      <c r="D246" s="3"/>
    </row>
    <row r="247" spans="1:4" x14ac:dyDescent="0.25">
      <c r="A247" s="4"/>
      <c r="B247" s="3"/>
      <c r="C247" s="3"/>
      <c r="D247" s="3"/>
    </row>
    <row r="248" spans="1:4" x14ac:dyDescent="0.25">
      <c r="A248" s="4"/>
      <c r="B248" s="3"/>
      <c r="C248" s="3"/>
      <c r="D248" s="3"/>
    </row>
    <row r="249" spans="1:4" x14ac:dyDescent="0.25">
      <c r="A249" s="4"/>
      <c r="B249" s="3"/>
      <c r="C249" s="3"/>
      <c r="D249" s="3"/>
    </row>
    <row r="250" spans="1:4" x14ac:dyDescent="0.25">
      <c r="A250" s="4"/>
      <c r="B250" s="3"/>
      <c r="C250" s="3"/>
      <c r="D250" s="3"/>
    </row>
    <row r="251" spans="1:4" x14ac:dyDescent="0.25">
      <c r="A251" s="4"/>
      <c r="B251" s="3"/>
      <c r="C251" s="3"/>
      <c r="D251" s="3"/>
    </row>
    <row r="252" spans="1:4" x14ac:dyDescent="0.25">
      <c r="A252" s="4"/>
      <c r="B252" s="3"/>
      <c r="C252" s="3"/>
      <c r="D252" s="3"/>
    </row>
    <row r="253" spans="1:4" x14ac:dyDescent="0.25">
      <c r="A253" s="4"/>
      <c r="B253" s="3"/>
      <c r="C253" s="3"/>
      <c r="D253" s="3"/>
    </row>
    <row r="254" spans="1:4" x14ac:dyDescent="0.25">
      <c r="A254" s="4"/>
      <c r="B254" s="3"/>
      <c r="C254" s="3"/>
      <c r="D254" s="3"/>
    </row>
    <row r="255" spans="1:4" x14ac:dyDescent="0.25">
      <c r="A255" s="4"/>
      <c r="B255" s="3"/>
      <c r="C255" s="3"/>
      <c r="D255" s="3"/>
    </row>
    <row r="256" spans="1:4" x14ac:dyDescent="0.25">
      <c r="A256" s="4"/>
      <c r="B256" s="3"/>
      <c r="C256" s="3"/>
      <c r="D256" s="3"/>
    </row>
    <row r="257" spans="1:4" x14ac:dyDescent="0.25">
      <c r="A257" s="4"/>
      <c r="B257" s="3"/>
      <c r="C257" s="3"/>
      <c r="D257" s="3"/>
    </row>
    <row r="258" spans="1:4" x14ac:dyDescent="0.25">
      <c r="A258" s="4"/>
      <c r="B258" s="3"/>
      <c r="C258" s="3"/>
      <c r="D258" s="3"/>
    </row>
    <row r="259" spans="1:4" x14ac:dyDescent="0.25">
      <c r="A259" s="4"/>
      <c r="B259" s="3"/>
      <c r="C259" s="3"/>
      <c r="D259" s="3"/>
    </row>
    <row r="260" spans="1:4" x14ac:dyDescent="0.25">
      <c r="A260" s="4"/>
      <c r="B260" s="3"/>
      <c r="C260" s="3"/>
      <c r="D260" s="3"/>
    </row>
    <row r="261" spans="1:4" x14ac:dyDescent="0.25">
      <c r="A261" s="4"/>
      <c r="B261" s="3"/>
      <c r="C261" s="3"/>
      <c r="D261" s="3"/>
    </row>
    <row r="262" spans="1:4" x14ac:dyDescent="0.25">
      <c r="A262" s="4"/>
      <c r="B262" s="3"/>
      <c r="C262" s="3"/>
      <c r="D262" s="3"/>
    </row>
    <row r="263" spans="1:4" x14ac:dyDescent="0.25">
      <c r="A263" s="4"/>
      <c r="B263" s="3"/>
      <c r="C263" s="3"/>
      <c r="D263" s="3"/>
    </row>
    <row r="264" spans="1:4" x14ac:dyDescent="0.25">
      <c r="A264" s="4"/>
      <c r="B264" s="3"/>
      <c r="C264" s="3"/>
      <c r="D264" s="3"/>
    </row>
    <row r="265" spans="1:4" x14ac:dyDescent="0.25">
      <c r="A265" s="4"/>
      <c r="B265" s="3"/>
      <c r="C265" s="3"/>
      <c r="D265" s="3"/>
    </row>
    <row r="266" spans="1:4" x14ac:dyDescent="0.25">
      <c r="A266" s="4"/>
      <c r="B266" s="3"/>
      <c r="C266" s="3"/>
      <c r="D266" s="3"/>
    </row>
    <row r="267" spans="1:4" x14ac:dyDescent="0.25">
      <c r="A267" s="4"/>
      <c r="B267" s="3"/>
      <c r="C267" s="3"/>
      <c r="D267" s="3"/>
    </row>
    <row r="268" spans="1:4" x14ac:dyDescent="0.25">
      <c r="A268" s="2"/>
      <c r="B268" s="3"/>
      <c r="C268" s="3"/>
      <c r="D268" s="3"/>
    </row>
  </sheetData>
  <pageMargins left="0.7" right="0.7" top="0.75" bottom="0.75" header="0.3" footer="0.3"/>
  <pageSetup paperSize="9"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K153"/>
  <sheetViews>
    <sheetView tabSelected="1" workbookViewId="0">
      <selection activeCell="M22" sqref="M22"/>
    </sheetView>
  </sheetViews>
  <sheetFormatPr baseColWidth="10" defaultRowHeight="15" x14ac:dyDescent="0.25"/>
  <cols>
    <col min="1" max="1" width="17" style="7" customWidth="1"/>
    <col min="2" max="2" width="10.7109375" style="9" bestFit="1" customWidth="1"/>
    <col min="3" max="3" width="14" style="7" customWidth="1"/>
    <col min="4" max="4" width="14.42578125" style="7" customWidth="1"/>
    <col min="5" max="5" width="7.85546875" style="7" customWidth="1"/>
    <col min="6" max="6" width="19.28515625" style="7" bestFit="1" customWidth="1"/>
    <col min="7" max="7" width="17.7109375" style="7" bestFit="1" customWidth="1"/>
    <col min="8" max="8" width="13" style="7" bestFit="1" customWidth="1"/>
    <col min="9" max="9" width="15.85546875" style="7" bestFit="1" customWidth="1"/>
    <col min="10" max="16384" width="11.42578125" style="7"/>
  </cols>
  <sheetData>
    <row r="1" spans="1:11" x14ac:dyDescent="0.25">
      <c r="A1" s="8" t="s">
        <v>70</v>
      </c>
      <c r="B1" s="8" t="s">
        <v>0</v>
      </c>
      <c r="C1" s="6" t="s">
        <v>1</v>
      </c>
      <c r="D1" s="6" t="s">
        <v>71</v>
      </c>
      <c r="E1" s="6" t="s">
        <v>72</v>
      </c>
      <c r="F1" s="6" t="s">
        <v>73</v>
      </c>
      <c r="G1" s="6" t="s">
        <v>2</v>
      </c>
      <c r="H1" s="6" t="s">
        <v>74</v>
      </c>
      <c r="I1" s="13" t="s">
        <v>79</v>
      </c>
      <c r="K1" s="21" t="s">
        <v>86</v>
      </c>
    </row>
    <row r="2" spans="1:11" ht="15" customHeight="1" x14ac:dyDescent="0.25">
      <c r="A2" s="5" t="s">
        <v>64</v>
      </c>
      <c r="B2" s="9">
        <v>41913</v>
      </c>
      <c r="C2" s="16">
        <v>568961</v>
      </c>
      <c r="D2" s="16">
        <v>458</v>
      </c>
      <c r="E2" s="6" t="s">
        <v>3</v>
      </c>
      <c r="F2" s="6" t="s">
        <v>4</v>
      </c>
      <c r="G2" s="6" t="s">
        <v>65</v>
      </c>
      <c r="H2" s="7">
        <f>IF(ROW()=2,0,IF(tblDonnées[[#This Row],[immat]]&lt;&gt;A1,0,C2-C1))</f>
        <v>0</v>
      </c>
      <c r="I2" s="14" t="str">
        <f>IF(ROW()=2,"",IF(tblDonnées[[#This Row],[immat]]&lt;&gt;A1,"",IF(C2=C1,"",D1*100/tblDonnées[[#This Row],[kms immat]])))</f>
        <v/>
      </c>
    </row>
    <row r="3" spans="1:11" ht="15" customHeight="1" x14ac:dyDescent="0.25">
      <c r="A3" s="5" t="s">
        <v>64</v>
      </c>
      <c r="B3" s="9">
        <v>41919</v>
      </c>
      <c r="C3" s="16">
        <v>570447</v>
      </c>
      <c r="D3" s="16">
        <v>508</v>
      </c>
      <c r="E3" s="6" t="s">
        <v>3</v>
      </c>
      <c r="F3" s="6" t="s">
        <v>59</v>
      </c>
      <c r="G3" s="6" t="s">
        <v>65</v>
      </c>
      <c r="H3" s="7">
        <f>IF(ROW()=2,0,IF(tblDonnées[[#This Row],[immat]]&lt;&gt;A2,0,C3-C2))</f>
        <v>1486</v>
      </c>
      <c r="I3" s="15">
        <f>IF(ROW()=2,"",IF(tblDonnées[[#This Row],[immat]]&lt;&gt;A2,"",IF(C3=C2,"",D2*100/tblDonnées[[#This Row],[kms immat]])))</f>
        <v>30.820995962314939</v>
      </c>
      <c r="K3" s="18" t="s">
        <v>82</v>
      </c>
    </row>
    <row r="4" spans="1:11" ht="15" customHeight="1" x14ac:dyDescent="0.25">
      <c r="A4" s="5" t="s">
        <v>18</v>
      </c>
      <c r="B4" s="8">
        <v>41885</v>
      </c>
      <c r="C4" s="16">
        <v>967435</v>
      </c>
      <c r="D4" s="16">
        <v>550</v>
      </c>
      <c r="E4" s="6" t="s">
        <v>3</v>
      </c>
      <c r="F4" s="6" t="s">
        <v>4</v>
      </c>
      <c r="G4" s="6" t="s">
        <v>16</v>
      </c>
      <c r="H4" s="7">
        <f>IF(ROW()=2,0,IF(tblDonnées[[#This Row],[immat]]&lt;&gt;A3,0,C4-C3))</f>
        <v>0</v>
      </c>
      <c r="I4" s="15" t="str">
        <f>IF(ROW()=2,"",IF(tblDonnées[[#This Row],[immat]]&lt;&gt;A3,"",IF(C4=C3,"",D3*100/tblDonnées[[#This Row],[kms immat]])))</f>
        <v/>
      </c>
      <c r="K4" s="18" t="s">
        <v>81</v>
      </c>
    </row>
    <row r="5" spans="1:11" ht="15" customHeight="1" x14ac:dyDescent="0.25">
      <c r="A5" s="5" t="s">
        <v>18</v>
      </c>
      <c r="B5" s="8">
        <v>41890</v>
      </c>
      <c r="C5" s="16">
        <v>969027</v>
      </c>
      <c r="D5" s="16">
        <v>562</v>
      </c>
      <c r="E5" s="6" t="s">
        <v>3</v>
      </c>
      <c r="F5" s="6" t="s">
        <v>4</v>
      </c>
      <c r="G5" s="6" t="s">
        <v>16</v>
      </c>
      <c r="H5" s="7">
        <f>IF(ROW()=2,0,IF(tblDonnées[[#This Row],[immat]]&lt;&gt;A4,0,C5-C4))</f>
        <v>1592</v>
      </c>
      <c r="I5" s="15">
        <f>IF(ROW()=2,"",IF(tblDonnées[[#This Row],[immat]]&lt;&gt;A4,"",IF(C5=C4,"",D4*100/tblDonnées[[#This Row],[kms immat]])))</f>
        <v>34.547738693467338</v>
      </c>
      <c r="K5" s="18"/>
    </row>
    <row r="6" spans="1:11" ht="15" customHeight="1" x14ac:dyDescent="0.25">
      <c r="A6" s="5" t="s">
        <v>18</v>
      </c>
      <c r="B6" s="8">
        <v>41894</v>
      </c>
      <c r="C6" s="16">
        <v>970546</v>
      </c>
      <c r="D6" s="16">
        <v>489</v>
      </c>
      <c r="E6" s="6" t="s">
        <v>3</v>
      </c>
      <c r="F6" s="6" t="s">
        <v>4</v>
      </c>
      <c r="G6" s="6" t="s">
        <v>16</v>
      </c>
      <c r="H6" s="7">
        <f>IF(ROW()=2,0,IF(tblDonnées[[#This Row],[immat]]&lt;&gt;A5,0,C6-C5))</f>
        <v>1519</v>
      </c>
      <c r="I6" s="15">
        <f>IF(ROW()=2,"",IF(tblDonnées[[#This Row],[immat]]&lt;&gt;A5,"",IF(C6=C5,"",D5*100/tblDonnées[[#This Row],[kms immat]])))</f>
        <v>36.998025016458193</v>
      </c>
      <c r="K6" s="19" t="s">
        <v>79</v>
      </c>
    </row>
    <row r="7" spans="1:11" ht="15" customHeight="1" x14ac:dyDescent="0.25">
      <c r="A7" s="5" t="s">
        <v>18</v>
      </c>
      <c r="B7" s="8">
        <v>41900</v>
      </c>
      <c r="C7" s="16">
        <v>972034</v>
      </c>
      <c r="D7" s="16">
        <v>234</v>
      </c>
      <c r="E7" s="6" t="s">
        <v>6</v>
      </c>
      <c r="F7" s="6" t="s">
        <v>17</v>
      </c>
      <c r="G7" s="6" t="s">
        <v>16</v>
      </c>
      <c r="H7" s="7">
        <f>IF(ROW()=2,0,IF(tblDonnées[[#This Row],[immat]]&lt;&gt;A6,0,C7-C6))</f>
        <v>1488</v>
      </c>
      <c r="I7" s="15">
        <f>IF(ROW()=2,"",IF(tblDonnées[[#This Row],[immat]]&lt;&gt;A6,"",IF(C7=C6,"",D6*100/tblDonnées[[#This Row],[kms immat]])))</f>
        <v>32.862903225806448</v>
      </c>
      <c r="K7" s="18" t="s">
        <v>84</v>
      </c>
    </row>
    <row r="8" spans="1:11" ht="15" customHeight="1" x14ac:dyDescent="0.25">
      <c r="A8" s="5" t="s">
        <v>18</v>
      </c>
      <c r="B8" s="8">
        <v>41900</v>
      </c>
      <c r="C8" s="16">
        <v>972407</v>
      </c>
      <c r="D8" s="16">
        <v>216</v>
      </c>
      <c r="E8" s="6" t="s">
        <v>3</v>
      </c>
      <c r="F8" s="6" t="s">
        <v>4</v>
      </c>
      <c r="G8" s="6" t="s">
        <v>16</v>
      </c>
      <c r="H8" s="7">
        <f>IF(ROW()=2,0,IF(tblDonnées[[#This Row],[immat]]&lt;&gt;A7,0,C8-C7))</f>
        <v>373</v>
      </c>
      <c r="I8" s="15">
        <f>IF(ROW()=2,"",IF(tblDonnées[[#This Row],[immat]]&lt;&gt;A7,"",IF(C8=C7,"",D7*100/tblDonnées[[#This Row],[kms immat]])))</f>
        <v>62.734584450402146</v>
      </c>
      <c r="K8" s="20" t="s">
        <v>85</v>
      </c>
    </row>
    <row r="9" spans="1:11" ht="15" customHeight="1" x14ac:dyDescent="0.25">
      <c r="A9" s="5" t="s">
        <v>18</v>
      </c>
      <c r="B9" s="8">
        <v>41900</v>
      </c>
      <c r="C9" s="16">
        <v>972407</v>
      </c>
      <c r="D9" s="16">
        <v>172</v>
      </c>
      <c r="E9" s="6" t="s">
        <v>3</v>
      </c>
      <c r="F9" s="6" t="s">
        <v>4</v>
      </c>
      <c r="G9" s="6" t="s">
        <v>16</v>
      </c>
      <c r="H9" s="7">
        <f>IF(ROW()=2,0,IF(tblDonnées[[#This Row],[immat]]&lt;&gt;A8,0,C9-C8))</f>
        <v>0</v>
      </c>
      <c r="I9" s="15" t="str">
        <f>IF(ROW()=2,"",IF(tblDonnées[[#This Row],[immat]]&lt;&gt;A8,"",IF(C9=C8,"",D8*100/tblDonnées[[#This Row],[kms immat]])))</f>
        <v/>
      </c>
    </row>
    <row r="10" spans="1:11" ht="15" customHeight="1" x14ac:dyDescent="0.25">
      <c r="A10" s="5" t="s">
        <v>18</v>
      </c>
      <c r="B10" s="8">
        <v>41906</v>
      </c>
      <c r="C10" s="16">
        <v>974139</v>
      </c>
      <c r="D10" s="16">
        <v>529</v>
      </c>
      <c r="E10" s="6" t="s">
        <v>3</v>
      </c>
      <c r="F10" s="6" t="s">
        <v>4</v>
      </c>
      <c r="G10" s="6" t="s">
        <v>16</v>
      </c>
      <c r="H10" s="7">
        <f>IF(ROW()=2,0,IF(tblDonnées[[#This Row],[immat]]&lt;&gt;A9,0,C10-C9))</f>
        <v>1732</v>
      </c>
      <c r="I10" s="15">
        <f>IF(ROW()=2,"",IF(tblDonnées[[#This Row],[immat]]&lt;&gt;A9,"",IF(C10=C9,"",D9*100/tblDonnées[[#This Row],[kms immat]])))</f>
        <v>9.9307159353348737</v>
      </c>
    </row>
    <row r="11" spans="1:11" ht="15" customHeight="1" x14ac:dyDescent="0.25">
      <c r="A11" s="5" t="s">
        <v>18</v>
      </c>
      <c r="B11" s="8">
        <v>41912</v>
      </c>
      <c r="C11" s="16">
        <v>975285</v>
      </c>
      <c r="D11" s="16">
        <v>394</v>
      </c>
      <c r="E11" s="6" t="s">
        <v>3</v>
      </c>
      <c r="F11" s="6" t="s">
        <v>4</v>
      </c>
      <c r="G11" s="6" t="s">
        <v>16</v>
      </c>
      <c r="H11" s="7">
        <f>IF(ROW()=2,0,IF(tblDonnées[[#This Row],[immat]]&lt;&gt;A10,0,C11-C10))</f>
        <v>1146</v>
      </c>
      <c r="I11" s="15">
        <f>IF(ROW()=2,"",IF(tblDonnées[[#This Row],[immat]]&lt;&gt;A10,"",IF(C11=C10,"",D10*100/tblDonnées[[#This Row],[kms immat]])))</f>
        <v>46.160558464223385</v>
      </c>
    </row>
    <row r="12" spans="1:11" ht="15" customHeight="1" x14ac:dyDescent="0.25">
      <c r="A12" s="5" t="s">
        <v>60</v>
      </c>
      <c r="B12" s="9">
        <v>41911</v>
      </c>
      <c r="C12" s="16">
        <v>651735</v>
      </c>
      <c r="D12" s="16">
        <v>360</v>
      </c>
      <c r="E12" s="6" t="s">
        <v>3</v>
      </c>
      <c r="F12" s="6" t="s">
        <v>4</v>
      </c>
      <c r="G12" s="6" t="s">
        <v>61</v>
      </c>
      <c r="H12" s="7">
        <f>IF(ROW()=2,0,IF(tblDonnées[[#This Row],[immat]]&lt;&gt;A11,0,C12-C11))</f>
        <v>0</v>
      </c>
      <c r="I12" s="15" t="str">
        <f>IF(ROW()=2,"",IF(tblDonnées[[#This Row],[immat]]&lt;&gt;A11,"",IF(C12=C11,"",D11*100/tblDonnées[[#This Row],[kms immat]])))</f>
        <v/>
      </c>
    </row>
    <row r="13" spans="1:11" ht="15" customHeight="1" x14ac:dyDescent="0.25">
      <c r="A13" s="5" t="s">
        <v>60</v>
      </c>
      <c r="B13" s="9">
        <v>41913</v>
      </c>
      <c r="C13" s="16">
        <v>652665</v>
      </c>
      <c r="D13" s="16">
        <v>449</v>
      </c>
      <c r="E13" s="6" t="s">
        <v>3</v>
      </c>
      <c r="F13" s="6" t="s">
        <v>4</v>
      </c>
      <c r="G13" s="6" t="s">
        <v>61</v>
      </c>
      <c r="H13" s="7">
        <f>IF(ROW()=2,0,IF(tblDonnées[[#This Row],[immat]]&lt;&gt;A12,0,C13-C12))</f>
        <v>930</v>
      </c>
      <c r="I13" s="15">
        <f>IF(ROW()=2,"",IF(tblDonnées[[#This Row],[immat]]&lt;&gt;A12,"",IF(C13=C12,"",D12*100/tblDonnées[[#This Row],[kms immat]])))</f>
        <v>38.70967741935484</v>
      </c>
    </row>
    <row r="14" spans="1:11" ht="15" customHeight="1" x14ac:dyDescent="0.25">
      <c r="A14" s="5" t="s">
        <v>60</v>
      </c>
      <c r="B14" s="9">
        <v>41918</v>
      </c>
      <c r="C14" s="16">
        <v>653733</v>
      </c>
      <c r="D14" s="16">
        <v>185</v>
      </c>
      <c r="E14" s="6" t="s">
        <v>6</v>
      </c>
      <c r="F14" s="6" t="s">
        <v>17</v>
      </c>
      <c r="G14" s="6" t="s">
        <v>61</v>
      </c>
      <c r="H14" s="7">
        <f>IF(ROW()=2,0,IF(tblDonnées[[#This Row],[immat]]&lt;&gt;A13,0,C14-C13))</f>
        <v>1068</v>
      </c>
      <c r="I14" s="15">
        <f>IF(ROW()=2,"",IF(tblDonnées[[#This Row],[immat]]&lt;&gt;A13,"",IF(C14=C13,"",D13*100/tblDonnées[[#This Row],[kms immat]])))</f>
        <v>42.041198501872657</v>
      </c>
    </row>
    <row r="15" spans="1:11" ht="15" customHeight="1" x14ac:dyDescent="0.25">
      <c r="A15" s="5" t="s">
        <v>15</v>
      </c>
      <c r="B15" s="8">
        <v>41886</v>
      </c>
      <c r="C15" s="16">
        <v>90899</v>
      </c>
      <c r="D15" s="16">
        <v>560</v>
      </c>
      <c r="E15" s="6" t="s">
        <v>3</v>
      </c>
      <c r="F15" s="6" t="s">
        <v>4</v>
      </c>
      <c r="G15" s="6" t="s">
        <v>12</v>
      </c>
      <c r="H15" s="7">
        <f>IF(ROW()=2,0,IF(tblDonnées[[#This Row],[immat]]&lt;&gt;A14,0,C15-C14))</f>
        <v>0</v>
      </c>
      <c r="I15" s="15" t="str">
        <f>IF(ROW()=2,"",IF(tblDonnées[[#This Row],[immat]]&lt;&gt;A14,"",IF(C15=C14,"",D14*100/tblDonnées[[#This Row],[kms immat]])))</f>
        <v/>
      </c>
    </row>
    <row r="16" spans="1:11" ht="15" customHeight="1" x14ac:dyDescent="0.25">
      <c r="A16" s="5" t="s">
        <v>15</v>
      </c>
      <c r="B16" s="8">
        <v>41891</v>
      </c>
      <c r="C16" s="16">
        <v>92038</v>
      </c>
      <c r="D16" s="16">
        <v>502</v>
      </c>
      <c r="E16" s="6" t="s">
        <v>3</v>
      </c>
      <c r="F16" s="6" t="s">
        <v>4</v>
      </c>
      <c r="G16" s="6" t="s">
        <v>12</v>
      </c>
      <c r="H16" s="7">
        <f>IF(ROW()=2,0,IF(tblDonnées[[#This Row],[immat]]&lt;&gt;A15,0,C16-C15))</f>
        <v>1139</v>
      </c>
      <c r="I16" s="15">
        <f>IF(ROW()=2,"",IF(tblDonnées[[#This Row],[immat]]&lt;&gt;A15,"",IF(C16=C15,"",D15*100/tblDonnées[[#This Row],[kms immat]])))</f>
        <v>49.165935030728711</v>
      </c>
    </row>
    <row r="17" spans="1:9" ht="15" customHeight="1" x14ac:dyDescent="0.25">
      <c r="A17" s="5" t="s">
        <v>15</v>
      </c>
      <c r="B17" s="8">
        <v>41894</v>
      </c>
      <c r="C17" s="16">
        <v>93725</v>
      </c>
      <c r="D17" s="16">
        <v>600</v>
      </c>
      <c r="E17" s="6" t="s">
        <v>3</v>
      </c>
      <c r="F17" s="6" t="s">
        <v>4</v>
      </c>
      <c r="G17" s="6" t="s">
        <v>12</v>
      </c>
      <c r="H17" s="7">
        <f>IF(ROW()=2,0,IF(tblDonnées[[#This Row],[immat]]&lt;&gt;A16,0,C17-C16))</f>
        <v>1687</v>
      </c>
      <c r="I17" s="15">
        <f>IF(ROW()=2,"",IF(tblDonnées[[#This Row],[immat]]&lt;&gt;A16,"",IF(C17=C16,"",D16*100/tblDonnées[[#This Row],[kms immat]])))</f>
        <v>29.756965026674571</v>
      </c>
    </row>
    <row r="18" spans="1:9" ht="15" customHeight="1" x14ac:dyDescent="0.25">
      <c r="A18" s="5" t="s">
        <v>15</v>
      </c>
      <c r="B18" s="8">
        <v>41904</v>
      </c>
      <c r="C18" s="16">
        <v>95469</v>
      </c>
      <c r="D18" s="16">
        <v>78</v>
      </c>
      <c r="E18" s="6" t="s">
        <v>13</v>
      </c>
      <c r="F18" s="6" t="s">
        <v>14</v>
      </c>
      <c r="G18" s="6" t="s">
        <v>12</v>
      </c>
      <c r="H18" s="7">
        <f>IF(ROW()=2,0,IF(tblDonnées[[#This Row],[immat]]&lt;&gt;A17,0,C18-C17))</f>
        <v>1744</v>
      </c>
      <c r="I18" s="15">
        <f>IF(ROW()=2,"",IF(tblDonnées[[#This Row],[immat]]&lt;&gt;A17,"",IF(C18=C17,"",D17*100/tblDonnées[[#This Row],[kms immat]])))</f>
        <v>34.403669724770644</v>
      </c>
    </row>
    <row r="19" spans="1:9" x14ac:dyDescent="0.25">
      <c r="A19" s="5" t="s">
        <v>15</v>
      </c>
      <c r="B19" s="8">
        <v>41904</v>
      </c>
      <c r="C19" s="16">
        <v>95657</v>
      </c>
      <c r="D19" s="16">
        <v>600</v>
      </c>
      <c r="E19" s="6" t="s">
        <v>3</v>
      </c>
      <c r="F19" s="6" t="s">
        <v>4</v>
      </c>
      <c r="G19" s="6" t="s">
        <v>12</v>
      </c>
      <c r="H19" s="7">
        <f>IF(ROW()=2,0,IF(tblDonnées[[#This Row],[immat]]&lt;&gt;A18,0,C19-C18))</f>
        <v>188</v>
      </c>
      <c r="I19" s="15">
        <f>IF(ROW()=2,"",IF(tblDonnées[[#This Row],[immat]]&lt;&gt;A18,"",IF(C19=C18,"",D18*100/tblDonnées[[#This Row],[kms immat]])))</f>
        <v>41.48936170212766</v>
      </c>
    </row>
    <row r="20" spans="1:9" x14ac:dyDescent="0.25">
      <c r="A20" s="5" t="s">
        <v>15</v>
      </c>
      <c r="B20" s="8">
        <v>41907</v>
      </c>
      <c r="C20" s="16">
        <v>97074</v>
      </c>
      <c r="D20" s="16">
        <v>540</v>
      </c>
      <c r="E20" s="6" t="s">
        <v>3</v>
      </c>
      <c r="F20" s="6" t="s">
        <v>4</v>
      </c>
      <c r="G20" s="6" t="s">
        <v>12</v>
      </c>
      <c r="H20" s="7">
        <f>IF(ROW()=2,0,IF(tblDonnées[[#This Row],[immat]]&lt;&gt;A19,0,C20-C19))</f>
        <v>1417</v>
      </c>
      <c r="I20" s="15">
        <f>IF(ROW()=2,"",IF(tblDonnées[[#This Row],[immat]]&lt;&gt;A19,"",IF(C20=C19,"",D19*100/tblDonnées[[#This Row],[kms immat]])))</f>
        <v>42.342978122794634</v>
      </c>
    </row>
    <row r="21" spans="1:9" x14ac:dyDescent="0.25">
      <c r="A21" s="5" t="s">
        <v>15</v>
      </c>
      <c r="B21" s="8">
        <v>41912</v>
      </c>
      <c r="C21" s="16">
        <v>98447</v>
      </c>
      <c r="D21" s="16">
        <v>505</v>
      </c>
      <c r="E21" s="6" t="s">
        <v>3</v>
      </c>
      <c r="F21" s="6" t="s">
        <v>4</v>
      </c>
      <c r="G21" s="6" t="s">
        <v>12</v>
      </c>
      <c r="H21" s="7">
        <f>IF(ROW()=2,0,IF(tblDonnées[[#This Row],[immat]]&lt;&gt;A20,0,C21-C20))</f>
        <v>1373</v>
      </c>
      <c r="I21" s="15">
        <f>IF(ROW()=2,"",IF(tblDonnées[[#This Row],[immat]]&lt;&gt;A20,"",IF(C21=C20,"",D20*100/tblDonnées[[#This Row],[kms immat]])))</f>
        <v>39.329934450109249</v>
      </c>
    </row>
    <row r="22" spans="1:9" x14ac:dyDescent="0.25">
      <c r="A22" s="5" t="s">
        <v>15</v>
      </c>
      <c r="B22" s="9">
        <v>41919</v>
      </c>
      <c r="C22" s="16">
        <v>99849</v>
      </c>
      <c r="D22" s="16">
        <v>552</v>
      </c>
      <c r="E22" s="6" t="s">
        <v>3</v>
      </c>
      <c r="F22" s="6" t="s">
        <v>4</v>
      </c>
      <c r="G22" s="6" t="s">
        <v>12</v>
      </c>
      <c r="H22" s="7">
        <f>IF(ROW()=2,0,IF(tblDonnées[[#This Row],[immat]]&lt;&gt;A21,0,C22-C21))</f>
        <v>1402</v>
      </c>
      <c r="I22" s="15">
        <f>IF(ROW()=2,"",IF(tblDonnées[[#This Row],[immat]]&lt;&gt;A21,"",IF(C22=C21,"",D21*100/tblDonnées[[#This Row],[kms immat]])))</f>
        <v>36.019971469329526</v>
      </c>
    </row>
    <row r="23" spans="1:9" x14ac:dyDescent="0.25">
      <c r="A23" s="5" t="s">
        <v>57</v>
      </c>
      <c r="B23" s="8">
        <v>41885</v>
      </c>
      <c r="C23" s="16">
        <v>989148</v>
      </c>
      <c r="D23" s="16">
        <v>440</v>
      </c>
      <c r="E23" s="6" t="s">
        <v>3</v>
      </c>
      <c r="F23" s="6" t="s">
        <v>4</v>
      </c>
      <c r="G23" s="6" t="s">
        <v>56</v>
      </c>
      <c r="H23" s="7">
        <f>IF(ROW()=2,0,IF(tblDonnées[[#This Row],[immat]]&lt;&gt;A22,0,C23-C22))</f>
        <v>0</v>
      </c>
      <c r="I23" s="15" t="str">
        <f>IF(ROW()=2,"",IF(tblDonnées[[#This Row],[immat]]&lt;&gt;A22,"",IF(C23=C22,"",D22*100/tblDonnées[[#This Row],[kms immat]])))</f>
        <v/>
      </c>
    </row>
    <row r="24" spans="1:9" x14ac:dyDescent="0.25">
      <c r="A24" s="5" t="s">
        <v>57</v>
      </c>
      <c r="B24" s="8">
        <v>41890</v>
      </c>
      <c r="C24" s="16">
        <v>990616</v>
      </c>
      <c r="D24" s="16">
        <v>400</v>
      </c>
      <c r="E24" s="6" t="s">
        <v>3</v>
      </c>
      <c r="F24" s="6" t="s">
        <v>4</v>
      </c>
      <c r="G24" s="6" t="s">
        <v>56</v>
      </c>
      <c r="H24" s="7">
        <f>IF(ROW()=2,0,IF(tblDonnées[[#This Row],[immat]]&lt;&gt;A23,0,C24-C23))</f>
        <v>1468</v>
      </c>
      <c r="I24" s="15">
        <f>IF(ROW()=2,"",IF(tblDonnées[[#This Row],[immat]]&lt;&gt;A23,"",IF(C24=C23,"",D23*100/tblDonnées[[#This Row],[kms immat]])))</f>
        <v>29.972752043596731</v>
      </c>
    </row>
    <row r="25" spans="1:9" x14ac:dyDescent="0.25">
      <c r="A25" s="5" t="s">
        <v>57</v>
      </c>
      <c r="B25" s="8">
        <v>41893</v>
      </c>
      <c r="C25" s="16">
        <v>991686</v>
      </c>
      <c r="D25" s="16">
        <v>380</v>
      </c>
      <c r="E25" s="6" t="s">
        <v>3</v>
      </c>
      <c r="F25" s="6" t="s">
        <v>4</v>
      </c>
      <c r="G25" s="6" t="s">
        <v>56</v>
      </c>
      <c r="H25" s="7">
        <f>IF(ROW()=2,0,IF(tblDonnées[[#This Row],[immat]]&lt;&gt;A24,0,C25-C24))</f>
        <v>1070</v>
      </c>
      <c r="I25" s="15">
        <f>IF(ROW()=2,"",IF(tblDonnées[[#This Row],[immat]]&lt;&gt;A24,"",IF(C25=C24,"",D24*100/tblDonnées[[#This Row],[kms immat]])))</f>
        <v>37.383177570093459</v>
      </c>
    </row>
    <row r="26" spans="1:9" x14ac:dyDescent="0.25">
      <c r="A26" s="5" t="s">
        <v>57</v>
      </c>
      <c r="B26" s="8">
        <v>41899</v>
      </c>
      <c r="C26" s="16">
        <v>993169</v>
      </c>
      <c r="D26" s="16">
        <v>470</v>
      </c>
      <c r="E26" s="6" t="s">
        <v>3</v>
      </c>
      <c r="F26" s="6" t="s">
        <v>4</v>
      </c>
      <c r="G26" s="6" t="s">
        <v>56</v>
      </c>
      <c r="H26" s="7">
        <f>IF(ROW()=2,0,IF(tblDonnées[[#This Row],[immat]]&lt;&gt;A25,0,C26-C25))</f>
        <v>1483</v>
      </c>
      <c r="I26" s="15">
        <f>IF(ROW()=2,"",IF(tblDonnées[[#This Row],[immat]]&lt;&gt;A25,"",IF(C26=C25,"",D25*100/tblDonnées[[#This Row],[kms immat]])))</f>
        <v>25.62373567093729</v>
      </c>
    </row>
    <row r="27" spans="1:9" x14ac:dyDescent="0.25">
      <c r="A27" s="5" t="s">
        <v>57</v>
      </c>
      <c r="B27" s="8">
        <v>41901</v>
      </c>
      <c r="C27" s="16">
        <v>994244</v>
      </c>
      <c r="D27" s="16">
        <v>400</v>
      </c>
      <c r="E27" s="6" t="s">
        <v>3</v>
      </c>
      <c r="F27" s="6" t="s">
        <v>4</v>
      </c>
      <c r="G27" s="6" t="s">
        <v>56</v>
      </c>
      <c r="H27" s="7">
        <f>IF(ROW()=2,0,IF(tblDonnées[[#This Row],[immat]]&lt;&gt;A26,0,C27-C26))</f>
        <v>1075</v>
      </c>
      <c r="I27" s="15">
        <f>IF(ROW()=2,"",IF(tblDonnées[[#This Row],[immat]]&lt;&gt;A26,"",IF(C27=C26,"",D26*100/tblDonnées[[#This Row],[kms immat]])))</f>
        <v>43.720930232558139</v>
      </c>
    </row>
    <row r="28" spans="1:9" x14ac:dyDescent="0.25">
      <c r="A28" s="5" t="s">
        <v>57</v>
      </c>
      <c r="B28" s="8">
        <v>41906</v>
      </c>
      <c r="C28" s="16">
        <v>995566</v>
      </c>
      <c r="D28" s="16">
        <v>470</v>
      </c>
      <c r="E28" s="6" t="s">
        <v>3</v>
      </c>
      <c r="F28" s="6" t="s">
        <v>4</v>
      </c>
      <c r="G28" s="6" t="s">
        <v>56</v>
      </c>
      <c r="H28" s="7">
        <f>IF(ROW()=2,0,IF(tblDonnées[[#This Row],[immat]]&lt;&gt;A27,0,C28-C27))</f>
        <v>1322</v>
      </c>
      <c r="I28" s="15">
        <f>IF(ROW()=2,"",IF(tblDonnées[[#This Row],[immat]]&lt;&gt;A27,"",IF(C28=C27,"",D27*100/tblDonnées[[#This Row],[kms immat]])))</f>
        <v>30.257186081694403</v>
      </c>
    </row>
    <row r="29" spans="1:9" x14ac:dyDescent="0.25">
      <c r="A29" s="5" t="s">
        <v>57</v>
      </c>
      <c r="B29" s="8">
        <v>41911</v>
      </c>
      <c r="C29" s="16">
        <v>996964</v>
      </c>
      <c r="D29" s="16">
        <v>500</v>
      </c>
      <c r="E29" s="6" t="s">
        <v>3</v>
      </c>
      <c r="F29" s="6" t="s">
        <v>4</v>
      </c>
      <c r="G29" s="6" t="s">
        <v>56</v>
      </c>
      <c r="H29" s="7">
        <f>IF(ROW()=2,0,IF(tblDonnées[[#This Row],[immat]]&lt;&gt;A28,0,C29-C28))</f>
        <v>1398</v>
      </c>
      <c r="I29" s="15">
        <f>IF(ROW()=2,"",IF(tblDonnées[[#This Row],[immat]]&lt;&gt;A28,"",IF(C29=C28,"",D28*100/tblDonnées[[#This Row],[kms immat]])))</f>
        <v>33.619456366237479</v>
      </c>
    </row>
    <row r="30" spans="1:9" x14ac:dyDescent="0.25">
      <c r="A30" s="5" t="s">
        <v>62</v>
      </c>
      <c r="B30" s="9">
        <v>41912</v>
      </c>
      <c r="C30" s="16">
        <v>808501</v>
      </c>
      <c r="D30" s="16">
        <v>370</v>
      </c>
      <c r="E30" s="6" t="s">
        <v>3</v>
      </c>
      <c r="F30" s="6" t="s">
        <v>4</v>
      </c>
      <c r="G30" s="6" t="s">
        <v>63</v>
      </c>
      <c r="H30" s="7">
        <f>IF(ROW()=2,0,IF(tblDonnées[[#This Row],[immat]]&lt;&gt;A29,0,C30-C29))</f>
        <v>0</v>
      </c>
      <c r="I30" s="15" t="str">
        <f>IF(ROW()=2,"",IF(tblDonnées[[#This Row],[immat]]&lt;&gt;A29,"",IF(C30=C29,"",D29*100/tblDonnées[[#This Row],[kms immat]])))</f>
        <v/>
      </c>
    </row>
    <row r="31" spans="1:9" x14ac:dyDescent="0.25">
      <c r="A31" s="7" t="s">
        <v>66</v>
      </c>
      <c r="B31" s="9">
        <v>41918</v>
      </c>
      <c r="C31" s="16">
        <v>747773</v>
      </c>
      <c r="D31" s="16">
        <v>519</v>
      </c>
      <c r="E31" s="6" t="s">
        <v>6</v>
      </c>
      <c r="F31" s="6" t="s">
        <v>24</v>
      </c>
      <c r="G31" s="6" t="s">
        <v>20</v>
      </c>
      <c r="H31" s="7">
        <f>IF(ROW()=2,0,IF(tblDonnées[[#This Row],[immat]]&lt;&gt;A30,0,C31-C30))</f>
        <v>0</v>
      </c>
      <c r="I31" s="15" t="str">
        <f>IF(ROW()=2,"",IF(tblDonnées[[#This Row],[immat]]&lt;&gt;A30,"",IF(C31=C30,"",D30*100/tblDonnées[[#This Row],[kms immat]])))</f>
        <v/>
      </c>
    </row>
    <row r="32" spans="1:9" x14ac:dyDescent="0.25">
      <c r="A32" s="5" t="s">
        <v>21</v>
      </c>
      <c r="B32" s="8">
        <v>41883</v>
      </c>
      <c r="C32" s="16">
        <v>736914</v>
      </c>
      <c r="D32" s="16">
        <v>450</v>
      </c>
      <c r="E32" s="6" t="s">
        <v>3</v>
      </c>
      <c r="F32" s="6" t="s">
        <v>4</v>
      </c>
      <c r="G32" s="6" t="s">
        <v>20</v>
      </c>
      <c r="H32" s="7">
        <f>IF(ROW()=2,0,IF(tblDonnées[[#This Row],[immat]]&lt;&gt;A31,0,C32-C31))</f>
        <v>0</v>
      </c>
      <c r="I32" s="15" t="str">
        <f>IF(ROW()=2,"",IF(tblDonnées[[#This Row],[immat]]&lt;&gt;A31,"",IF(C32=C31,"",D31*100/tblDonnées[[#This Row],[kms immat]])))</f>
        <v/>
      </c>
    </row>
    <row r="33" spans="1:9" x14ac:dyDescent="0.25">
      <c r="A33" s="5" t="s">
        <v>21</v>
      </c>
      <c r="B33" s="8">
        <v>41887</v>
      </c>
      <c r="C33" s="16">
        <v>738334</v>
      </c>
      <c r="D33" s="16">
        <v>485</v>
      </c>
      <c r="E33" s="6" t="s">
        <v>6</v>
      </c>
      <c r="F33" s="6" t="s">
        <v>17</v>
      </c>
      <c r="G33" s="6" t="s">
        <v>20</v>
      </c>
      <c r="H33" s="7">
        <f>IF(ROW()=2,0,IF(tblDonnées[[#This Row],[immat]]&lt;&gt;A32,0,C33-C32))</f>
        <v>1420</v>
      </c>
      <c r="I33" s="15">
        <f>IF(ROW()=2,"",IF(tblDonnées[[#This Row],[immat]]&lt;&gt;A32,"",IF(C33=C32,"",D32*100/tblDonnées[[#This Row],[kms immat]])))</f>
        <v>31.690140845070424</v>
      </c>
    </row>
    <row r="34" spans="1:9" x14ac:dyDescent="0.25">
      <c r="A34" s="5" t="s">
        <v>21</v>
      </c>
      <c r="B34" s="8">
        <v>41892</v>
      </c>
      <c r="C34" s="16">
        <v>739814</v>
      </c>
      <c r="D34" s="16">
        <v>530</v>
      </c>
      <c r="E34" s="6" t="s">
        <v>3</v>
      </c>
      <c r="F34" s="6" t="s">
        <v>4</v>
      </c>
      <c r="G34" s="6" t="s">
        <v>20</v>
      </c>
      <c r="H34" s="7">
        <f>IF(ROW()=2,0,IF(tblDonnées[[#This Row],[immat]]&lt;&gt;A33,0,C34-C33))</f>
        <v>1480</v>
      </c>
      <c r="I34" s="15">
        <f>IF(ROW()=2,"",IF(tblDonnées[[#This Row],[immat]]&lt;&gt;A33,"",IF(C34=C33,"",D33*100/tblDonnées[[#This Row],[kms immat]])))</f>
        <v>32.770270270270274</v>
      </c>
    </row>
    <row r="35" spans="1:9" x14ac:dyDescent="0.25">
      <c r="A35" s="5" t="s">
        <v>21</v>
      </c>
      <c r="B35" s="8">
        <v>41898</v>
      </c>
      <c r="C35" s="16">
        <v>740714</v>
      </c>
      <c r="D35" s="16">
        <v>315</v>
      </c>
      <c r="E35" s="6" t="s">
        <v>3</v>
      </c>
      <c r="F35" s="6" t="s">
        <v>4</v>
      </c>
      <c r="G35" s="6" t="s">
        <v>20</v>
      </c>
      <c r="H35" s="7">
        <f>IF(ROW()=2,0,IF(tblDonnées[[#This Row],[immat]]&lt;&gt;A34,0,C35-C34))</f>
        <v>900</v>
      </c>
      <c r="I35" s="15">
        <f>IF(ROW()=2,"",IF(tblDonnées[[#This Row],[immat]]&lt;&gt;A34,"",IF(C35=C34,"",D34*100/tblDonnées[[#This Row],[kms immat]])))</f>
        <v>58.888888888888886</v>
      </c>
    </row>
    <row r="36" spans="1:9" x14ac:dyDescent="0.25">
      <c r="A36" s="5" t="s">
        <v>21</v>
      </c>
      <c r="B36" s="8">
        <v>41900</v>
      </c>
      <c r="C36" s="16">
        <v>742085</v>
      </c>
      <c r="D36" s="16">
        <v>406</v>
      </c>
      <c r="E36" s="6" t="s">
        <v>3</v>
      </c>
      <c r="F36" s="6" t="s">
        <v>4</v>
      </c>
      <c r="G36" s="6" t="s">
        <v>20</v>
      </c>
      <c r="H36" s="7">
        <f>IF(ROW()=2,0,IF(tblDonnées[[#This Row],[immat]]&lt;&gt;A35,0,C36-C35))</f>
        <v>1371</v>
      </c>
      <c r="I36" s="15">
        <f>IF(ROW()=2,"",IF(tblDonnées[[#This Row],[immat]]&lt;&gt;A35,"",IF(C36=C35,"",D35*100/tblDonnées[[#This Row],[kms immat]])))</f>
        <v>22.975929978118163</v>
      </c>
    </row>
    <row r="37" spans="1:9" x14ac:dyDescent="0.25">
      <c r="A37" s="5" t="s">
        <v>21</v>
      </c>
      <c r="B37" s="8">
        <v>41904</v>
      </c>
      <c r="C37" s="16">
        <v>742994</v>
      </c>
      <c r="D37" s="16">
        <v>277</v>
      </c>
      <c r="E37" s="6" t="s">
        <v>6</v>
      </c>
      <c r="F37" s="6" t="s">
        <v>17</v>
      </c>
      <c r="G37" s="6" t="s">
        <v>20</v>
      </c>
      <c r="H37" s="7">
        <f>IF(ROW()=2,0,IF(tblDonnées[[#This Row],[immat]]&lt;&gt;A36,0,C37-C36))</f>
        <v>909</v>
      </c>
      <c r="I37" s="15">
        <f>IF(ROW()=2,"",IF(tblDonnées[[#This Row],[immat]]&lt;&gt;A36,"",IF(C37=C36,"",D36*100/tblDonnées[[#This Row],[kms immat]])))</f>
        <v>44.664466446644667</v>
      </c>
    </row>
    <row r="38" spans="1:9" x14ac:dyDescent="0.25">
      <c r="A38" s="5" t="s">
        <v>21</v>
      </c>
      <c r="B38" s="8">
        <v>41907</v>
      </c>
      <c r="C38" s="16">
        <v>744591</v>
      </c>
      <c r="D38" s="16">
        <v>472</v>
      </c>
      <c r="E38" s="6" t="s">
        <v>3</v>
      </c>
      <c r="F38" s="6" t="s">
        <v>4</v>
      </c>
      <c r="G38" s="6" t="s">
        <v>20</v>
      </c>
      <c r="H38" s="7">
        <f>IF(ROW()=2,0,IF(tblDonnées[[#This Row],[immat]]&lt;&gt;A37,0,C38-C37))</f>
        <v>1597</v>
      </c>
      <c r="I38" s="15">
        <f>IF(ROW()=2,"",IF(tblDonnées[[#This Row],[immat]]&lt;&gt;A37,"",IF(C38=C37,"",D37*100/tblDonnées[[#This Row],[kms immat]])))</f>
        <v>17.345021916092673</v>
      </c>
    </row>
    <row r="39" spans="1:9" x14ac:dyDescent="0.25">
      <c r="A39" s="5" t="s">
        <v>21</v>
      </c>
      <c r="B39" s="9">
        <v>41913</v>
      </c>
      <c r="C39" s="16">
        <v>746133</v>
      </c>
      <c r="D39" s="16">
        <v>504</v>
      </c>
      <c r="E39" s="6" t="s">
        <v>3</v>
      </c>
      <c r="F39" s="6" t="s">
        <v>4</v>
      </c>
      <c r="G39" s="6" t="s">
        <v>20</v>
      </c>
      <c r="H39" s="7">
        <f>IF(ROW()=2,0,IF(tblDonnées[[#This Row],[immat]]&lt;&gt;A38,0,C39-C38))</f>
        <v>1542</v>
      </c>
      <c r="I39" s="15">
        <f>IF(ROW()=2,"",IF(tblDonnées[[#This Row],[immat]]&lt;&gt;A38,"",IF(C39=C38,"",D38*100/tblDonnées[[#This Row],[kms immat]])))</f>
        <v>30.609597924773023</v>
      </c>
    </row>
    <row r="40" spans="1:9" x14ac:dyDescent="0.25">
      <c r="A40" s="5" t="s">
        <v>19</v>
      </c>
      <c r="B40" s="8">
        <v>41890</v>
      </c>
      <c r="C40" s="16">
        <v>831109</v>
      </c>
      <c r="D40" s="16">
        <v>600</v>
      </c>
      <c r="E40" s="6" t="s">
        <v>3</v>
      </c>
      <c r="F40" s="6" t="s">
        <v>4</v>
      </c>
      <c r="G40" s="6" t="s">
        <v>5</v>
      </c>
      <c r="H40" s="7">
        <f>IF(ROW()=2,0,IF(tblDonnées[[#This Row],[immat]]&lt;&gt;A39,0,C40-C39))</f>
        <v>0</v>
      </c>
      <c r="I40" s="15" t="str">
        <f>IF(ROW()=2,"",IF(tblDonnées[[#This Row],[immat]]&lt;&gt;A39,"",IF(C40=C39,"",D39*100/tblDonnées[[#This Row],[kms immat]])))</f>
        <v/>
      </c>
    </row>
    <row r="41" spans="1:9" x14ac:dyDescent="0.25">
      <c r="A41" s="5" t="s">
        <v>19</v>
      </c>
      <c r="B41" s="8">
        <v>41894</v>
      </c>
      <c r="C41" s="16">
        <v>832715</v>
      </c>
      <c r="D41" s="16">
        <v>200</v>
      </c>
      <c r="E41" s="6" t="s">
        <v>6</v>
      </c>
      <c r="F41" s="6" t="s">
        <v>17</v>
      </c>
      <c r="G41" s="6" t="s">
        <v>5</v>
      </c>
      <c r="H41" s="7">
        <f>IF(ROW()=2,0,IF(tblDonnées[[#This Row],[immat]]&lt;&gt;A40,0,C41-C40))</f>
        <v>1606</v>
      </c>
      <c r="I41" s="15">
        <f>IF(ROW()=2,"",IF(tblDonnées[[#This Row],[immat]]&lt;&gt;A40,"",IF(C41=C40,"",D40*100/tblDonnées[[#This Row],[kms immat]])))</f>
        <v>37.359900373599004</v>
      </c>
    </row>
    <row r="42" spans="1:9" x14ac:dyDescent="0.25">
      <c r="A42" s="5" t="s">
        <v>19</v>
      </c>
      <c r="B42" s="8">
        <v>41897</v>
      </c>
      <c r="C42" s="16">
        <v>833373</v>
      </c>
      <c r="D42" s="16">
        <v>650</v>
      </c>
      <c r="E42" s="6" t="s">
        <v>6</v>
      </c>
      <c r="F42" s="6" t="s">
        <v>17</v>
      </c>
      <c r="G42" s="6" t="s">
        <v>5</v>
      </c>
      <c r="H42" s="7">
        <f>IF(ROW()=2,0,IF(tblDonnées[[#This Row],[immat]]&lt;&gt;A41,0,C42-C41))</f>
        <v>658</v>
      </c>
      <c r="I42" s="15">
        <f>IF(ROW()=2,"",IF(tblDonnées[[#This Row],[immat]]&lt;&gt;A41,"",IF(C42=C41,"",D41*100/tblDonnées[[#This Row],[kms immat]])))</f>
        <v>30.3951367781155</v>
      </c>
    </row>
    <row r="43" spans="1:9" x14ac:dyDescent="0.25">
      <c r="A43" s="5" t="s">
        <v>19</v>
      </c>
      <c r="B43" s="8">
        <v>41904</v>
      </c>
      <c r="C43" s="16">
        <v>835203</v>
      </c>
      <c r="D43" s="16">
        <v>600</v>
      </c>
      <c r="E43" s="6" t="s">
        <v>3</v>
      </c>
      <c r="F43" s="6" t="s">
        <v>8</v>
      </c>
      <c r="G43" s="6" t="s">
        <v>5</v>
      </c>
      <c r="H43" s="7">
        <f>IF(ROW()=2,0,IF(tblDonnées[[#This Row],[immat]]&lt;&gt;A42,0,C43-C42))</f>
        <v>1830</v>
      </c>
      <c r="I43" s="15">
        <f>IF(ROW()=2,"",IF(tblDonnées[[#This Row],[immat]]&lt;&gt;A42,"",IF(C43=C42,"",D42*100/tblDonnées[[#This Row],[kms immat]])))</f>
        <v>35.519125683060111</v>
      </c>
    </row>
    <row r="44" spans="1:9" x14ac:dyDescent="0.25">
      <c r="A44" s="5" t="s">
        <v>19</v>
      </c>
      <c r="B44" s="8">
        <v>41907</v>
      </c>
      <c r="C44" s="16">
        <v>836570</v>
      </c>
      <c r="D44" s="16">
        <v>300</v>
      </c>
      <c r="E44" s="6" t="s">
        <v>3</v>
      </c>
      <c r="F44" s="6" t="s">
        <v>4</v>
      </c>
      <c r="G44" s="6" t="s">
        <v>5</v>
      </c>
      <c r="H44" s="7">
        <f>IF(ROW()=2,0,IF(tblDonnées[[#This Row],[immat]]&lt;&gt;A43,0,C44-C43))</f>
        <v>1367</v>
      </c>
      <c r="I44" s="15">
        <f>IF(ROW()=2,"",IF(tblDonnées[[#This Row],[immat]]&lt;&gt;A43,"",IF(C44=C43,"",D43*100/tblDonnées[[#This Row],[kms immat]])))</f>
        <v>43.891733723482076</v>
      </c>
    </row>
    <row r="45" spans="1:9" x14ac:dyDescent="0.25">
      <c r="A45" s="5" t="s">
        <v>19</v>
      </c>
      <c r="B45" s="8">
        <v>41911</v>
      </c>
      <c r="C45" s="16">
        <v>837273</v>
      </c>
      <c r="D45" s="16">
        <v>540</v>
      </c>
      <c r="E45" s="6" t="s">
        <v>3</v>
      </c>
      <c r="F45" s="6" t="s">
        <v>4</v>
      </c>
      <c r="G45" s="6" t="s">
        <v>5</v>
      </c>
      <c r="H45" s="7">
        <f>IF(ROW()=2,0,IF(tblDonnées[[#This Row],[immat]]&lt;&gt;A44,0,C45-C44))</f>
        <v>703</v>
      </c>
      <c r="I45" s="15">
        <f>IF(ROW()=2,"",IF(tblDonnées[[#This Row],[immat]]&lt;&gt;A44,"",IF(C45=C44,"",D44*100/tblDonnées[[#This Row],[kms immat]])))</f>
        <v>42.674253200568991</v>
      </c>
    </row>
    <row r="46" spans="1:9" x14ac:dyDescent="0.25">
      <c r="A46" s="5" t="s">
        <v>19</v>
      </c>
      <c r="B46" s="9">
        <v>41914</v>
      </c>
      <c r="C46" s="16">
        <v>838820</v>
      </c>
      <c r="D46" s="16">
        <v>230</v>
      </c>
      <c r="E46" s="6" t="s">
        <v>3</v>
      </c>
      <c r="F46" s="6" t="s">
        <v>4</v>
      </c>
      <c r="G46" s="6" t="s">
        <v>5</v>
      </c>
      <c r="H46" s="7">
        <f>IF(ROW()=2,0,IF(tblDonnées[[#This Row],[immat]]&lt;&gt;A45,0,C46-C45))</f>
        <v>1547</v>
      </c>
      <c r="I46" s="15">
        <f>IF(ROW()=2,"",IF(tblDonnées[[#This Row],[immat]]&lt;&gt;A45,"",IF(C46=C45,"",D45*100/tblDonnées[[#This Row],[kms immat]])))</f>
        <v>34.906270200387844</v>
      </c>
    </row>
    <row r="47" spans="1:9" x14ac:dyDescent="0.25">
      <c r="A47" s="10" t="s">
        <v>19</v>
      </c>
      <c r="B47" s="9">
        <v>41915</v>
      </c>
      <c r="C47" s="16">
        <v>839828</v>
      </c>
      <c r="D47" s="16">
        <v>120</v>
      </c>
      <c r="E47" s="6" t="s">
        <v>6</v>
      </c>
      <c r="F47" s="6" t="s">
        <v>24</v>
      </c>
      <c r="G47" s="6" t="s">
        <v>5</v>
      </c>
      <c r="H47" s="7">
        <f>IF(ROW()=2,0,IF(tblDonnées[[#This Row],[immat]]&lt;&gt;A46,0,C47-C46))</f>
        <v>1008</v>
      </c>
      <c r="I47" s="15">
        <f>IF(ROW()=2,"",IF(tblDonnées[[#This Row],[immat]]&lt;&gt;A46,"",IF(C47=C46,"",D46*100/tblDonnées[[#This Row],[kms immat]])))</f>
        <v>22.817460317460316</v>
      </c>
    </row>
    <row r="48" spans="1:9" x14ac:dyDescent="0.25">
      <c r="A48" s="5" t="s">
        <v>19</v>
      </c>
      <c r="B48" s="9">
        <v>41919</v>
      </c>
      <c r="C48" s="16">
        <v>840024</v>
      </c>
      <c r="D48" s="16">
        <v>600</v>
      </c>
      <c r="E48" s="6" t="s">
        <v>3</v>
      </c>
      <c r="F48" s="6" t="s">
        <v>4</v>
      </c>
      <c r="G48" s="6" t="s">
        <v>5</v>
      </c>
      <c r="H48" s="7">
        <f>IF(ROW()=2,0,IF(tblDonnées[[#This Row],[immat]]&lt;&gt;A47,0,C48-C47))</f>
        <v>196</v>
      </c>
      <c r="I48" s="15">
        <f>IF(ROW()=2,"",IF(tblDonnées[[#This Row],[immat]]&lt;&gt;A47,"",IF(C48=C47,"",D47*100/tblDonnées[[#This Row],[kms immat]])))</f>
        <v>61.224489795918366</v>
      </c>
    </row>
    <row r="49" spans="1:9" x14ac:dyDescent="0.25">
      <c r="A49" s="5" t="s">
        <v>26</v>
      </c>
      <c r="B49" s="8">
        <v>41885</v>
      </c>
      <c r="C49" s="16">
        <v>566775</v>
      </c>
      <c r="D49" s="16">
        <v>465</v>
      </c>
      <c r="E49" s="6" t="s">
        <v>6</v>
      </c>
      <c r="F49" s="6" t="s">
        <v>17</v>
      </c>
      <c r="G49" s="6" t="s">
        <v>22</v>
      </c>
      <c r="H49" s="7">
        <f>IF(ROW()=2,0,IF(tblDonnées[[#This Row],[immat]]&lt;&gt;A48,0,C49-C48))</f>
        <v>0</v>
      </c>
      <c r="I49" s="15" t="str">
        <f>IF(ROW()=2,"",IF(tblDonnées[[#This Row],[immat]]&lt;&gt;A48,"",IF(C49=C48,"",D48*100/tblDonnées[[#This Row],[kms immat]])))</f>
        <v/>
      </c>
    </row>
    <row r="50" spans="1:9" x14ac:dyDescent="0.25">
      <c r="A50" s="5" t="s">
        <v>26</v>
      </c>
      <c r="B50" s="8">
        <v>41890</v>
      </c>
      <c r="C50" s="16">
        <v>568261</v>
      </c>
      <c r="D50" s="16">
        <v>495</v>
      </c>
      <c r="E50" s="6" t="s">
        <v>3</v>
      </c>
      <c r="F50" s="6" t="s">
        <v>4</v>
      </c>
      <c r="G50" s="6" t="s">
        <v>22</v>
      </c>
      <c r="H50" s="7">
        <f>IF(ROW()=2,0,IF(tblDonnées[[#This Row],[immat]]&lt;&gt;A49,0,C50-C49))</f>
        <v>1486</v>
      </c>
      <c r="I50" s="15">
        <f>IF(ROW()=2,"",IF(tblDonnées[[#This Row],[immat]]&lt;&gt;A49,"",IF(C50=C49,"",D49*100/tblDonnées[[#This Row],[kms immat]])))</f>
        <v>31.292059219380889</v>
      </c>
    </row>
    <row r="51" spans="1:9" x14ac:dyDescent="0.25">
      <c r="A51" s="5" t="s">
        <v>26</v>
      </c>
      <c r="B51" s="8">
        <v>41892</v>
      </c>
      <c r="C51" s="16">
        <v>569850</v>
      </c>
      <c r="D51" s="16">
        <v>490</v>
      </c>
      <c r="E51" s="6" t="s">
        <v>6</v>
      </c>
      <c r="F51" s="6" t="s">
        <v>23</v>
      </c>
      <c r="G51" s="6" t="s">
        <v>22</v>
      </c>
      <c r="H51" s="7">
        <f>IF(ROW()=2,0,IF(tblDonnées[[#This Row],[immat]]&lt;&gt;A50,0,C51-C50))</f>
        <v>1589</v>
      </c>
      <c r="I51" s="15">
        <f>IF(ROW()=2,"",IF(tblDonnées[[#This Row],[immat]]&lt;&gt;A50,"",IF(C51=C50,"",D50*100/tblDonnées[[#This Row],[kms immat]])))</f>
        <v>31.151667715544367</v>
      </c>
    </row>
    <row r="52" spans="1:9" x14ac:dyDescent="0.25">
      <c r="A52" s="5" t="s">
        <v>26</v>
      </c>
      <c r="B52" s="8">
        <v>41897</v>
      </c>
      <c r="C52" s="16">
        <v>571016</v>
      </c>
      <c r="D52" s="16">
        <v>340</v>
      </c>
      <c r="E52" s="6" t="s">
        <v>3</v>
      </c>
      <c r="F52" s="6" t="s">
        <v>4</v>
      </c>
      <c r="G52" s="6" t="s">
        <v>22</v>
      </c>
      <c r="H52" s="7">
        <f>IF(ROW()=2,0,IF(tblDonnées[[#This Row],[immat]]&lt;&gt;A51,0,C52-C51))</f>
        <v>1166</v>
      </c>
      <c r="I52" s="15">
        <f>IF(ROW()=2,"",IF(tblDonnées[[#This Row],[immat]]&lt;&gt;A51,"",IF(C52=C51,"",D51*100/tblDonnées[[#This Row],[kms immat]])))</f>
        <v>42.024013722126931</v>
      </c>
    </row>
    <row r="53" spans="1:9" x14ac:dyDescent="0.25">
      <c r="A53" s="5" t="s">
        <v>26</v>
      </c>
      <c r="B53" s="8">
        <v>41899</v>
      </c>
      <c r="C53" s="16">
        <v>572624</v>
      </c>
      <c r="D53" s="16">
        <v>485</v>
      </c>
      <c r="E53" s="6" t="s">
        <v>6</v>
      </c>
      <c r="F53" s="6" t="s">
        <v>17</v>
      </c>
      <c r="G53" s="6" t="s">
        <v>22</v>
      </c>
      <c r="H53" s="7">
        <f>IF(ROW()=2,0,IF(tblDonnées[[#This Row],[immat]]&lt;&gt;A52,0,C53-C52))</f>
        <v>1608</v>
      </c>
      <c r="I53" s="15">
        <f>IF(ROW()=2,"",IF(tblDonnées[[#This Row],[immat]]&lt;&gt;A52,"",IF(C53=C52,"",D52*100/tblDonnées[[#This Row],[kms immat]])))</f>
        <v>21.144278606965173</v>
      </c>
    </row>
    <row r="54" spans="1:9" x14ac:dyDescent="0.25">
      <c r="A54" s="5" t="s">
        <v>26</v>
      </c>
      <c r="B54" s="8">
        <v>41904</v>
      </c>
      <c r="C54" s="16">
        <v>574194</v>
      </c>
      <c r="D54" s="16">
        <v>505</v>
      </c>
      <c r="E54" s="6" t="s">
        <v>6</v>
      </c>
      <c r="F54" s="6" t="s">
        <v>24</v>
      </c>
      <c r="G54" s="6" t="s">
        <v>22</v>
      </c>
      <c r="H54" s="7">
        <f>IF(ROW()=2,0,IF(tblDonnées[[#This Row],[immat]]&lt;&gt;A53,0,C54-C53))</f>
        <v>1570</v>
      </c>
      <c r="I54" s="15">
        <f>IF(ROW()=2,"",IF(tblDonnées[[#This Row],[immat]]&lt;&gt;A53,"",IF(C54=C53,"",D53*100/tblDonnées[[#This Row],[kms immat]])))</f>
        <v>30.891719745222929</v>
      </c>
    </row>
    <row r="55" spans="1:9" x14ac:dyDescent="0.25">
      <c r="A55" s="5" t="s">
        <v>26</v>
      </c>
      <c r="B55" s="8">
        <v>41906</v>
      </c>
      <c r="C55" s="16">
        <v>575711</v>
      </c>
      <c r="D55" s="16">
        <v>465</v>
      </c>
      <c r="E55" s="6" t="s">
        <v>6</v>
      </c>
      <c r="F55" s="6" t="s">
        <v>25</v>
      </c>
      <c r="G55" s="6" t="s">
        <v>22</v>
      </c>
      <c r="H55" s="7">
        <f>IF(ROW()=2,0,IF(tblDonnées[[#This Row],[immat]]&lt;&gt;A54,0,C55-C54))</f>
        <v>1517</v>
      </c>
      <c r="I55" s="15">
        <f>IF(ROW()=2,"",IF(tblDonnées[[#This Row],[immat]]&lt;&gt;A54,"",IF(C55=C54,"",D54*100/tblDonnées[[#This Row],[kms immat]])))</f>
        <v>33.289386947923532</v>
      </c>
    </row>
    <row r="56" spans="1:9" x14ac:dyDescent="0.25">
      <c r="A56" s="5" t="s">
        <v>26</v>
      </c>
      <c r="B56" s="8">
        <v>41911</v>
      </c>
      <c r="C56" s="16">
        <v>577080</v>
      </c>
      <c r="D56" s="16">
        <v>440</v>
      </c>
      <c r="E56" s="6" t="s">
        <v>3</v>
      </c>
      <c r="F56" s="6" t="s">
        <v>4</v>
      </c>
      <c r="G56" s="6" t="s">
        <v>22</v>
      </c>
      <c r="H56" s="7">
        <f>IF(ROW()=2,0,IF(tblDonnées[[#This Row],[immat]]&lt;&gt;A55,0,C56-C55))</f>
        <v>1369</v>
      </c>
      <c r="I56" s="15">
        <f>IF(ROW()=2,"",IF(tblDonnées[[#This Row],[immat]]&lt;&gt;A55,"",IF(C56=C55,"",D55*100/tblDonnées[[#This Row],[kms immat]])))</f>
        <v>33.966398831263696</v>
      </c>
    </row>
    <row r="57" spans="1:9" x14ac:dyDescent="0.25">
      <c r="A57" s="5" t="s">
        <v>26</v>
      </c>
      <c r="B57" s="8">
        <v>41913</v>
      </c>
      <c r="C57" s="16">
        <v>578526</v>
      </c>
      <c r="D57" s="16">
        <v>420</v>
      </c>
      <c r="E57" s="6" t="s">
        <v>6</v>
      </c>
      <c r="F57" s="6" t="s">
        <v>24</v>
      </c>
      <c r="G57" s="6" t="s">
        <v>22</v>
      </c>
      <c r="H57" s="7">
        <f>IF(ROW()=2,0,IF(tblDonnées[[#This Row],[immat]]&lt;&gt;A56,0,C57-C56))</f>
        <v>1446</v>
      </c>
      <c r="I57" s="15">
        <f>IF(ROW()=2,"",IF(tblDonnées[[#This Row],[immat]]&lt;&gt;A56,"",IF(C57=C56,"",D56*100/tblDonnées[[#This Row],[kms immat]])))</f>
        <v>30.428769017980635</v>
      </c>
    </row>
    <row r="58" spans="1:9" x14ac:dyDescent="0.25">
      <c r="A58" s="5" t="s">
        <v>26</v>
      </c>
      <c r="B58" s="9">
        <v>41916</v>
      </c>
      <c r="C58" s="16">
        <v>580000</v>
      </c>
      <c r="D58" s="16">
        <v>465</v>
      </c>
      <c r="E58" s="6" t="s">
        <v>3</v>
      </c>
      <c r="F58" s="6" t="s">
        <v>4</v>
      </c>
      <c r="G58" s="6" t="s">
        <v>22</v>
      </c>
      <c r="H58" s="6">
        <f>IF(ROW()=2,0,IF(tblDonnées[[#This Row],[immat]]&lt;&gt;A57,0,C58-C57))</f>
        <v>1474</v>
      </c>
      <c r="I58" s="15">
        <f>IF(ROW()=2,"",IF(tblDonnées[[#This Row],[immat]]&lt;&gt;A57,"",IF(C58=C57,"",D57*100/tblDonnées[[#This Row],[kms immat]])))</f>
        <v>28.493894165535956</v>
      </c>
    </row>
    <row r="59" spans="1:9" x14ac:dyDescent="0.25">
      <c r="A59" s="5" t="s">
        <v>30</v>
      </c>
      <c r="B59" s="8">
        <v>41883</v>
      </c>
      <c r="C59" s="16">
        <v>455725</v>
      </c>
      <c r="D59" s="16">
        <v>450</v>
      </c>
      <c r="E59" s="6" t="s">
        <v>3</v>
      </c>
      <c r="F59" s="6" t="s">
        <v>4</v>
      </c>
      <c r="G59" s="6" t="s">
        <v>27</v>
      </c>
      <c r="H59" s="7">
        <f>IF(ROW()=2,0,IF(tblDonnées[[#This Row],[immat]]&lt;&gt;A58,0,C59-C58))</f>
        <v>0</v>
      </c>
      <c r="I59" s="15" t="str">
        <f>IF(ROW()=2,"",IF(tblDonnées[[#This Row],[immat]]&lt;&gt;A58,"",IF(C59=C58,"",D58*100/tblDonnées[[#This Row],[kms immat]])))</f>
        <v/>
      </c>
    </row>
    <row r="60" spans="1:9" x14ac:dyDescent="0.25">
      <c r="A60" s="5" t="s">
        <v>30</v>
      </c>
      <c r="B60" s="8">
        <v>41885</v>
      </c>
      <c r="C60" s="16">
        <v>457333</v>
      </c>
      <c r="D60" s="16">
        <v>540</v>
      </c>
      <c r="E60" s="6" t="s">
        <v>3</v>
      </c>
      <c r="F60" s="6" t="s">
        <v>4</v>
      </c>
      <c r="G60" s="6" t="s">
        <v>27</v>
      </c>
      <c r="H60" s="7">
        <f>IF(ROW()=2,0,IF(tblDonnées[[#This Row],[immat]]&lt;&gt;A59,0,C60-C59))</f>
        <v>1608</v>
      </c>
      <c r="I60" s="15">
        <f>IF(ROW()=2,"",IF(tblDonnées[[#This Row],[immat]]&lt;&gt;A59,"",IF(C60=C59,"",D59*100/tblDonnées[[#This Row],[kms immat]])))</f>
        <v>27.985074626865671</v>
      </c>
    </row>
    <row r="61" spans="1:9" x14ac:dyDescent="0.25">
      <c r="A61" s="5" t="s">
        <v>30</v>
      </c>
      <c r="B61" s="8">
        <v>41890</v>
      </c>
      <c r="C61" s="16">
        <v>458637</v>
      </c>
      <c r="D61" s="16">
        <v>394</v>
      </c>
      <c r="E61" s="6" t="s">
        <v>3</v>
      </c>
      <c r="F61" s="6" t="s">
        <v>4</v>
      </c>
      <c r="G61" s="6" t="s">
        <v>27</v>
      </c>
      <c r="H61" s="7">
        <f>IF(ROW()=2,0,IF(tblDonnées[[#This Row],[immat]]&lt;&gt;A60,0,C61-C60))</f>
        <v>1304</v>
      </c>
      <c r="I61" s="15">
        <f>IF(ROW()=2,"",IF(tblDonnées[[#This Row],[immat]]&lt;&gt;A60,"",IF(C61=C60,"",D60*100/tblDonnées[[#This Row],[kms immat]])))</f>
        <v>41.411042944785279</v>
      </c>
    </row>
    <row r="62" spans="1:9" x14ac:dyDescent="0.25">
      <c r="A62" s="5" t="s">
        <v>30</v>
      </c>
      <c r="B62" s="8">
        <v>41892</v>
      </c>
      <c r="C62" s="16">
        <v>460199</v>
      </c>
      <c r="D62" s="16">
        <v>460</v>
      </c>
      <c r="E62" s="6" t="s">
        <v>6</v>
      </c>
      <c r="F62" s="6" t="s">
        <v>28</v>
      </c>
      <c r="G62" s="6" t="s">
        <v>27</v>
      </c>
      <c r="H62" s="7">
        <f>IF(ROW()=2,0,IF(tblDonnées[[#This Row],[immat]]&lt;&gt;A61,0,C62-C61))</f>
        <v>1562</v>
      </c>
      <c r="I62" s="15">
        <f>IF(ROW()=2,"",IF(tblDonnées[[#This Row],[immat]]&lt;&gt;A61,"",IF(C62=C61,"",D61*100/tblDonnées[[#This Row],[kms immat]])))</f>
        <v>25.224071702944943</v>
      </c>
    </row>
    <row r="63" spans="1:9" x14ac:dyDescent="0.25">
      <c r="A63" s="5" t="s">
        <v>30</v>
      </c>
      <c r="B63" s="8">
        <v>41897</v>
      </c>
      <c r="C63" s="16">
        <v>461364</v>
      </c>
      <c r="D63" s="16">
        <v>382</v>
      </c>
      <c r="E63" s="6" t="s">
        <v>3</v>
      </c>
      <c r="F63" s="6" t="s">
        <v>4</v>
      </c>
      <c r="G63" s="6" t="s">
        <v>27</v>
      </c>
      <c r="H63" s="7">
        <f>IF(ROW()=2,0,IF(tblDonnées[[#This Row],[immat]]&lt;&gt;A62,0,C63-C62))</f>
        <v>1165</v>
      </c>
      <c r="I63" s="15">
        <f>IF(ROW()=2,"",IF(tblDonnées[[#This Row],[immat]]&lt;&gt;A62,"",IF(C63=C62,"",D62*100/tblDonnées[[#This Row],[kms immat]])))</f>
        <v>39.484978540772531</v>
      </c>
    </row>
    <row r="64" spans="1:9" x14ac:dyDescent="0.25">
      <c r="A64" s="5" t="s">
        <v>30</v>
      </c>
      <c r="B64" s="8">
        <v>41899</v>
      </c>
      <c r="C64" s="16">
        <v>462985</v>
      </c>
      <c r="D64" s="16">
        <v>519</v>
      </c>
      <c r="E64" s="6" t="s">
        <v>3</v>
      </c>
      <c r="F64" s="6" t="s">
        <v>4</v>
      </c>
      <c r="G64" s="6" t="s">
        <v>27</v>
      </c>
      <c r="H64" s="7">
        <f>IF(ROW()=2,0,IF(tblDonnées[[#This Row],[immat]]&lt;&gt;A63,0,C64-C63))</f>
        <v>1621</v>
      </c>
      <c r="I64" s="15">
        <f>IF(ROW()=2,"",IF(tblDonnées[[#This Row],[immat]]&lt;&gt;A63,"",IF(C64=C63,"",D63*100/tblDonnées[[#This Row],[kms immat]])))</f>
        <v>23.565700185070945</v>
      </c>
    </row>
    <row r="65" spans="1:9" x14ac:dyDescent="0.25">
      <c r="A65" s="5" t="s">
        <v>30</v>
      </c>
      <c r="B65" s="8">
        <v>41905</v>
      </c>
      <c r="C65" s="16">
        <v>464799</v>
      </c>
      <c r="D65" s="16">
        <v>565</v>
      </c>
      <c r="E65" s="6" t="s">
        <v>3</v>
      </c>
      <c r="F65" s="6" t="s">
        <v>29</v>
      </c>
      <c r="G65" s="6" t="s">
        <v>27</v>
      </c>
      <c r="H65" s="7">
        <f>IF(ROW()=2,0,IF(tblDonnées[[#This Row],[immat]]&lt;&gt;A64,0,C65-C64))</f>
        <v>1814</v>
      </c>
      <c r="I65" s="15">
        <f>IF(ROW()=2,"",IF(tblDonnées[[#This Row],[immat]]&lt;&gt;A64,"",IF(C65=C64,"",D64*100/tblDonnées[[#This Row],[kms immat]])))</f>
        <v>28.610804851157663</v>
      </c>
    </row>
    <row r="66" spans="1:9" x14ac:dyDescent="0.25">
      <c r="A66" s="5" t="s">
        <v>30</v>
      </c>
      <c r="B66" s="8">
        <v>41906</v>
      </c>
      <c r="C66" s="16">
        <v>465580</v>
      </c>
      <c r="D66" s="16">
        <v>237</v>
      </c>
      <c r="E66" s="6" t="s">
        <v>6</v>
      </c>
      <c r="F66" s="6" t="s">
        <v>28</v>
      </c>
      <c r="G66" s="6" t="s">
        <v>27</v>
      </c>
      <c r="H66" s="7">
        <f>IF(ROW()=2,0,IF(tblDonnées[[#This Row],[immat]]&lt;&gt;A65,0,C66-C65))</f>
        <v>781</v>
      </c>
      <c r="I66" s="15">
        <f>IF(ROW()=2,"",IF(tblDonnées[[#This Row],[immat]]&lt;&gt;A65,"",IF(C66=C65,"",D65*100/tblDonnées[[#This Row],[kms immat]])))</f>
        <v>72.343149807938545</v>
      </c>
    </row>
    <row r="67" spans="1:9" x14ac:dyDescent="0.25">
      <c r="A67" s="5" t="s">
        <v>30</v>
      </c>
      <c r="B67" s="8">
        <v>41911</v>
      </c>
      <c r="C67" s="16">
        <v>467185</v>
      </c>
      <c r="D67" s="16">
        <v>495</v>
      </c>
      <c r="E67" s="6" t="s">
        <v>3</v>
      </c>
      <c r="F67" s="6" t="s">
        <v>4</v>
      </c>
      <c r="G67" s="6" t="s">
        <v>27</v>
      </c>
      <c r="H67" s="7">
        <f>IF(ROW()=2,0,IF(tblDonnées[[#This Row],[immat]]&lt;&gt;A66,0,C67-C66))</f>
        <v>1605</v>
      </c>
      <c r="I67" s="15">
        <f>IF(ROW()=2,"",IF(tblDonnées[[#This Row],[immat]]&lt;&gt;A66,"",IF(C67=C66,"",D66*100/tblDonnées[[#This Row],[kms immat]])))</f>
        <v>14.766355140186915</v>
      </c>
    </row>
    <row r="68" spans="1:9" x14ac:dyDescent="0.25">
      <c r="A68" s="5" t="s">
        <v>30</v>
      </c>
      <c r="B68" s="9">
        <v>41913</v>
      </c>
      <c r="C68" s="16">
        <v>468731</v>
      </c>
      <c r="D68" s="16">
        <v>441</v>
      </c>
      <c r="E68" s="6" t="s">
        <v>3</v>
      </c>
      <c r="F68" s="6" t="s">
        <v>4</v>
      </c>
      <c r="G68" s="6" t="s">
        <v>27</v>
      </c>
      <c r="H68" s="7">
        <f>IF(ROW()=2,0,IF(tblDonnées[[#This Row],[immat]]&lt;&gt;A67,0,C68-C67))</f>
        <v>1546</v>
      </c>
      <c r="I68" s="15">
        <f>IF(ROW()=2,"",IF(tblDonnées[[#This Row],[immat]]&lt;&gt;A67,"",IF(C68=C67,"",D67*100/tblDonnées[[#This Row],[kms immat]])))</f>
        <v>32.018111254851227</v>
      </c>
    </row>
    <row r="69" spans="1:9" x14ac:dyDescent="0.25">
      <c r="A69" s="5" t="s">
        <v>46</v>
      </c>
      <c r="B69" s="8">
        <v>41881</v>
      </c>
      <c r="C69" s="16">
        <v>323539</v>
      </c>
      <c r="D69" s="16">
        <v>550</v>
      </c>
      <c r="E69" s="6" t="s">
        <v>3</v>
      </c>
      <c r="F69" s="6" t="s">
        <v>4</v>
      </c>
      <c r="G69" s="6" t="s">
        <v>43</v>
      </c>
      <c r="H69" s="7">
        <f>IF(ROW()=2,0,IF(tblDonnées[[#This Row],[immat]]&lt;&gt;A68,0,C69-C68))</f>
        <v>0</v>
      </c>
      <c r="I69" s="15" t="str">
        <f>IF(ROW()=2,"",IF(tblDonnées[[#This Row],[immat]]&lt;&gt;A68,"",IF(C69=C68,"",D68*100/tblDonnées[[#This Row],[kms immat]])))</f>
        <v/>
      </c>
    </row>
    <row r="70" spans="1:9" x14ac:dyDescent="0.25">
      <c r="A70" s="5" t="s">
        <v>46</v>
      </c>
      <c r="B70" s="8">
        <v>41886</v>
      </c>
      <c r="C70" s="16">
        <v>325570</v>
      </c>
      <c r="D70" s="16">
        <v>700</v>
      </c>
      <c r="E70" s="6" t="s">
        <v>3</v>
      </c>
      <c r="F70" s="6" t="s">
        <v>4</v>
      </c>
      <c r="G70" s="6" t="s">
        <v>43</v>
      </c>
      <c r="H70" s="7">
        <f>IF(ROW()=2,0,IF(tblDonnées[[#This Row],[immat]]&lt;&gt;A69,0,C70-C69))</f>
        <v>2031</v>
      </c>
      <c r="I70" s="15">
        <f>IF(ROW()=2,"",IF(tblDonnées[[#This Row],[immat]]&lt;&gt;A69,"",IF(C70=C69,"",D69*100/tblDonnées[[#This Row],[kms immat]])))</f>
        <v>27.080256031511571</v>
      </c>
    </row>
    <row r="71" spans="1:9" x14ac:dyDescent="0.25">
      <c r="A71" s="5" t="s">
        <v>46</v>
      </c>
      <c r="B71" s="8">
        <v>41893</v>
      </c>
      <c r="C71" s="16">
        <v>327105</v>
      </c>
      <c r="D71" s="16">
        <v>500</v>
      </c>
      <c r="E71" s="6" t="s">
        <v>44</v>
      </c>
      <c r="F71" s="6" t="s">
        <v>45</v>
      </c>
      <c r="G71" s="6" t="s">
        <v>43</v>
      </c>
      <c r="H71" s="7">
        <f>IF(ROW()=2,0,IF(tblDonnées[[#This Row],[immat]]&lt;&gt;A70,0,C71-C70))</f>
        <v>1535</v>
      </c>
      <c r="I71" s="15">
        <f>IF(ROW()=2,"",IF(tblDonnées[[#This Row],[immat]]&lt;&gt;A70,"",IF(C71=C70,"",D70*100/tblDonnées[[#This Row],[kms immat]])))</f>
        <v>45.602605863192181</v>
      </c>
    </row>
    <row r="72" spans="1:9" x14ac:dyDescent="0.25">
      <c r="A72" s="5" t="s">
        <v>46</v>
      </c>
      <c r="B72" s="8">
        <v>41895</v>
      </c>
      <c r="C72" s="16">
        <v>328673</v>
      </c>
      <c r="D72" s="16">
        <v>470</v>
      </c>
      <c r="E72" s="6" t="s">
        <v>3</v>
      </c>
      <c r="F72" s="6" t="s">
        <v>4</v>
      </c>
      <c r="G72" s="6" t="s">
        <v>43</v>
      </c>
      <c r="H72" s="7">
        <f>IF(ROW()=2,0,IF(tblDonnées[[#This Row],[immat]]&lt;&gt;A71,0,C72-C71))</f>
        <v>1568</v>
      </c>
      <c r="I72" s="15">
        <f>IF(ROW()=2,"",IF(tblDonnées[[#This Row],[immat]]&lt;&gt;A71,"",IF(C72=C71,"",D71*100/tblDonnées[[#This Row],[kms immat]])))</f>
        <v>31.887755102040817</v>
      </c>
    </row>
    <row r="73" spans="1:9" x14ac:dyDescent="0.25">
      <c r="A73" s="5" t="s">
        <v>46</v>
      </c>
      <c r="B73" s="8">
        <v>41900</v>
      </c>
      <c r="C73" s="16">
        <v>329993</v>
      </c>
      <c r="D73" s="16">
        <v>350</v>
      </c>
      <c r="E73" s="6" t="s">
        <v>3</v>
      </c>
      <c r="F73" s="6" t="s">
        <v>4</v>
      </c>
      <c r="G73" s="6" t="s">
        <v>43</v>
      </c>
      <c r="H73" s="7">
        <f>IF(ROW()=2,0,IF(tblDonnées[[#This Row],[immat]]&lt;&gt;A72,0,C73-C72))</f>
        <v>1320</v>
      </c>
      <c r="I73" s="15">
        <f>IF(ROW()=2,"",IF(tblDonnées[[#This Row],[immat]]&lt;&gt;A72,"",IF(C73=C72,"",D72*100/tblDonnées[[#This Row],[kms immat]])))</f>
        <v>35.606060606060609</v>
      </c>
    </row>
    <row r="74" spans="1:9" x14ac:dyDescent="0.25">
      <c r="A74" s="5" t="s">
        <v>46</v>
      </c>
      <c r="B74" s="8">
        <v>41904</v>
      </c>
      <c r="C74" s="16">
        <v>331612</v>
      </c>
      <c r="D74" s="16">
        <v>590</v>
      </c>
      <c r="E74" s="6" t="s">
        <v>6</v>
      </c>
      <c r="F74" s="6" t="s">
        <v>17</v>
      </c>
      <c r="G74" s="6" t="s">
        <v>43</v>
      </c>
      <c r="H74" s="7">
        <f>IF(ROW()=2,0,IF(tblDonnées[[#This Row],[immat]]&lt;&gt;A73,0,C74-C73))</f>
        <v>1619</v>
      </c>
      <c r="I74" s="15">
        <f>IF(ROW()=2,"",IF(tblDonnées[[#This Row],[immat]]&lt;&gt;A73,"",IF(C74=C73,"",D73*100/tblDonnées[[#This Row],[kms immat]])))</f>
        <v>21.618282890673257</v>
      </c>
    </row>
    <row r="75" spans="1:9" x14ac:dyDescent="0.25">
      <c r="A75" s="5" t="s">
        <v>46</v>
      </c>
      <c r="B75" s="8">
        <v>41907</v>
      </c>
      <c r="C75" s="16">
        <v>333266</v>
      </c>
      <c r="D75" s="16">
        <v>500</v>
      </c>
      <c r="E75" s="6" t="s">
        <v>3</v>
      </c>
      <c r="F75" s="6" t="s">
        <v>4</v>
      </c>
      <c r="G75" s="6" t="s">
        <v>43</v>
      </c>
      <c r="H75" s="7">
        <f>IF(ROW()=2,0,IF(tblDonnées[[#This Row],[immat]]&lt;&gt;A74,0,C75-C74))</f>
        <v>1654</v>
      </c>
      <c r="I75" s="15">
        <f>IF(ROW()=2,"",IF(tblDonnées[[#This Row],[immat]]&lt;&gt;A74,"",IF(C75=C74,"",D74*100/tblDonnées[[#This Row],[kms immat]])))</f>
        <v>35.671100362756953</v>
      </c>
    </row>
    <row r="76" spans="1:9" x14ac:dyDescent="0.25">
      <c r="A76" s="5" t="s">
        <v>46</v>
      </c>
      <c r="B76" s="8">
        <v>41909</v>
      </c>
      <c r="C76" s="16">
        <v>334810</v>
      </c>
      <c r="D76" s="16">
        <v>470</v>
      </c>
      <c r="E76" s="6" t="s">
        <v>3</v>
      </c>
      <c r="F76" s="6" t="s">
        <v>4</v>
      </c>
      <c r="G76" s="6" t="s">
        <v>43</v>
      </c>
      <c r="H76" s="7">
        <f>IF(ROW()=2,0,IF(tblDonnées[[#This Row],[immat]]&lt;&gt;A75,0,C76-C75))</f>
        <v>1544</v>
      </c>
      <c r="I76" s="15">
        <f>IF(ROW()=2,"",IF(tblDonnées[[#This Row],[immat]]&lt;&gt;A75,"",IF(C76=C75,"",D75*100/tblDonnées[[#This Row],[kms immat]])))</f>
        <v>32.383419689119172</v>
      </c>
    </row>
    <row r="77" spans="1:9" x14ac:dyDescent="0.25">
      <c r="A77" s="5" t="s">
        <v>46</v>
      </c>
      <c r="B77" s="9">
        <v>41913</v>
      </c>
      <c r="C77" s="16">
        <v>335873</v>
      </c>
      <c r="D77" s="16">
        <v>330</v>
      </c>
      <c r="E77" s="6" t="s">
        <v>3</v>
      </c>
      <c r="F77" s="6" t="s">
        <v>4</v>
      </c>
      <c r="G77" s="6" t="s">
        <v>43</v>
      </c>
      <c r="H77" s="7">
        <f>IF(ROW()=2,0,IF(tblDonnées[[#This Row],[immat]]&lt;&gt;A76,0,C77-C76))</f>
        <v>1063</v>
      </c>
      <c r="I77" s="15">
        <f>IF(ROW()=2,"",IF(tblDonnées[[#This Row],[immat]]&lt;&gt;A76,"",IF(C77=C76,"",D76*100/tblDonnées[[#This Row],[kms immat]])))</f>
        <v>44.214487300094071</v>
      </c>
    </row>
    <row r="78" spans="1:9" x14ac:dyDescent="0.25">
      <c r="A78" s="5" t="s">
        <v>46</v>
      </c>
      <c r="B78" s="9">
        <v>41918</v>
      </c>
      <c r="C78" s="16">
        <v>337445</v>
      </c>
      <c r="D78" s="16">
        <v>505</v>
      </c>
      <c r="E78" s="6" t="s">
        <v>3</v>
      </c>
      <c r="F78" s="6" t="s">
        <v>4</v>
      </c>
      <c r="G78" s="6" t="s">
        <v>43</v>
      </c>
      <c r="H78" s="7">
        <f>IF(ROW()=2,0,IF(tblDonnées[[#This Row],[immat]]&lt;&gt;A77,0,C78-C77))</f>
        <v>1572</v>
      </c>
      <c r="I78" s="15">
        <f>IF(ROW()=2,"",IF(tblDonnées[[#This Row],[immat]]&lt;&gt;A77,"",IF(C78=C77,"",D77*100/tblDonnées[[#This Row],[kms immat]])))</f>
        <v>20.992366412213741</v>
      </c>
    </row>
    <row r="79" spans="1:9" x14ac:dyDescent="0.25">
      <c r="A79" s="5" t="s">
        <v>33</v>
      </c>
      <c r="B79" s="8">
        <v>41885</v>
      </c>
      <c r="C79" s="16">
        <v>218780</v>
      </c>
      <c r="D79" s="16">
        <v>500</v>
      </c>
      <c r="E79" s="6" t="s">
        <v>3</v>
      </c>
      <c r="F79" s="6" t="s">
        <v>4</v>
      </c>
      <c r="G79" s="6" t="s">
        <v>31</v>
      </c>
      <c r="H79" s="7">
        <f>IF(ROW()=2,0,IF(tblDonnées[[#This Row],[immat]]&lt;&gt;A78,0,C79-C78))</f>
        <v>0</v>
      </c>
      <c r="I79" s="15" t="str">
        <f>IF(ROW()=2,"",IF(tblDonnées[[#This Row],[immat]]&lt;&gt;A78,"",IF(C79=C78,"",D78*100/tblDonnées[[#This Row],[kms immat]])))</f>
        <v/>
      </c>
    </row>
    <row r="80" spans="1:9" x14ac:dyDescent="0.25">
      <c r="A80" s="5" t="s">
        <v>33</v>
      </c>
      <c r="B80" s="8">
        <v>41887</v>
      </c>
      <c r="C80" s="16">
        <v>220010</v>
      </c>
      <c r="D80" s="16">
        <v>150</v>
      </c>
      <c r="E80" s="6" t="s">
        <v>6</v>
      </c>
      <c r="F80" s="6" t="s">
        <v>17</v>
      </c>
      <c r="G80" s="6" t="s">
        <v>31</v>
      </c>
      <c r="H80" s="7">
        <f>IF(ROW()=2,0,IF(tblDonnées[[#This Row],[immat]]&lt;&gt;A79,0,C80-C79))</f>
        <v>1230</v>
      </c>
      <c r="I80" s="15">
        <f>IF(ROW()=2,"",IF(tblDonnées[[#This Row],[immat]]&lt;&gt;A79,"",IF(C80=C79,"",D79*100/tblDonnées[[#This Row],[kms immat]])))</f>
        <v>40.650406504065039</v>
      </c>
    </row>
    <row r="81" spans="1:9" x14ac:dyDescent="0.25">
      <c r="A81" s="5" t="s">
        <v>33</v>
      </c>
      <c r="B81" s="8">
        <v>41888</v>
      </c>
      <c r="C81" s="16">
        <v>221265</v>
      </c>
      <c r="D81" s="16">
        <v>370</v>
      </c>
      <c r="E81" s="6" t="s">
        <v>3</v>
      </c>
      <c r="F81" s="6" t="s">
        <v>4</v>
      </c>
      <c r="G81" s="6" t="s">
        <v>31</v>
      </c>
      <c r="H81" s="7">
        <f>IF(ROW()=2,0,IF(tblDonnées[[#This Row],[immat]]&lt;&gt;A80,0,C81-C80))</f>
        <v>1255</v>
      </c>
      <c r="I81" s="15">
        <f>IF(ROW()=2,"",IF(tblDonnées[[#This Row],[immat]]&lt;&gt;A80,"",IF(C81=C80,"",D80*100/tblDonnées[[#This Row],[kms immat]])))</f>
        <v>11.952191235059761</v>
      </c>
    </row>
    <row r="82" spans="1:9" x14ac:dyDescent="0.25">
      <c r="A82" s="5" t="s">
        <v>33</v>
      </c>
      <c r="B82" s="8">
        <v>41893</v>
      </c>
      <c r="C82" s="16">
        <v>221953</v>
      </c>
      <c r="D82" s="16">
        <v>535</v>
      </c>
      <c r="E82" s="6" t="s">
        <v>3</v>
      </c>
      <c r="F82" s="6" t="s">
        <v>4</v>
      </c>
      <c r="G82" s="6" t="s">
        <v>31</v>
      </c>
      <c r="H82" s="7">
        <f>IF(ROW()=2,0,IF(tblDonnées[[#This Row],[immat]]&lt;&gt;A81,0,C82-C81))</f>
        <v>688</v>
      </c>
      <c r="I82" s="15">
        <f>IF(ROW()=2,"",IF(tblDonnées[[#This Row],[immat]]&lt;&gt;A81,"",IF(C82=C81,"",D81*100/tblDonnées[[#This Row],[kms immat]])))</f>
        <v>53.779069767441861</v>
      </c>
    </row>
    <row r="83" spans="1:9" x14ac:dyDescent="0.25">
      <c r="A83" s="5" t="s">
        <v>33</v>
      </c>
      <c r="B83" s="8">
        <v>41908</v>
      </c>
      <c r="C83" s="16">
        <v>223062</v>
      </c>
      <c r="D83" s="16">
        <v>365</v>
      </c>
      <c r="E83" s="6" t="s">
        <v>6</v>
      </c>
      <c r="F83" s="6" t="s">
        <v>17</v>
      </c>
      <c r="G83" s="6" t="s">
        <v>31</v>
      </c>
      <c r="H83" s="7">
        <f>IF(ROW()=2,0,IF(tblDonnées[[#This Row],[immat]]&lt;&gt;A82,0,C83-C82))</f>
        <v>1109</v>
      </c>
      <c r="I83" s="15">
        <f>IF(ROW()=2,"",IF(tblDonnées[[#This Row],[immat]]&lt;&gt;A82,"",IF(C83=C82,"",D82*100/tblDonnées[[#This Row],[kms immat]])))</f>
        <v>48.241659152389538</v>
      </c>
    </row>
    <row r="84" spans="1:9" x14ac:dyDescent="0.25">
      <c r="A84" s="5" t="s">
        <v>33</v>
      </c>
      <c r="B84" s="8">
        <v>41912</v>
      </c>
      <c r="C84" s="16">
        <v>224042</v>
      </c>
      <c r="D84" s="16">
        <v>230</v>
      </c>
      <c r="E84" s="6" t="s">
        <v>3</v>
      </c>
      <c r="F84" s="6" t="s">
        <v>32</v>
      </c>
      <c r="G84" s="6" t="s">
        <v>31</v>
      </c>
      <c r="H84" s="7">
        <f>IF(ROW()=2,0,IF(tblDonnées[[#This Row],[immat]]&lt;&gt;A83,0,C84-C83))</f>
        <v>980</v>
      </c>
      <c r="I84" s="15">
        <f>IF(ROW()=2,"",IF(tblDonnées[[#This Row],[immat]]&lt;&gt;A83,"",IF(C84=C83,"",D83*100/tblDonnées[[#This Row],[kms immat]])))</f>
        <v>37.244897959183675</v>
      </c>
    </row>
    <row r="85" spans="1:9" x14ac:dyDescent="0.25">
      <c r="A85" s="5" t="s">
        <v>33</v>
      </c>
      <c r="B85" s="9">
        <v>41914</v>
      </c>
      <c r="C85" s="16">
        <v>224769</v>
      </c>
      <c r="D85" s="16">
        <v>360</v>
      </c>
      <c r="E85" s="6" t="s">
        <v>3</v>
      </c>
      <c r="F85" s="6" t="s">
        <v>67</v>
      </c>
      <c r="G85" s="6" t="s">
        <v>31</v>
      </c>
      <c r="H85" s="7">
        <f>IF(ROW()=2,0,IF(tblDonnées[[#This Row],[immat]]&lt;&gt;A84,0,C85-C84))</f>
        <v>727</v>
      </c>
      <c r="I85" s="15">
        <f>IF(ROW()=2,"",IF(tblDonnées[[#This Row],[immat]]&lt;&gt;A84,"",IF(C85=C84,"",D84*100/tblDonnées[[#This Row],[kms immat]])))</f>
        <v>31.636863823933975</v>
      </c>
    </row>
    <row r="86" spans="1:9" x14ac:dyDescent="0.25">
      <c r="A86" s="5" t="s">
        <v>33</v>
      </c>
      <c r="B86" s="9">
        <v>41918</v>
      </c>
      <c r="C86" s="16">
        <v>226138</v>
      </c>
      <c r="D86" s="16">
        <v>480</v>
      </c>
      <c r="E86" s="6" t="s">
        <v>6</v>
      </c>
      <c r="F86" s="6" t="s">
        <v>9</v>
      </c>
      <c r="G86" s="6" t="s">
        <v>31</v>
      </c>
      <c r="H86" s="7">
        <f>IF(ROW()=2,0,IF(tblDonnées[[#This Row],[immat]]&lt;&gt;A85,0,C86-C85))</f>
        <v>1369</v>
      </c>
      <c r="I86" s="15">
        <f>IF(ROW()=2,"",IF(tblDonnées[[#This Row],[immat]]&lt;&gt;A85,"",IF(C86=C85,"",D85*100/tblDonnées[[#This Row],[kms immat]])))</f>
        <v>26.296566837107378</v>
      </c>
    </row>
    <row r="87" spans="1:9" x14ac:dyDescent="0.25">
      <c r="A87" s="5" t="s">
        <v>35</v>
      </c>
      <c r="B87" s="8">
        <v>41883</v>
      </c>
      <c r="C87" s="16">
        <v>273739</v>
      </c>
      <c r="D87" s="16">
        <v>525</v>
      </c>
      <c r="E87" s="6" t="s">
        <v>3</v>
      </c>
      <c r="F87" s="6" t="s">
        <v>4</v>
      </c>
      <c r="G87" s="6" t="s">
        <v>34</v>
      </c>
      <c r="H87" s="7">
        <f>IF(ROW()=2,0,IF(tblDonnées[[#This Row],[immat]]&lt;&gt;A86,0,C87-C86))</f>
        <v>0</v>
      </c>
      <c r="I87" s="15" t="str">
        <f>IF(ROW()=2,"",IF(tblDonnées[[#This Row],[immat]]&lt;&gt;A86,"",IF(C87=C86,"",D86*100/tblDonnées[[#This Row],[kms immat]])))</f>
        <v/>
      </c>
    </row>
    <row r="88" spans="1:9" x14ac:dyDescent="0.25">
      <c r="A88" s="5" t="s">
        <v>35</v>
      </c>
      <c r="B88" s="8">
        <v>41890</v>
      </c>
      <c r="C88" s="16">
        <v>275297</v>
      </c>
      <c r="D88" s="16">
        <v>530</v>
      </c>
      <c r="E88" s="6" t="s">
        <v>6</v>
      </c>
      <c r="F88" s="6" t="s">
        <v>17</v>
      </c>
      <c r="G88" s="6" t="s">
        <v>34</v>
      </c>
      <c r="H88" s="7">
        <f>IF(ROW()=2,0,IF(tblDonnées[[#This Row],[immat]]&lt;&gt;A87,0,C88-C87))</f>
        <v>1558</v>
      </c>
      <c r="I88" s="15">
        <f>IF(ROW()=2,"",IF(tblDonnées[[#This Row],[immat]]&lt;&gt;A87,"",IF(C88=C87,"",D87*100/tblDonnées[[#This Row],[kms immat]])))</f>
        <v>33.697047496790759</v>
      </c>
    </row>
    <row r="89" spans="1:9" x14ac:dyDescent="0.25">
      <c r="A89" s="5" t="s">
        <v>35</v>
      </c>
      <c r="B89" s="8">
        <v>41893</v>
      </c>
      <c r="C89" s="16">
        <v>276996</v>
      </c>
      <c r="D89" s="16">
        <v>530</v>
      </c>
      <c r="E89" s="6" t="s">
        <v>3</v>
      </c>
      <c r="F89" s="6" t="s">
        <v>4</v>
      </c>
      <c r="G89" s="6" t="s">
        <v>34</v>
      </c>
      <c r="H89" s="7">
        <f>IF(ROW()=2,0,IF(tblDonnées[[#This Row],[immat]]&lt;&gt;A88,0,C89-C88))</f>
        <v>1699</v>
      </c>
      <c r="I89" s="15">
        <f>IF(ROW()=2,"",IF(tblDonnées[[#This Row],[immat]]&lt;&gt;A88,"",IF(C89=C88,"",D88*100/tblDonnées[[#This Row],[kms immat]])))</f>
        <v>31.194820482636846</v>
      </c>
    </row>
    <row r="90" spans="1:9" x14ac:dyDescent="0.25">
      <c r="A90" s="5" t="s">
        <v>35</v>
      </c>
      <c r="B90" s="8">
        <v>41898</v>
      </c>
      <c r="C90" s="16">
        <v>278112</v>
      </c>
      <c r="D90" s="16">
        <v>410</v>
      </c>
      <c r="E90" s="6" t="s">
        <v>3</v>
      </c>
      <c r="F90" s="6" t="s">
        <v>4</v>
      </c>
      <c r="G90" s="6" t="s">
        <v>34</v>
      </c>
      <c r="H90" s="7">
        <f>IF(ROW()=2,0,IF(tblDonnées[[#This Row],[immat]]&lt;&gt;A89,0,C90-C89))</f>
        <v>1116</v>
      </c>
      <c r="I90" s="15">
        <f>IF(ROW()=2,"",IF(tblDonnées[[#This Row],[immat]]&lt;&gt;A89,"",IF(C90=C89,"",D89*100/tblDonnées[[#This Row],[kms immat]])))</f>
        <v>47.491039426523301</v>
      </c>
    </row>
    <row r="91" spans="1:9" x14ac:dyDescent="0.25">
      <c r="A91" s="5" t="s">
        <v>35</v>
      </c>
      <c r="B91" s="8">
        <v>41904</v>
      </c>
      <c r="C91" s="16">
        <v>280064</v>
      </c>
      <c r="D91" s="16">
        <v>590</v>
      </c>
      <c r="E91" s="6" t="s">
        <v>6</v>
      </c>
      <c r="F91" s="6" t="s">
        <v>9</v>
      </c>
      <c r="G91" s="6" t="s">
        <v>34</v>
      </c>
      <c r="H91" s="7">
        <f>IF(ROW()=2,0,IF(tblDonnées[[#This Row],[immat]]&lt;&gt;A90,0,C91-C90))</f>
        <v>1952</v>
      </c>
      <c r="I91" s="15">
        <f>IF(ROW()=2,"",IF(tblDonnées[[#This Row],[immat]]&lt;&gt;A90,"",IF(C91=C90,"",D90*100/tblDonnées[[#This Row],[kms immat]])))</f>
        <v>21.004098360655739</v>
      </c>
    </row>
    <row r="92" spans="1:9" x14ac:dyDescent="0.25">
      <c r="A92" s="5" t="s">
        <v>35</v>
      </c>
      <c r="B92" s="8">
        <v>41906</v>
      </c>
      <c r="C92" s="16">
        <v>281354</v>
      </c>
      <c r="D92" s="16">
        <v>390</v>
      </c>
      <c r="E92" s="6" t="s">
        <v>6</v>
      </c>
      <c r="F92" s="6" t="s">
        <v>58</v>
      </c>
      <c r="G92" s="6" t="s">
        <v>34</v>
      </c>
      <c r="H92" s="7">
        <f>IF(ROW()=2,0,IF(tblDonnées[[#This Row],[immat]]&lt;&gt;A91,0,C92-C91))</f>
        <v>1290</v>
      </c>
      <c r="I92" s="15">
        <f>IF(ROW()=2,"",IF(tblDonnées[[#This Row],[immat]]&lt;&gt;A91,"",IF(C92=C91,"",D91*100/tblDonnées[[#This Row],[kms immat]])))</f>
        <v>45.736434108527135</v>
      </c>
    </row>
    <row r="93" spans="1:9" x14ac:dyDescent="0.25">
      <c r="A93" s="5" t="s">
        <v>35</v>
      </c>
      <c r="B93" s="8">
        <v>41911</v>
      </c>
      <c r="C93" s="16">
        <v>282205</v>
      </c>
      <c r="D93" s="16">
        <v>250</v>
      </c>
      <c r="E93" s="6" t="s">
        <v>3</v>
      </c>
      <c r="F93" s="6" t="s">
        <v>4</v>
      </c>
      <c r="G93" s="6" t="s">
        <v>34</v>
      </c>
      <c r="H93" s="7">
        <f>IF(ROW()=2,0,IF(tblDonnées[[#This Row],[immat]]&lt;&gt;A92,0,C93-C92))</f>
        <v>851</v>
      </c>
      <c r="I93" s="15">
        <f>IF(ROW()=2,"",IF(tblDonnées[[#This Row],[immat]]&lt;&gt;A92,"",IF(C93=C92,"",D92*100/tblDonnées[[#This Row],[kms immat]])))</f>
        <v>45.828437132784956</v>
      </c>
    </row>
    <row r="94" spans="1:9" x14ac:dyDescent="0.25">
      <c r="A94" s="5" t="s">
        <v>35</v>
      </c>
      <c r="B94" s="9">
        <v>41913</v>
      </c>
      <c r="C94" s="16">
        <v>283515</v>
      </c>
      <c r="D94" s="16">
        <v>400</v>
      </c>
      <c r="E94" s="6" t="s">
        <v>6</v>
      </c>
      <c r="F94" s="6" t="s">
        <v>17</v>
      </c>
      <c r="G94" s="6" t="s">
        <v>34</v>
      </c>
      <c r="H94" s="7">
        <f>IF(ROW()=2,0,IF(tblDonnées[[#This Row],[immat]]&lt;&gt;A93,0,C94-C93))</f>
        <v>1310</v>
      </c>
      <c r="I94" s="15">
        <f>IF(ROW()=2,"",IF(tblDonnées[[#This Row],[immat]]&lt;&gt;A93,"",IF(C94=C93,"",D93*100/tblDonnées[[#This Row],[kms immat]])))</f>
        <v>19.083969465648856</v>
      </c>
    </row>
    <row r="95" spans="1:9" x14ac:dyDescent="0.25">
      <c r="A95" s="5" t="s">
        <v>35</v>
      </c>
      <c r="B95" s="9">
        <v>41918</v>
      </c>
      <c r="C95" s="16">
        <v>285044</v>
      </c>
      <c r="D95" s="16">
        <v>500</v>
      </c>
      <c r="E95" s="6" t="s">
        <v>6</v>
      </c>
      <c r="F95" s="6" t="s">
        <v>17</v>
      </c>
      <c r="G95" s="6" t="s">
        <v>34</v>
      </c>
      <c r="H95" s="7">
        <f>IF(ROW()=2,0,IF(tblDonnées[[#This Row],[immat]]&lt;&gt;A94,0,C95-C94))</f>
        <v>1529</v>
      </c>
      <c r="I95" s="15">
        <f>IF(ROW()=2,"",IF(tblDonnées[[#This Row],[immat]]&lt;&gt;A94,"",IF(C95=C94,"",D94*100/tblDonnées[[#This Row],[kms immat]])))</f>
        <v>26.160889470241987</v>
      </c>
    </row>
    <row r="96" spans="1:9" x14ac:dyDescent="0.25">
      <c r="A96" s="5" t="s">
        <v>68</v>
      </c>
      <c r="B96" s="8">
        <v>41886</v>
      </c>
      <c r="C96" s="16">
        <v>187893</v>
      </c>
      <c r="D96" s="16">
        <v>600</v>
      </c>
      <c r="E96" s="6" t="s">
        <v>3</v>
      </c>
      <c r="F96" s="6" t="s">
        <v>4</v>
      </c>
      <c r="G96" s="6" t="s">
        <v>36</v>
      </c>
      <c r="H96" s="7">
        <f>IF(ROW()=2,0,IF(tblDonnées[[#This Row],[immat]]&lt;&gt;A95,0,C96-C95))</f>
        <v>0</v>
      </c>
      <c r="I96" s="15" t="str">
        <f>IF(ROW()=2,"",IF(tblDonnées[[#This Row],[immat]]&lt;&gt;A95,"",IF(C96=C95,"",D95*100/tblDonnées[[#This Row],[kms immat]])))</f>
        <v/>
      </c>
    </row>
    <row r="97" spans="1:9" x14ac:dyDescent="0.25">
      <c r="A97" s="5" t="s">
        <v>68</v>
      </c>
      <c r="B97" s="8">
        <v>41892</v>
      </c>
      <c r="C97" s="16">
        <v>189397</v>
      </c>
      <c r="D97" s="16">
        <v>582</v>
      </c>
      <c r="E97" s="6" t="s">
        <v>3</v>
      </c>
      <c r="F97" s="6" t="s">
        <v>4</v>
      </c>
      <c r="G97" s="6" t="s">
        <v>36</v>
      </c>
      <c r="H97" s="7">
        <f>IF(ROW()=2,0,IF(tblDonnées[[#This Row],[immat]]&lt;&gt;A96,0,C97-C96))</f>
        <v>1504</v>
      </c>
      <c r="I97" s="15">
        <f>IF(ROW()=2,"",IF(tblDonnées[[#This Row],[immat]]&lt;&gt;A96,"",IF(C97=C96,"",D96*100/tblDonnées[[#This Row],[kms immat]])))</f>
        <v>39.893617021276597</v>
      </c>
    </row>
    <row r="98" spans="1:9" x14ac:dyDescent="0.25">
      <c r="A98" s="5" t="s">
        <v>68</v>
      </c>
      <c r="B98" s="8">
        <v>41900</v>
      </c>
      <c r="C98" s="16">
        <v>191238</v>
      </c>
      <c r="D98" s="16">
        <v>600</v>
      </c>
      <c r="E98" s="6" t="s">
        <v>3</v>
      </c>
      <c r="F98" s="6" t="s">
        <v>4</v>
      </c>
      <c r="G98" s="6" t="s">
        <v>36</v>
      </c>
      <c r="H98" s="7">
        <f>IF(ROW()=2,0,IF(tblDonnées[[#This Row],[immat]]&lt;&gt;A97,0,C98-C97))</f>
        <v>1841</v>
      </c>
      <c r="I98" s="15">
        <f>IF(ROW()=2,"",IF(tblDonnées[[#This Row],[immat]]&lt;&gt;A97,"",IF(C98=C97,"",D97*100/tblDonnées[[#This Row],[kms immat]])))</f>
        <v>31.613253666485605</v>
      </c>
    </row>
    <row r="99" spans="1:9" x14ac:dyDescent="0.25">
      <c r="A99" s="5" t="s">
        <v>68</v>
      </c>
      <c r="B99" s="8">
        <v>41906</v>
      </c>
      <c r="C99" s="16">
        <v>193224</v>
      </c>
      <c r="D99" s="16">
        <v>100</v>
      </c>
      <c r="E99" s="6" t="s">
        <v>6</v>
      </c>
      <c r="F99" s="6" t="s">
        <v>17</v>
      </c>
      <c r="G99" s="6" t="s">
        <v>36</v>
      </c>
      <c r="H99" s="7">
        <f>IF(ROW()=2,0,IF(tblDonnées[[#This Row],[immat]]&lt;&gt;A98,0,C99-C98))</f>
        <v>1986</v>
      </c>
      <c r="I99" s="15">
        <f>IF(ROW()=2,"",IF(tblDonnées[[#This Row],[immat]]&lt;&gt;A98,"",IF(C99=C98,"",D98*100/tblDonnées[[#This Row],[kms immat]])))</f>
        <v>30.211480362537763</v>
      </c>
    </row>
    <row r="100" spans="1:9" x14ac:dyDescent="0.25">
      <c r="A100" s="5" t="s">
        <v>68</v>
      </c>
      <c r="B100" s="8">
        <v>41907</v>
      </c>
      <c r="C100" s="16">
        <v>193320</v>
      </c>
      <c r="D100" s="16">
        <v>580</v>
      </c>
      <c r="E100" s="6" t="s">
        <v>3</v>
      </c>
      <c r="F100" s="6" t="s">
        <v>4</v>
      </c>
      <c r="G100" s="6" t="s">
        <v>36</v>
      </c>
      <c r="H100" s="7">
        <f>IF(ROW()=2,0,IF(tblDonnées[[#This Row],[immat]]&lt;&gt;A99,0,C100-C99))</f>
        <v>96</v>
      </c>
      <c r="I100" s="15">
        <f>IF(ROW()=2,"",IF(tblDonnées[[#This Row],[immat]]&lt;&gt;A99,"",IF(C100=C99,"",D99*100/tblDonnées[[#This Row],[kms immat]])))</f>
        <v>104.16666666666667</v>
      </c>
    </row>
    <row r="101" spans="1:9" x14ac:dyDescent="0.25">
      <c r="A101" s="5" t="s">
        <v>68</v>
      </c>
      <c r="B101" s="9">
        <v>41913</v>
      </c>
      <c r="C101" s="16">
        <v>195042</v>
      </c>
      <c r="D101" s="16">
        <v>593</v>
      </c>
      <c r="E101" s="6" t="s">
        <v>3</v>
      </c>
      <c r="F101" s="6" t="s">
        <v>4</v>
      </c>
      <c r="G101" s="6" t="s">
        <v>36</v>
      </c>
      <c r="H101" s="7">
        <f>IF(ROW()=2,0,IF(tblDonnées[[#This Row],[immat]]&lt;&gt;A100,0,C101-C100))</f>
        <v>1722</v>
      </c>
      <c r="I101" s="15">
        <f>IF(ROW()=2,"",IF(tblDonnées[[#This Row],[immat]]&lt;&gt;A100,"",IF(C101=C100,"",D100*100/tblDonnées[[#This Row],[kms immat]])))</f>
        <v>33.681765389082464</v>
      </c>
    </row>
    <row r="102" spans="1:9" x14ac:dyDescent="0.25">
      <c r="A102" s="5" t="s">
        <v>40</v>
      </c>
      <c r="B102" s="8">
        <v>41884</v>
      </c>
      <c r="C102" s="16">
        <v>235201</v>
      </c>
      <c r="D102" s="16">
        <v>600</v>
      </c>
      <c r="E102" s="6" t="s">
        <v>3</v>
      </c>
      <c r="F102" s="6" t="s">
        <v>4</v>
      </c>
      <c r="G102" s="6" t="s">
        <v>39</v>
      </c>
      <c r="H102" s="7">
        <f>IF(ROW()=2,0,IF(tblDonnées[[#This Row],[immat]]&lt;&gt;A101,0,C102-C101))</f>
        <v>0</v>
      </c>
      <c r="I102" s="15" t="str">
        <f>IF(ROW()=2,"",IF(tblDonnées[[#This Row],[immat]]&lt;&gt;A101,"",IF(C102=C101,"",D101*100/tblDonnées[[#This Row],[kms immat]])))</f>
        <v/>
      </c>
    </row>
    <row r="103" spans="1:9" x14ac:dyDescent="0.25">
      <c r="A103" s="5" t="s">
        <v>40</v>
      </c>
      <c r="B103" s="8">
        <v>41890</v>
      </c>
      <c r="C103" s="16">
        <v>237365</v>
      </c>
      <c r="D103" s="16">
        <v>600</v>
      </c>
      <c r="E103" s="6" t="s">
        <v>3</v>
      </c>
      <c r="F103" s="6" t="s">
        <v>4</v>
      </c>
      <c r="G103" s="6" t="s">
        <v>39</v>
      </c>
      <c r="H103" s="7">
        <f>IF(ROW()=2,0,IF(tblDonnées[[#This Row],[immat]]&lt;&gt;A102,0,C103-C102))</f>
        <v>2164</v>
      </c>
      <c r="I103" s="15">
        <f>IF(ROW()=2,"",IF(tblDonnées[[#This Row],[immat]]&lt;&gt;A102,"",IF(C103=C102,"",D102*100/tblDonnées[[#This Row],[kms immat]])))</f>
        <v>27.726432532347506</v>
      </c>
    </row>
    <row r="104" spans="1:9" x14ac:dyDescent="0.25">
      <c r="A104" s="5" t="s">
        <v>40</v>
      </c>
      <c r="B104" s="8">
        <v>41893</v>
      </c>
      <c r="C104" s="16">
        <v>239201</v>
      </c>
      <c r="D104" s="16">
        <v>480</v>
      </c>
      <c r="E104" s="6" t="s">
        <v>3</v>
      </c>
      <c r="F104" s="6" t="s">
        <v>4</v>
      </c>
      <c r="G104" s="6" t="s">
        <v>39</v>
      </c>
      <c r="H104" s="7">
        <f>IF(ROW()=2,0,IF(tblDonnées[[#This Row],[immat]]&lt;&gt;A103,0,C104-C103))</f>
        <v>1836</v>
      </c>
      <c r="I104" s="15">
        <f>IF(ROW()=2,"",IF(tblDonnées[[#This Row],[immat]]&lt;&gt;A103,"",IF(C104=C103,"",D103*100/tblDonnées[[#This Row],[kms immat]])))</f>
        <v>32.679738562091501</v>
      </c>
    </row>
    <row r="105" spans="1:9" x14ac:dyDescent="0.25">
      <c r="A105" s="5" t="s">
        <v>40</v>
      </c>
      <c r="B105" s="8">
        <v>41895</v>
      </c>
      <c r="C105" s="16">
        <v>239690</v>
      </c>
      <c r="D105" s="16">
        <v>370</v>
      </c>
      <c r="E105" s="6" t="s">
        <v>3</v>
      </c>
      <c r="F105" s="6" t="s">
        <v>4</v>
      </c>
      <c r="G105" s="6" t="s">
        <v>39</v>
      </c>
      <c r="H105" s="7">
        <f>IF(ROW()=2,0,IF(tblDonnées[[#This Row],[immat]]&lt;&gt;A104,0,C105-C104))</f>
        <v>489</v>
      </c>
      <c r="I105" s="15">
        <f>IF(ROW()=2,"",IF(tblDonnées[[#This Row],[immat]]&lt;&gt;A104,"",IF(C105=C104,"",D104*100/tblDonnées[[#This Row],[kms immat]])))</f>
        <v>98.159509202453989</v>
      </c>
    </row>
    <row r="106" spans="1:9" x14ac:dyDescent="0.25">
      <c r="A106" s="5" t="s">
        <v>40</v>
      </c>
      <c r="B106" s="8">
        <v>41900</v>
      </c>
      <c r="C106" s="16">
        <v>241848</v>
      </c>
      <c r="D106" s="16">
        <v>450</v>
      </c>
      <c r="E106" s="6" t="s">
        <v>3</v>
      </c>
      <c r="F106" s="6" t="s">
        <v>4</v>
      </c>
      <c r="G106" s="6" t="s">
        <v>39</v>
      </c>
      <c r="H106" s="7">
        <f>IF(ROW()=2,0,IF(tblDonnées[[#This Row],[immat]]&lt;&gt;A105,0,C106-C105))</f>
        <v>2158</v>
      </c>
      <c r="I106" s="15">
        <f>IF(ROW()=2,"",IF(tblDonnées[[#This Row],[immat]]&lt;&gt;A105,"",IF(C106=C105,"",D105*100/tblDonnées[[#This Row],[kms immat]])))</f>
        <v>17.145505097312327</v>
      </c>
    </row>
    <row r="107" spans="1:9" x14ac:dyDescent="0.25">
      <c r="A107" s="5" t="s">
        <v>40</v>
      </c>
      <c r="B107" s="8">
        <v>41905</v>
      </c>
      <c r="C107" s="16">
        <v>243164</v>
      </c>
      <c r="D107" s="16">
        <v>600</v>
      </c>
      <c r="E107" s="6" t="s">
        <v>3</v>
      </c>
      <c r="F107" s="6" t="s">
        <v>4</v>
      </c>
      <c r="G107" s="6" t="s">
        <v>39</v>
      </c>
      <c r="H107" s="7">
        <f>IF(ROW()=2,0,IF(tblDonnées[[#This Row],[immat]]&lt;&gt;A106,0,C107-C106))</f>
        <v>1316</v>
      </c>
      <c r="I107" s="15">
        <f>IF(ROW()=2,"",IF(tblDonnées[[#This Row],[immat]]&lt;&gt;A106,"",IF(C107=C106,"",D106*100/tblDonnées[[#This Row],[kms immat]])))</f>
        <v>34.194528875379937</v>
      </c>
    </row>
    <row r="108" spans="1:9" x14ac:dyDescent="0.25">
      <c r="A108" s="5" t="s">
        <v>40</v>
      </c>
      <c r="B108" s="8">
        <v>41911</v>
      </c>
      <c r="C108" s="16">
        <v>245047</v>
      </c>
      <c r="D108" s="16">
        <v>480</v>
      </c>
      <c r="E108" s="6" t="s">
        <v>3</v>
      </c>
      <c r="F108" s="6" t="s">
        <v>4</v>
      </c>
      <c r="G108" s="6" t="s">
        <v>39</v>
      </c>
      <c r="H108" s="7">
        <f>IF(ROW()=2,0,IF(tblDonnées[[#This Row],[immat]]&lt;&gt;A107,0,C108-C107))</f>
        <v>1883</v>
      </c>
      <c r="I108" s="15">
        <f>IF(ROW()=2,"",IF(tblDonnées[[#This Row],[immat]]&lt;&gt;A107,"",IF(C108=C107,"",D107*100/tblDonnées[[#This Row],[kms immat]])))</f>
        <v>31.864046733935211</v>
      </c>
    </row>
    <row r="109" spans="1:9" x14ac:dyDescent="0.25">
      <c r="A109" s="5" t="s">
        <v>40</v>
      </c>
      <c r="B109" s="9">
        <v>41913</v>
      </c>
      <c r="C109" s="16">
        <v>246360</v>
      </c>
      <c r="D109" s="16">
        <v>599</v>
      </c>
      <c r="E109" s="6" t="s">
        <v>3</v>
      </c>
      <c r="F109" s="6" t="s">
        <v>4</v>
      </c>
      <c r="G109" s="6" t="s">
        <v>39</v>
      </c>
      <c r="H109" s="7">
        <f>IF(ROW()=2,0,IF(tblDonnées[[#This Row],[immat]]&lt;&gt;A108,0,C109-C108))</f>
        <v>1313</v>
      </c>
      <c r="I109" s="15">
        <f>IF(ROW()=2,"",IF(tblDonnées[[#This Row],[immat]]&lt;&gt;A108,"",IF(C109=C108,"",D108*100/tblDonnées[[#This Row],[kms immat]])))</f>
        <v>36.557501904036556</v>
      </c>
    </row>
    <row r="110" spans="1:9" x14ac:dyDescent="0.25">
      <c r="A110" s="5" t="s">
        <v>38</v>
      </c>
      <c r="B110" s="8">
        <v>41884</v>
      </c>
      <c r="C110" s="16">
        <v>189957</v>
      </c>
      <c r="D110" s="16">
        <v>514</v>
      </c>
      <c r="E110" s="6" t="s">
        <v>3</v>
      </c>
      <c r="F110" s="6" t="s">
        <v>4</v>
      </c>
      <c r="G110" s="6" t="s">
        <v>37</v>
      </c>
      <c r="H110" s="7">
        <f>IF(ROW()=2,0,IF(tblDonnées[[#This Row],[immat]]&lt;&gt;A109,0,C110-C109))</f>
        <v>0</v>
      </c>
      <c r="I110" s="15" t="str">
        <f>IF(ROW()=2,"",IF(tblDonnées[[#This Row],[immat]]&lt;&gt;A109,"",IF(C110=C109,"",D109*100/tblDonnées[[#This Row],[kms immat]])))</f>
        <v/>
      </c>
    </row>
    <row r="111" spans="1:9" x14ac:dyDescent="0.25">
      <c r="A111" s="5" t="s">
        <v>38</v>
      </c>
      <c r="B111" s="8">
        <v>41887</v>
      </c>
      <c r="C111" s="16">
        <v>191620</v>
      </c>
      <c r="D111" s="16">
        <v>577</v>
      </c>
      <c r="E111" s="6" t="s">
        <v>3</v>
      </c>
      <c r="F111" s="6" t="s">
        <v>4</v>
      </c>
      <c r="G111" s="6" t="s">
        <v>37</v>
      </c>
      <c r="H111" s="7">
        <f>IF(ROW()=2,0,IF(tblDonnées[[#This Row],[immat]]&lt;&gt;A110,0,C111-C110))</f>
        <v>1663</v>
      </c>
      <c r="I111" s="15">
        <f>IF(ROW()=2,"",IF(tblDonnées[[#This Row],[immat]]&lt;&gt;A110,"",IF(C111=C110,"",D110*100/tblDonnées[[#This Row],[kms immat]])))</f>
        <v>30.907997594708359</v>
      </c>
    </row>
    <row r="112" spans="1:9" x14ac:dyDescent="0.25">
      <c r="A112" s="5" t="s">
        <v>38</v>
      </c>
      <c r="B112" s="8">
        <v>41894</v>
      </c>
      <c r="C112" s="16">
        <v>193301</v>
      </c>
      <c r="D112" s="16">
        <v>530</v>
      </c>
      <c r="E112" s="6" t="s">
        <v>3</v>
      </c>
      <c r="F112" s="6" t="s">
        <v>4</v>
      </c>
      <c r="G112" s="6" t="s">
        <v>37</v>
      </c>
      <c r="H112" s="7">
        <f>IF(ROW()=2,0,IF(tblDonnées[[#This Row],[immat]]&lt;&gt;A111,0,C112-C111))</f>
        <v>1681</v>
      </c>
      <c r="I112" s="15">
        <f>IF(ROW()=2,"",IF(tblDonnées[[#This Row],[immat]]&lt;&gt;A111,"",IF(C112=C111,"",D111*100/tblDonnées[[#This Row],[kms immat]])))</f>
        <v>34.324806662700773</v>
      </c>
    </row>
    <row r="113" spans="1:9" x14ac:dyDescent="0.25">
      <c r="A113" s="5" t="s">
        <v>38</v>
      </c>
      <c r="B113" s="8">
        <v>41900</v>
      </c>
      <c r="C113" s="16">
        <v>194824</v>
      </c>
      <c r="D113" s="16">
        <v>470</v>
      </c>
      <c r="E113" s="6" t="s">
        <v>3</v>
      </c>
      <c r="F113" s="6" t="s">
        <v>4</v>
      </c>
      <c r="G113" s="6" t="s">
        <v>37</v>
      </c>
      <c r="H113" s="7">
        <f>IF(ROW()=2,0,IF(tblDonnées[[#This Row],[immat]]&lt;&gt;A112,0,C113-C112))</f>
        <v>1523</v>
      </c>
      <c r="I113" s="15">
        <f>IF(ROW()=2,"",IF(tblDonnées[[#This Row],[immat]]&lt;&gt;A112,"",IF(C113=C112,"",D112*100/tblDonnées[[#This Row],[kms immat]])))</f>
        <v>34.799737360472754</v>
      </c>
    </row>
    <row r="114" spans="1:9" x14ac:dyDescent="0.25">
      <c r="A114" s="5" t="s">
        <v>38</v>
      </c>
      <c r="B114" s="8">
        <v>41906</v>
      </c>
      <c r="C114" s="16">
        <v>196133</v>
      </c>
      <c r="D114" s="16">
        <v>450</v>
      </c>
      <c r="E114" s="6" t="s">
        <v>3</v>
      </c>
      <c r="F114" s="6" t="s">
        <v>4</v>
      </c>
      <c r="G114" s="6" t="s">
        <v>37</v>
      </c>
      <c r="H114" s="7">
        <f>IF(ROW()=2,0,IF(tblDonnées[[#This Row],[immat]]&lt;&gt;A113,0,C114-C113))</f>
        <v>1309</v>
      </c>
      <c r="I114" s="15">
        <f>IF(ROW()=2,"",IF(tblDonnées[[#This Row],[immat]]&lt;&gt;A113,"",IF(C114=C113,"",D113*100/tblDonnées[[#This Row],[kms immat]])))</f>
        <v>35.905271199388849</v>
      </c>
    </row>
    <row r="115" spans="1:9" x14ac:dyDescent="0.25">
      <c r="A115" s="5" t="s">
        <v>38</v>
      </c>
      <c r="B115" s="9">
        <v>41914</v>
      </c>
      <c r="C115" s="16">
        <v>198017</v>
      </c>
      <c r="D115" s="16">
        <v>590</v>
      </c>
      <c r="E115" s="6" t="s">
        <v>3</v>
      </c>
      <c r="F115" s="6" t="s">
        <v>4</v>
      </c>
      <c r="G115" s="6" t="s">
        <v>37</v>
      </c>
      <c r="H115" s="7">
        <f>IF(ROW()=2,0,IF(tblDonnées[[#This Row],[immat]]&lt;&gt;A114,0,C115-C114))</f>
        <v>1884</v>
      </c>
      <c r="I115" s="15">
        <f>IF(ROW()=2,"",IF(tblDonnées[[#This Row],[immat]]&lt;&gt;A114,"",IF(C115=C114,"",D114*100/tblDonnées[[#This Row],[kms immat]])))</f>
        <v>23.885350318471339</v>
      </c>
    </row>
    <row r="116" spans="1:9" x14ac:dyDescent="0.25">
      <c r="A116" s="5" t="s">
        <v>42</v>
      </c>
      <c r="B116" s="8">
        <v>41883</v>
      </c>
      <c r="C116" s="16">
        <v>143884</v>
      </c>
      <c r="D116" s="16">
        <v>500</v>
      </c>
      <c r="E116" s="6" t="s">
        <v>6</v>
      </c>
      <c r="F116" s="6" t="s">
        <v>17</v>
      </c>
      <c r="G116" s="6" t="s">
        <v>41</v>
      </c>
      <c r="H116" s="7">
        <f>IF(ROW()=2,0,IF(tblDonnées[[#This Row],[immat]]&lt;&gt;A115,0,C116-C115))</f>
        <v>0</v>
      </c>
      <c r="I116" s="15" t="str">
        <f>IF(ROW()=2,"",IF(tblDonnées[[#This Row],[immat]]&lt;&gt;A115,"",IF(C116=C115,"",D115*100/tblDonnées[[#This Row],[kms immat]])))</f>
        <v/>
      </c>
    </row>
    <row r="117" spans="1:9" x14ac:dyDescent="0.25">
      <c r="A117" s="5" t="s">
        <v>42</v>
      </c>
      <c r="B117" s="8">
        <v>41890</v>
      </c>
      <c r="C117" s="16">
        <v>145465</v>
      </c>
      <c r="D117" s="16">
        <v>550</v>
      </c>
      <c r="E117" s="6" t="s">
        <v>3</v>
      </c>
      <c r="F117" s="6" t="s">
        <v>4</v>
      </c>
      <c r="G117" s="6" t="s">
        <v>41</v>
      </c>
      <c r="H117" s="7">
        <f>IF(ROW()=2,0,IF(tblDonnées[[#This Row],[immat]]&lt;&gt;A116,0,C117-C116))</f>
        <v>1581</v>
      </c>
      <c r="I117" s="15">
        <f>IF(ROW()=2,"",IF(tblDonnées[[#This Row],[immat]]&lt;&gt;A116,"",IF(C117=C116,"",D116*100/tblDonnées[[#This Row],[kms immat]])))</f>
        <v>31.625553447185325</v>
      </c>
    </row>
    <row r="118" spans="1:9" x14ac:dyDescent="0.25">
      <c r="A118" s="5" t="s">
        <v>42</v>
      </c>
      <c r="B118" s="8">
        <v>41893</v>
      </c>
      <c r="C118" s="16">
        <v>147057</v>
      </c>
      <c r="D118" s="16">
        <v>545</v>
      </c>
      <c r="E118" s="6" t="s">
        <v>3</v>
      </c>
      <c r="F118" s="6" t="s">
        <v>8</v>
      </c>
      <c r="G118" s="6" t="s">
        <v>41</v>
      </c>
      <c r="H118" s="7">
        <f>IF(ROW()=2,0,IF(tblDonnées[[#This Row],[immat]]&lt;&gt;A117,0,C118-C117))</f>
        <v>1592</v>
      </c>
      <c r="I118" s="15">
        <f>IF(ROW()=2,"",IF(tblDonnées[[#This Row],[immat]]&lt;&gt;A117,"",IF(C118=C117,"",D117*100/tblDonnées[[#This Row],[kms immat]])))</f>
        <v>34.547738693467338</v>
      </c>
    </row>
    <row r="119" spans="1:9" x14ac:dyDescent="0.25">
      <c r="A119" s="5" t="s">
        <v>42</v>
      </c>
      <c r="B119" s="8">
        <v>41899</v>
      </c>
      <c r="C119" s="16">
        <v>148870</v>
      </c>
      <c r="D119" s="16">
        <v>585</v>
      </c>
      <c r="E119" s="6" t="s">
        <v>3</v>
      </c>
      <c r="F119" s="6" t="s">
        <v>4</v>
      </c>
      <c r="G119" s="6" t="s">
        <v>41</v>
      </c>
      <c r="H119" s="7">
        <f>IF(ROW()=2,0,IF(tblDonnées[[#This Row],[immat]]&lt;&gt;A118,0,C119-C118))</f>
        <v>1813</v>
      </c>
      <c r="I119" s="15">
        <f>IF(ROW()=2,"",IF(tblDonnées[[#This Row],[immat]]&lt;&gt;A118,"",IF(C119=C118,"",D118*100/tblDonnées[[#This Row],[kms immat]])))</f>
        <v>30.060672917815776</v>
      </c>
    </row>
    <row r="120" spans="1:9" x14ac:dyDescent="0.25">
      <c r="A120" s="5" t="s">
        <v>42</v>
      </c>
      <c r="B120" s="8">
        <v>41905</v>
      </c>
      <c r="C120" s="16">
        <v>150540</v>
      </c>
      <c r="D120" s="16">
        <v>535</v>
      </c>
      <c r="E120" s="6" t="s">
        <v>3</v>
      </c>
      <c r="F120" s="6" t="s">
        <v>4</v>
      </c>
      <c r="G120" s="6" t="s">
        <v>41</v>
      </c>
      <c r="H120" s="7">
        <f>IF(ROW()=2,0,IF(tblDonnées[[#This Row],[immat]]&lt;&gt;A119,0,C120-C119))</f>
        <v>1670</v>
      </c>
      <c r="I120" s="15">
        <f>IF(ROW()=2,"",IF(tblDonnées[[#This Row],[immat]]&lt;&gt;A119,"",IF(C120=C119,"",D119*100/tblDonnées[[#This Row],[kms immat]])))</f>
        <v>35.029940119760482</v>
      </c>
    </row>
    <row r="121" spans="1:9" x14ac:dyDescent="0.25">
      <c r="A121" s="5" t="s">
        <v>42</v>
      </c>
      <c r="B121" s="8">
        <v>41912</v>
      </c>
      <c r="C121" s="16">
        <v>152169</v>
      </c>
      <c r="D121" s="16">
        <v>580</v>
      </c>
      <c r="E121" s="6" t="s">
        <v>3</v>
      </c>
      <c r="F121" s="6" t="s">
        <v>4</v>
      </c>
      <c r="G121" s="6" t="s">
        <v>41</v>
      </c>
      <c r="H121" s="7">
        <f>IF(ROW()=2,0,IF(tblDonnées[[#This Row],[immat]]&lt;&gt;A120,0,C121-C120))</f>
        <v>1629</v>
      </c>
      <c r="I121" s="15">
        <f>IF(ROW()=2,"",IF(tblDonnées[[#This Row],[immat]]&lt;&gt;A120,"",IF(C121=C120,"",D120*100/tblDonnées[[#This Row],[kms immat]])))</f>
        <v>32.842234499693063</v>
      </c>
    </row>
    <row r="122" spans="1:9" x14ac:dyDescent="0.25">
      <c r="A122" s="5" t="s">
        <v>42</v>
      </c>
      <c r="B122" s="9">
        <v>41919</v>
      </c>
      <c r="C122" s="16">
        <v>153848</v>
      </c>
      <c r="D122" s="16">
        <v>570</v>
      </c>
      <c r="E122" s="6" t="s">
        <v>3</v>
      </c>
      <c r="F122" s="6" t="s">
        <v>4</v>
      </c>
      <c r="G122" s="6" t="s">
        <v>41</v>
      </c>
      <c r="H122" s="7">
        <f>IF(ROW()=2,0,IF(tblDonnées[[#This Row],[immat]]&lt;&gt;A121,0,C122-C121))</f>
        <v>1679</v>
      </c>
      <c r="I122" s="15">
        <f>IF(ROW()=2,"",IF(tblDonnées[[#This Row],[immat]]&lt;&gt;A121,"",IF(C122=C121,"",D121*100/tblDonnées[[#This Row],[kms immat]])))</f>
        <v>34.544371649791543</v>
      </c>
    </row>
    <row r="123" spans="1:9" x14ac:dyDescent="0.25">
      <c r="A123" s="5" t="s">
        <v>11</v>
      </c>
      <c r="B123" s="8">
        <v>41884</v>
      </c>
      <c r="C123" s="16">
        <v>43051</v>
      </c>
      <c r="D123" s="16">
        <v>500</v>
      </c>
      <c r="E123" s="6" t="s">
        <v>3</v>
      </c>
      <c r="F123" s="6" t="s">
        <v>4</v>
      </c>
      <c r="G123" s="6" t="s">
        <v>5</v>
      </c>
      <c r="H123" s="7">
        <f>IF(ROW()=2,0,IF(tblDonnées[[#This Row],[immat]]&lt;&gt;A122,0,C123-C122))</f>
        <v>0</v>
      </c>
      <c r="I123" s="15" t="str">
        <f>IF(ROW()=2,"",IF(tblDonnées[[#This Row],[immat]]&lt;&gt;A122,"",IF(C123=C122,"",D122*100/tblDonnées[[#This Row],[kms immat]])))</f>
        <v/>
      </c>
    </row>
    <row r="124" spans="1:9" x14ac:dyDescent="0.25">
      <c r="A124" s="5" t="s">
        <v>11</v>
      </c>
      <c r="B124" s="8">
        <v>41887</v>
      </c>
      <c r="C124" s="16">
        <v>44862</v>
      </c>
      <c r="D124" s="16">
        <v>51</v>
      </c>
      <c r="E124" s="6" t="s">
        <v>6</v>
      </c>
      <c r="F124" s="6" t="s">
        <v>17</v>
      </c>
      <c r="G124" s="6" t="s">
        <v>5</v>
      </c>
      <c r="H124" s="7">
        <f>IF(ROW()=2,0,IF(tblDonnées[[#This Row],[immat]]&lt;&gt;A123,0,C124-C123))</f>
        <v>1811</v>
      </c>
      <c r="I124" s="15">
        <f>IF(ROW()=2,"",IF(tblDonnées[[#This Row],[immat]]&lt;&gt;A123,"",IF(C124=C123,"",D123*100/tblDonnées[[#This Row],[kms immat]])))</f>
        <v>27.609055770292656</v>
      </c>
    </row>
    <row r="125" spans="1:9" x14ac:dyDescent="0.25">
      <c r="A125" s="5" t="s">
        <v>11</v>
      </c>
      <c r="B125" s="8">
        <v>41890</v>
      </c>
      <c r="C125" s="16">
        <v>44900</v>
      </c>
      <c r="D125" s="16">
        <v>543</v>
      </c>
      <c r="E125" s="6" t="s">
        <v>3</v>
      </c>
      <c r="F125" s="6" t="s">
        <v>4</v>
      </c>
      <c r="G125" s="6" t="s">
        <v>7</v>
      </c>
      <c r="H125" s="7">
        <f>IF(ROW()=2,0,IF(tblDonnées[[#This Row],[immat]]&lt;&gt;A124,0,C125-C124))</f>
        <v>38</v>
      </c>
      <c r="I125" s="15">
        <f>IF(ROW()=2,"",IF(tblDonnées[[#This Row],[immat]]&lt;&gt;A124,"",IF(C125=C124,"",D124*100/tblDonnées[[#This Row],[kms immat]])))</f>
        <v>134.21052631578948</v>
      </c>
    </row>
    <row r="126" spans="1:9" x14ac:dyDescent="0.25">
      <c r="A126" s="5" t="s">
        <v>11</v>
      </c>
      <c r="B126" s="8">
        <v>41893</v>
      </c>
      <c r="C126" s="16">
        <v>46235</v>
      </c>
      <c r="D126" s="16">
        <v>400</v>
      </c>
      <c r="E126" s="6" t="s">
        <v>3</v>
      </c>
      <c r="F126" s="6" t="s">
        <v>8</v>
      </c>
      <c r="G126" s="6" t="s">
        <v>7</v>
      </c>
      <c r="H126" s="7">
        <f>IF(ROW()=2,0,IF(tblDonnées[[#This Row],[immat]]&lt;&gt;A125,0,C126-C125))</f>
        <v>1335</v>
      </c>
      <c r="I126" s="15">
        <f>IF(ROW()=2,"",IF(tblDonnées[[#This Row],[immat]]&lt;&gt;A125,"",IF(C126=C125,"",D125*100/tblDonnées[[#This Row],[kms immat]])))</f>
        <v>40.674157303370784</v>
      </c>
    </row>
    <row r="127" spans="1:9" x14ac:dyDescent="0.25">
      <c r="A127" s="5" t="s">
        <v>11</v>
      </c>
      <c r="B127" s="8">
        <v>41898</v>
      </c>
      <c r="C127" s="16">
        <v>47763</v>
      </c>
      <c r="D127" s="16">
        <v>83</v>
      </c>
      <c r="E127" s="6" t="s">
        <v>6</v>
      </c>
      <c r="F127" s="6" t="s">
        <v>17</v>
      </c>
      <c r="G127" s="6" t="s">
        <v>7</v>
      </c>
      <c r="H127" s="7">
        <f>IF(ROW()=2,0,IF(tblDonnées[[#This Row],[immat]]&lt;&gt;A126,0,C127-C126))</f>
        <v>1528</v>
      </c>
      <c r="I127" s="15">
        <f>IF(ROW()=2,"",IF(tblDonnées[[#This Row],[immat]]&lt;&gt;A126,"",IF(C127=C126,"",D126*100/tblDonnées[[#This Row],[kms immat]])))</f>
        <v>26.178010471204189</v>
      </c>
    </row>
    <row r="128" spans="1:9" x14ac:dyDescent="0.25">
      <c r="A128" s="5" t="s">
        <v>11</v>
      </c>
      <c r="B128" s="8">
        <v>41898</v>
      </c>
      <c r="C128" s="16">
        <v>47966</v>
      </c>
      <c r="D128" s="16">
        <v>495</v>
      </c>
      <c r="E128" s="6" t="s">
        <v>3</v>
      </c>
      <c r="F128" s="6" t="s">
        <v>4</v>
      </c>
      <c r="G128" s="6" t="s">
        <v>7</v>
      </c>
      <c r="H128" s="7">
        <f>IF(ROW()=2,0,IF(tblDonnées[[#This Row],[immat]]&lt;&gt;A127,0,C128-C127))</f>
        <v>203</v>
      </c>
      <c r="I128" s="15">
        <f>IF(ROW()=2,"",IF(tblDonnées[[#This Row],[immat]]&lt;&gt;A127,"",IF(C128=C127,"",D127*100/tblDonnées[[#This Row],[kms immat]])))</f>
        <v>40.88669950738916</v>
      </c>
    </row>
    <row r="129" spans="1:9" x14ac:dyDescent="0.25">
      <c r="A129" s="5" t="s">
        <v>11</v>
      </c>
      <c r="B129" s="8">
        <v>41904</v>
      </c>
      <c r="C129" s="16">
        <v>49754</v>
      </c>
      <c r="D129" s="16">
        <v>300</v>
      </c>
      <c r="E129" s="6" t="s">
        <v>6</v>
      </c>
      <c r="F129" s="6" t="s">
        <v>9</v>
      </c>
      <c r="G129" s="6" t="s">
        <v>7</v>
      </c>
      <c r="H129" s="7">
        <f>IF(ROW()=2,0,IF(tblDonnées[[#This Row],[immat]]&lt;&gt;A128,0,C129-C128))</f>
        <v>1788</v>
      </c>
      <c r="I129" s="15">
        <f>IF(ROW()=2,"",IF(tblDonnées[[#This Row],[immat]]&lt;&gt;A128,"",IF(C129=C128,"",D128*100/tblDonnées[[#This Row],[kms immat]])))</f>
        <v>27.684563758389263</v>
      </c>
    </row>
    <row r="130" spans="1:9" x14ac:dyDescent="0.25">
      <c r="A130" s="5" t="s">
        <v>11</v>
      </c>
      <c r="B130" s="8">
        <v>41905</v>
      </c>
      <c r="C130" s="16">
        <v>50251</v>
      </c>
      <c r="D130" s="16">
        <v>420</v>
      </c>
      <c r="E130" s="6" t="s">
        <v>3</v>
      </c>
      <c r="F130" s="6" t="s">
        <v>8</v>
      </c>
      <c r="G130" s="6" t="s">
        <v>7</v>
      </c>
      <c r="H130" s="7">
        <f>IF(ROW()=2,0,IF(tblDonnées[[#This Row],[immat]]&lt;&gt;A129,0,C130-C129))</f>
        <v>497</v>
      </c>
      <c r="I130" s="15">
        <f>IF(ROW()=2,"",IF(tblDonnées[[#This Row],[immat]]&lt;&gt;A129,"",IF(C130=C129,"",D129*100/tblDonnées[[#This Row],[kms immat]])))</f>
        <v>60.362173038229379</v>
      </c>
    </row>
    <row r="131" spans="1:9" x14ac:dyDescent="0.25">
      <c r="A131" s="5" t="s">
        <v>11</v>
      </c>
      <c r="B131" s="8">
        <v>41908</v>
      </c>
      <c r="C131" s="16">
        <v>51744</v>
      </c>
      <c r="D131" s="16">
        <v>500</v>
      </c>
      <c r="E131" s="6" t="s">
        <v>3</v>
      </c>
      <c r="F131" s="6" t="s">
        <v>10</v>
      </c>
      <c r="G131" s="6" t="s">
        <v>7</v>
      </c>
      <c r="H131" s="7">
        <f>IF(ROW()=2,0,IF(tblDonnées[[#This Row],[immat]]&lt;&gt;A130,0,C131-C130))</f>
        <v>1493</v>
      </c>
      <c r="I131" s="15">
        <f>IF(ROW()=2,"",IF(tblDonnées[[#This Row],[immat]]&lt;&gt;A130,"",IF(C131=C130,"",D130*100/tblDonnées[[#This Row],[kms immat]])))</f>
        <v>28.131279303415941</v>
      </c>
    </row>
    <row r="132" spans="1:9" x14ac:dyDescent="0.25">
      <c r="A132" s="5" t="s">
        <v>11</v>
      </c>
      <c r="B132" s="8">
        <v>41912</v>
      </c>
      <c r="C132" s="16">
        <v>53022</v>
      </c>
      <c r="D132" s="16">
        <v>420</v>
      </c>
      <c r="E132" s="6" t="s">
        <v>3</v>
      </c>
      <c r="F132" s="6" t="s">
        <v>8</v>
      </c>
      <c r="G132" s="6" t="s">
        <v>7</v>
      </c>
      <c r="H132" s="7">
        <f>IF(ROW()=2,0,IF(tblDonnées[[#This Row],[immat]]&lt;&gt;A131,0,C132-C131))</f>
        <v>1278</v>
      </c>
      <c r="I132" s="15">
        <f>IF(ROW()=2,"",IF(tblDonnées[[#This Row],[immat]]&lt;&gt;A131,"",IF(C132=C131,"",D131*100/tblDonnées[[#This Row],[kms immat]])))</f>
        <v>39.123630672926446</v>
      </c>
    </row>
    <row r="133" spans="1:9" x14ac:dyDescent="0.25">
      <c r="A133" s="5" t="s">
        <v>11</v>
      </c>
      <c r="B133" s="9">
        <v>41918</v>
      </c>
      <c r="C133" s="16">
        <v>54774</v>
      </c>
      <c r="D133" s="16">
        <v>200</v>
      </c>
      <c r="E133" s="6" t="s">
        <v>6</v>
      </c>
      <c r="F133" s="6" t="s">
        <v>24</v>
      </c>
      <c r="G133" s="6" t="s">
        <v>7</v>
      </c>
      <c r="H133" s="7">
        <f>IF(ROW()=2,0,IF(tblDonnées[[#This Row],[immat]]&lt;&gt;A132,0,C133-C132))</f>
        <v>1752</v>
      </c>
      <c r="I133" s="15">
        <f>IF(ROW()=2,"",IF(tblDonnées[[#This Row],[immat]]&lt;&gt;A132,"",IF(C133=C132,"",D132*100/tblDonnées[[#This Row],[kms immat]])))</f>
        <v>23.972602739726028</v>
      </c>
    </row>
    <row r="134" spans="1:9" x14ac:dyDescent="0.25">
      <c r="A134" s="5" t="s">
        <v>48</v>
      </c>
      <c r="B134" s="8">
        <v>41877</v>
      </c>
      <c r="C134" s="16">
        <v>44421</v>
      </c>
      <c r="D134" s="16">
        <v>500</v>
      </c>
      <c r="E134" s="6" t="s">
        <v>3</v>
      </c>
      <c r="F134" s="6" t="s">
        <v>4</v>
      </c>
      <c r="G134" s="6" t="s">
        <v>47</v>
      </c>
      <c r="H134" s="7">
        <f>IF(ROW()=2,0,IF(tblDonnées[[#This Row],[immat]]&lt;&gt;A133,0,C134-C133))</f>
        <v>0</v>
      </c>
      <c r="I134" s="15" t="str">
        <f>IF(ROW()=2,"",IF(tblDonnées[[#This Row],[immat]]&lt;&gt;A133,"",IF(C134=C133,"",D133*100/tblDonnées[[#This Row],[kms immat]])))</f>
        <v/>
      </c>
    </row>
    <row r="135" spans="1:9" x14ac:dyDescent="0.25">
      <c r="A135" s="5" t="s">
        <v>48</v>
      </c>
      <c r="B135" s="8">
        <v>41884</v>
      </c>
      <c r="C135" s="16">
        <v>38289</v>
      </c>
      <c r="D135" s="16">
        <v>340</v>
      </c>
      <c r="E135" s="6" t="s">
        <v>3</v>
      </c>
      <c r="F135" s="6" t="s">
        <v>4</v>
      </c>
      <c r="G135" s="6" t="s">
        <v>47</v>
      </c>
      <c r="H135" s="7">
        <f>IF(ROW()=2,0,IF(tblDonnées[[#This Row],[immat]]&lt;&gt;A134,0,C135-C134))</f>
        <v>-6132</v>
      </c>
      <c r="I135" s="15">
        <f>IF(ROW()=2,"",IF(tblDonnées[[#This Row],[immat]]&lt;&gt;A134,"",IF(C135=C134,"",D134*100/tblDonnées[[#This Row],[kms immat]])))</f>
        <v>-8.1539465101108934</v>
      </c>
    </row>
    <row r="136" spans="1:9" x14ac:dyDescent="0.25">
      <c r="A136" s="5" t="s">
        <v>48</v>
      </c>
      <c r="B136" s="8">
        <v>41890</v>
      </c>
      <c r="C136" s="16">
        <v>39102</v>
      </c>
      <c r="D136" s="16">
        <v>200</v>
      </c>
      <c r="E136" s="6" t="s">
        <v>6</v>
      </c>
      <c r="F136" s="6" t="s">
        <v>51</v>
      </c>
      <c r="G136" s="6" t="s">
        <v>47</v>
      </c>
      <c r="H136" s="7">
        <f>IF(ROW()=2,0,IF(tblDonnées[[#This Row],[immat]]&lt;&gt;A135,0,C136-C135))</f>
        <v>813</v>
      </c>
      <c r="I136" s="15">
        <f>IF(ROW()=2,"",IF(tblDonnées[[#This Row],[immat]]&lt;&gt;A135,"",IF(C136=C135,"",D135*100/tblDonnées[[#This Row],[kms immat]])))</f>
        <v>41.82041820418204</v>
      </c>
    </row>
    <row r="137" spans="1:9" x14ac:dyDescent="0.25">
      <c r="A137" s="5" t="s">
        <v>48</v>
      </c>
      <c r="B137" s="8">
        <v>41892</v>
      </c>
      <c r="C137" s="16">
        <v>39718</v>
      </c>
      <c r="D137" s="16">
        <v>200</v>
      </c>
      <c r="E137" s="6" t="s">
        <v>6</v>
      </c>
      <c r="F137" s="6" t="s">
        <v>9</v>
      </c>
      <c r="G137" s="6" t="s">
        <v>47</v>
      </c>
      <c r="H137" s="7">
        <f>IF(ROW()=2,0,IF(tblDonnées[[#This Row],[immat]]&lt;&gt;A136,0,C137-C136))</f>
        <v>616</v>
      </c>
      <c r="I137" s="15">
        <f>IF(ROW()=2,"",IF(tblDonnées[[#This Row],[immat]]&lt;&gt;A136,"",IF(C137=C136,"",D136*100/tblDonnées[[#This Row],[kms immat]])))</f>
        <v>32.467532467532465</v>
      </c>
    </row>
    <row r="138" spans="1:9" x14ac:dyDescent="0.25">
      <c r="A138" s="5" t="s">
        <v>48</v>
      </c>
      <c r="B138" s="8">
        <v>41894</v>
      </c>
      <c r="C138" s="16">
        <v>40268</v>
      </c>
      <c r="D138" s="16">
        <v>470</v>
      </c>
      <c r="E138" s="6" t="s">
        <v>3</v>
      </c>
      <c r="F138" s="6" t="s">
        <v>59</v>
      </c>
      <c r="G138" s="6" t="s">
        <v>47</v>
      </c>
      <c r="H138" s="7">
        <f>IF(ROW()=2,0,IF(tblDonnées[[#This Row],[immat]]&lt;&gt;A137,0,C138-C137))</f>
        <v>550</v>
      </c>
      <c r="I138" s="15">
        <f>IF(ROW()=2,"",IF(tblDonnées[[#This Row],[immat]]&lt;&gt;A137,"",IF(C138=C137,"",D137*100/tblDonnées[[#This Row],[kms immat]])))</f>
        <v>36.363636363636367</v>
      </c>
    </row>
    <row r="139" spans="1:9" x14ac:dyDescent="0.25">
      <c r="A139" s="5" t="s">
        <v>48</v>
      </c>
      <c r="B139" s="8">
        <v>41900</v>
      </c>
      <c r="C139" s="16">
        <v>41654</v>
      </c>
      <c r="D139" s="16">
        <v>300</v>
      </c>
      <c r="E139" s="6" t="s">
        <v>6</v>
      </c>
      <c r="F139" s="6" t="s">
        <v>51</v>
      </c>
      <c r="G139" s="6" t="s">
        <v>47</v>
      </c>
      <c r="H139" s="7">
        <f>IF(ROW()=2,0,IF(tblDonnées[[#This Row],[immat]]&lt;&gt;A138,0,C139-C138))</f>
        <v>1386</v>
      </c>
      <c r="I139" s="15">
        <f>IF(ROW()=2,"",IF(tblDonnées[[#This Row],[immat]]&lt;&gt;A138,"",IF(C139=C138,"",D138*100/tblDonnées[[#This Row],[kms immat]])))</f>
        <v>33.910533910533914</v>
      </c>
    </row>
    <row r="140" spans="1:9" x14ac:dyDescent="0.25">
      <c r="A140" s="5" t="s">
        <v>48</v>
      </c>
      <c r="B140" s="8">
        <v>41904</v>
      </c>
      <c r="C140" s="16">
        <v>42831</v>
      </c>
      <c r="D140" s="16">
        <v>250</v>
      </c>
      <c r="E140" s="6" t="s">
        <v>6</v>
      </c>
      <c r="F140" s="6" t="s">
        <v>52</v>
      </c>
      <c r="G140" s="6" t="s">
        <v>47</v>
      </c>
      <c r="H140" s="7">
        <f>IF(ROW()=2,0,IF(tblDonnées[[#This Row],[immat]]&lt;&gt;A139,0,C140-C139))</f>
        <v>1177</v>
      </c>
      <c r="I140" s="15">
        <f>IF(ROW()=2,"",IF(tblDonnées[[#This Row],[immat]]&lt;&gt;A139,"",IF(C140=C139,"",D139*100/tblDonnées[[#This Row],[kms immat]])))</f>
        <v>25.488530161427359</v>
      </c>
    </row>
    <row r="141" spans="1:9" x14ac:dyDescent="0.25">
      <c r="A141" s="5" t="s">
        <v>48</v>
      </c>
      <c r="B141" s="8">
        <v>41906</v>
      </c>
      <c r="C141" s="16">
        <v>43593</v>
      </c>
      <c r="D141" s="16">
        <v>300</v>
      </c>
      <c r="E141" s="6" t="s">
        <v>6</v>
      </c>
      <c r="F141" s="6" t="s">
        <v>51</v>
      </c>
      <c r="G141" s="6" t="s">
        <v>47</v>
      </c>
      <c r="H141" s="7">
        <f>IF(ROW()=2,0,IF(tblDonnées[[#This Row],[immat]]&lt;&gt;A140,0,C141-C140))</f>
        <v>762</v>
      </c>
      <c r="I141" s="15">
        <f>IF(ROW()=2,"",IF(tblDonnées[[#This Row],[immat]]&lt;&gt;A140,"",IF(C141=C140,"",D140*100/tblDonnées[[#This Row],[kms immat]])))</f>
        <v>32.808398950131235</v>
      </c>
    </row>
    <row r="142" spans="1:9" x14ac:dyDescent="0.25">
      <c r="A142" s="5" t="s">
        <v>55</v>
      </c>
      <c r="B142" s="8">
        <v>41884</v>
      </c>
      <c r="C142" s="16">
        <v>56345</v>
      </c>
      <c r="D142" s="16">
        <v>450</v>
      </c>
      <c r="E142" s="6" t="s">
        <v>49</v>
      </c>
      <c r="F142" s="6" t="s">
        <v>4</v>
      </c>
      <c r="G142" s="6" t="s">
        <v>50</v>
      </c>
      <c r="H142" s="7">
        <f>IF(ROW()=2,0,IF(tblDonnées[[#This Row],[immat]]&lt;&gt;A141,0,C142-C141))</f>
        <v>0</v>
      </c>
      <c r="I142" s="15" t="str">
        <f>IF(ROW()=2,"",IF(tblDonnées[[#This Row],[immat]]&lt;&gt;A141,"",IF(C142=C141,"",D141*100/tblDonnées[[#This Row],[kms immat]])))</f>
        <v/>
      </c>
    </row>
    <row r="143" spans="1:9" x14ac:dyDescent="0.25">
      <c r="A143" s="5" t="s">
        <v>55</v>
      </c>
      <c r="B143" s="8">
        <v>41887</v>
      </c>
      <c r="C143" s="16">
        <v>57759</v>
      </c>
      <c r="D143" s="16">
        <v>500</v>
      </c>
      <c r="E143" s="6" t="s">
        <v>49</v>
      </c>
      <c r="F143" s="6" t="s">
        <v>4</v>
      </c>
      <c r="G143" s="6" t="s">
        <v>50</v>
      </c>
      <c r="H143" s="7">
        <f>IF(ROW()=2,0,IF(tblDonnées[[#This Row],[immat]]&lt;&gt;A142,0,C143-C142))</f>
        <v>1414</v>
      </c>
      <c r="I143" s="15">
        <f>IF(ROW()=2,"",IF(tblDonnées[[#This Row],[immat]]&lt;&gt;A142,"",IF(C143=C142,"",D142*100/tblDonnées[[#This Row],[kms immat]])))</f>
        <v>31.824611032531823</v>
      </c>
    </row>
    <row r="144" spans="1:9" x14ac:dyDescent="0.25">
      <c r="A144" s="5" t="s">
        <v>55</v>
      </c>
      <c r="B144" s="8">
        <v>41892</v>
      </c>
      <c r="C144" s="16">
        <v>59442</v>
      </c>
      <c r="D144" s="16">
        <v>150</v>
      </c>
      <c r="E144" s="6" t="s">
        <v>6</v>
      </c>
      <c r="F144" s="6" t="s">
        <v>51</v>
      </c>
      <c r="G144" s="6" t="s">
        <v>50</v>
      </c>
      <c r="H144" s="7">
        <f>IF(ROW()=2,0,IF(tblDonnées[[#This Row],[immat]]&lt;&gt;A143,0,C144-C143))</f>
        <v>1683</v>
      </c>
      <c r="I144" s="15">
        <f>IF(ROW()=2,"",IF(tblDonnées[[#This Row],[immat]]&lt;&gt;A143,"",IF(C144=C143,"",D143*100/tblDonnées[[#This Row],[kms immat]])))</f>
        <v>29.708853238265004</v>
      </c>
    </row>
    <row r="145" spans="1:9" x14ac:dyDescent="0.25">
      <c r="A145" s="5" t="s">
        <v>55</v>
      </c>
      <c r="B145" s="8">
        <v>41893</v>
      </c>
      <c r="C145" s="16">
        <v>60129</v>
      </c>
      <c r="D145" s="16">
        <v>200</v>
      </c>
      <c r="E145" s="6" t="s">
        <v>6</v>
      </c>
      <c r="F145" s="6" t="s">
        <v>52</v>
      </c>
      <c r="G145" s="6" t="s">
        <v>50</v>
      </c>
      <c r="H145" s="7">
        <f>IF(ROW()=2,0,IF(tblDonnées[[#This Row],[immat]]&lt;&gt;A144,0,C145-C144))</f>
        <v>687</v>
      </c>
      <c r="I145" s="15">
        <f>IF(ROW()=2,"",IF(tblDonnées[[#This Row],[immat]]&lt;&gt;A144,"",IF(C145=C144,"",D144*100/tblDonnées[[#This Row],[kms immat]])))</f>
        <v>21.834061135371179</v>
      </c>
    </row>
    <row r="146" spans="1:9" x14ac:dyDescent="0.25">
      <c r="A146" s="5" t="s">
        <v>55</v>
      </c>
      <c r="B146" s="8">
        <v>41894</v>
      </c>
      <c r="C146" s="16">
        <v>60273</v>
      </c>
      <c r="D146" s="16">
        <v>375</v>
      </c>
      <c r="E146" s="6" t="s">
        <v>49</v>
      </c>
      <c r="F146" s="6" t="s">
        <v>4</v>
      </c>
      <c r="G146" s="6" t="s">
        <v>50</v>
      </c>
      <c r="H146" s="7">
        <f>IF(ROW()=2,0,IF(tblDonnées[[#This Row],[immat]]&lt;&gt;A145,0,C146-C145))</f>
        <v>144</v>
      </c>
      <c r="I146" s="15">
        <f>IF(ROW()=2,"",IF(tblDonnées[[#This Row],[immat]]&lt;&gt;A145,"",IF(C146=C145,"",D145*100/tblDonnées[[#This Row],[kms immat]])))</f>
        <v>138.88888888888889</v>
      </c>
    </row>
    <row r="147" spans="1:9" x14ac:dyDescent="0.25">
      <c r="A147" s="5" t="s">
        <v>55</v>
      </c>
      <c r="B147" s="8">
        <v>41898</v>
      </c>
      <c r="C147" s="16">
        <v>61833</v>
      </c>
      <c r="D147" s="16">
        <v>150</v>
      </c>
      <c r="E147" s="6" t="s">
        <v>6</v>
      </c>
      <c r="F147" s="6" t="s">
        <v>51</v>
      </c>
      <c r="G147" s="6" t="s">
        <v>53</v>
      </c>
      <c r="H147" s="7">
        <f>IF(ROW()=2,0,IF(tblDonnées[[#This Row],[immat]]&lt;&gt;A146,0,C147-C146))</f>
        <v>1560</v>
      </c>
      <c r="I147" s="15">
        <f>IF(ROW()=2,"",IF(tblDonnées[[#This Row],[immat]]&lt;&gt;A146,"",IF(C147=C146,"",D146*100/tblDonnées[[#This Row],[kms immat]])))</f>
        <v>24.03846153846154</v>
      </c>
    </row>
    <row r="148" spans="1:9" x14ac:dyDescent="0.25">
      <c r="A148" s="5" t="s">
        <v>55</v>
      </c>
      <c r="B148" s="8">
        <v>41900</v>
      </c>
      <c r="C148" s="16">
        <v>62232</v>
      </c>
      <c r="D148" s="16">
        <v>600</v>
      </c>
      <c r="E148" s="6" t="s">
        <v>49</v>
      </c>
      <c r="F148" s="6" t="s">
        <v>4</v>
      </c>
      <c r="G148" s="6" t="s">
        <v>53</v>
      </c>
      <c r="H148" s="7">
        <f>IF(ROW()=2,0,IF(tblDonnées[[#This Row],[immat]]&lt;&gt;A147,0,C148-C147))</f>
        <v>399</v>
      </c>
      <c r="I148" s="15">
        <f>IF(ROW()=2,"",IF(tblDonnées[[#This Row],[immat]]&lt;&gt;A147,"",IF(C148=C147,"",D147*100/tblDonnées[[#This Row],[kms immat]])))</f>
        <v>37.593984962406012</v>
      </c>
    </row>
    <row r="149" spans="1:9" x14ac:dyDescent="0.25">
      <c r="A149" s="5" t="s">
        <v>55</v>
      </c>
      <c r="B149" s="8">
        <v>41907</v>
      </c>
      <c r="C149" s="16">
        <v>64416</v>
      </c>
      <c r="D149" s="16">
        <v>100</v>
      </c>
      <c r="E149" s="6" t="s">
        <v>6</v>
      </c>
      <c r="F149" s="6" t="s">
        <v>51</v>
      </c>
      <c r="G149" s="6" t="s">
        <v>53</v>
      </c>
      <c r="H149" s="7">
        <f>IF(ROW()=2,0,IF(tblDonnées[[#This Row],[immat]]&lt;&gt;A148,0,C149-C148))</f>
        <v>2184</v>
      </c>
      <c r="I149" s="15">
        <f>IF(ROW()=2,"",IF(tblDonnées[[#This Row],[immat]]&lt;&gt;A148,"",IF(C149=C148,"",D148*100/tblDonnées[[#This Row],[kms immat]])))</f>
        <v>27.472527472527471</v>
      </c>
    </row>
    <row r="150" spans="1:9" x14ac:dyDescent="0.25">
      <c r="A150" s="5" t="s">
        <v>55</v>
      </c>
      <c r="B150" s="8">
        <v>41907</v>
      </c>
      <c r="C150" s="16">
        <v>64451</v>
      </c>
      <c r="D150" s="16">
        <v>300</v>
      </c>
      <c r="E150" s="6" t="s">
        <v>3</v>
      </c>
      <c r="F150" s="6" t="s">
        <v>4</v>
      </c>
      <c r="G150" s="6" t="s">
        <v>53</v>
      </c>
      <c r="H150" s="7">
        <f>IF(ROW()=2,0,IF(tblDonnées[[#This Row],[immat]]&lt;&gt;A149,0,C150-C149))</f>
        <v>35</v>
      </c>
      <c r="I150" s="15">
        <f>IF(ROW()=2,"",IF(tblDonnées[[#This Row],[immat]]&lt;&gt;A149,"",IF(C150=C149,"",D149*100/tblDonnées[[#This Row],[kms immat]])))</f>
        <v>285.71428571428572</v>
      </c>
    </row>
    <row r="151" spans="1:9" x14ac:dyDescent="0.25">
      <c r="A151" s="5" t="s">
        <v>55</v>
      </c>
      <c r="B151" s="8">
        <v>41911</v>
      </c>
      <c r="C151" s="16">
        <v>65064</v>
      </c>
      <c r="D151" s="16">
        <v>395</v>
      </c>
      <c r="E151" s="6" t="s">
        <v>49</v>
      </c>
      <c r="F151" s="6" t="s">
        <v>4</v>
      </c>
      <c r="G151" s="6" t="s">
        <v>53</v>
      </c>
      <c r="H151" s="7">
        <f>IF(ROW()=2,0,IF(tblDonnées[[#This Row],[immat]]&lt;&gt;A150,0,C151-C150))</f>
        <v>613</v>
      </c>
      <c r="I151" s="15">
        <f>IF(ROW()=2,"",IF(tblDonnées[[#This Row],[immat]]&lt;&gt;A150,"",IF(C151=C150,"",D150*100/tblDonnées[[#This Row],[kms immat]])))</f>
        <v>48.939641109298535</v>
      </c>
    </row>
    <row r="152" spans="1:9" x14ac:dyDescent="0.25">
      <c r="A152" s="5" t="s">
        <v>55</v>
      </c>
      <c r="B152" s="8">
        <v>41912</v>
      </c>
      <c r="C152" s="16">
        <v>66006</v>
      </c>
      <c r="D152" s="16">
        <v>340</v>
      </c>
      <c r="E152" s="6" t="s">
        <v>49</v>
      </c>
      <c r="F152" s="6" t="s">
        <v>54</v>
      </c>
      <c r="G152" s="6" t="s">
        <v>53</v>
      </c>
      <c r="H152" s="7">
        <f>IF(ROW()=2,0,IF(tblDonnées[[#This Row],[immat]]&lt;&gt;A151,0,C152-C151))</f>
        <v>942</v>
      </c>
      <c r="I152" s="15">
        <f>IF(ROW()=2,"",IF(tblDonnées[[#This Row],[immat]]&lt;&gt;A151,"",IF(C152=C151,"",D151*100/tblDonnées[[#This Row],[kms immat]])))</f>
        <v>41.932059447983015</v>
      </c>
    </row>
    <row r="153" spans="1:9" x14ac:dyDescent="0.25">
      <c r="A153" s="5" t="s">
        <v>55</v>
      </c>
      <c r="B153" s="9">
        <v>41915</v>
      </c>
      <c r="C153" s="16">
        <v>67886</v>
      </c>
      <c r="D153" s="16">
        <v>550</v>
      </c>
      <c r="E153" s="6" t="s">
        <v>49</v>
      </c>
      <c r="F153" s="6" t="s">
        <v>4</v>
      </c>
      <c r="G153" s="6" t="s">
        <v>50</v>
      </c>
      <c r="H153" s="7">
        <f>IF(ROW()=2,0,IF(tblDonnées[[#This Row],[immat]]&lt;&gt;A152,0,C153-C152))</f>
        <v>1880</v>
      </c>
      <c r="I153" s="15">
        <f>IF(ROW()=2,"",IF(tblDonnées[[#This Row],[immat]]&lt;&gt;A152,"",IF(C153=C152,"",D152*100/tblDonnées[[#This Row],[kms immat]])))</f>
        <v>18.085106382978722</v>
      </c>
    </row>
  </sheetData>
  <hyperlinks>
    <hyperlink ref="K1" r:id="rId1"/>
  </hyperlinks>
  <pageMargins left="0.7" right="0.7" top="0.75" bottom="0.75" header="0.3" footer="0.3"/>
  <pageSetup paperSize="9" orientation="portrait" verticalDpi="0" r:id="rId2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Synthèse</vt:lpstr>
      <vt:lpstr>Données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JEREMIE</dc:creator>
  <cp:lastModifiedBy>Jean-Eric</cp:lastModifiedBy>
  <dcterms:created xsi:type="dcterms:W3CDTF">2014-10-07T10:56:14Z</dcterms:created>
  <dcterms:modified xsi:type="dcterms:W3CDTF">2014-10-08T01:24:01Z</dcterms:modified>
</cp:coreProperties>
</file>