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5A1E84B-D112-495A-9AD5-F9203C38AC78}" xr6:coauthVersionLast="45" xr6:coauthVersionMax="45" xr10:uidLastSave="{00000000-0000-0000-0000-000000000000}"/>
  <bookViews>
    <workbookView xWindow="-120" yWindow="-120" windowWidth="24240" windowHeight="13740" xr2:uid="{AA08987B-A35C-40A8-96BD-F5C1369E19D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1" l="1" a="1"/>
  <c r="H3" i="1"/>
  <c r="H4" i="1" a="1"/>
  <c r="H4" i="1" s="1"/>
  <c r="H5" i="1" a="1"/>
  <c r="H5" i="1" s="1"/>
  <c r="H6" i="1" a="1"/>
  <c r="H6" i="1" s="1"/>
  <c r="B18" i="1"/>
  <c r="B17" i="1"/>
  <c r="G3" i="1" l="1" a="1"/>
  <c r="G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<sst xmlns="http://schemas.openxmlformats.org/spreadsheetml/2006/main" count="35" uniqueCount="19">
  <si>
    <t>cd1</t>
  </si>
  <si>
    <t>cd2</t>
  </si>
  <si>
    <t>cd3</t>
  </si>
  <si>
    <t>cd4</t>
  </si>
  <si>
    <t>crayon</t>
  </si>
  <si>
    <t>CD</t>
  </si>
  <si>
    <t>bloc-note</t>
  </si>
  <si>
    <t>feutre</t>
  </si>
  <si>
    <t>chaise</t>
  </si>
  <si>
    <t>tampon</t>
  </si>
  <si>
    <t>encre</t>
  </si>
  <si>
    <t>gomme</t>
  </si>
  <si>
    <t>règle</t>
  </si>
  <si>
    <t>stock</t>
  </si>
  <si>
    <t>référence</t>
  </si>
  <si>
    <t>MAD article</t>
  </si>
  <si>
    <t>MAD commande</t>
  </si>
  <si>
    <t>Référence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</si>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</sst>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top" wrapText="1"/>
    </xf>
    <xf numFmtId="14" fontId="0" fillId="0" borderId="0" xfId="0" applyNumberFormat="1"/>
    <xf numFmtId="0" fontId="2" fillId="0" borderId="0" xfId="0" applyFont="1"/>
    <xf numFmtId="0" fontId="3" fillId="2" borderId="0" xfId="0" applyFont="1" applyFill="1" applyAlignment="1">
      <alignment vertical="top" wrapText="1"/>
    </xf>
  </cellXfs>
  <cellStyles count="1">
    <cellStyle name="Normal" xfId="0" builtinId="0"/>
  </cellStyles>
  <dxfs count="6">
    <dxf>
      <numFmt numFmtId="19" formatCode="dd/mm/yyyy"/>
    </dxf>
    <dxf>
      <numFmt numFmtId="19" formatCode="dd/mm/yyyy"/>
    </dxf>
    <dxf>
      <alignment horizontal="general" vertical="top" textRotation="0" wrapText="1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E5612F37-3568-4365-BB51-D538A09A170C}">
      <tableStyleElement type="wholeTable" dxfId="5"/>
      <tableStyleElement type="headerRow" dxfId="4"/>
      <tableStyleElement type="total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1E6CCB-CC86-4C7A-A638-CB2392240185}" name="Data" displayName="Data" ref="B2:E15" totalsRowShown="0" headerRowDxfId="2">
  <autoFilter ref="B2:E15" xr:uid="{43ABABB6-E136-4AD6-A460-63A4283367B1}">
    <filterColumn colId="0" hiddenButton="1"/>
    <filterColumn colId="1" hiddenButton="1"/>
    <filterColumn colId="2" hiddenButton="1"/>
    <filterColumn colId="3" hiddenButton="1"/>
  </autoFilter>
  <tableColumns count="4">
    <tableColumn id="1" xr3:uid="{1DE7F49E-B01C-475A-83A2-EB0F2C6CB8EE}" name="Référence"/>
    <tableColumn id="2" xr3:uid="{71D66B4F-AE1D-40A7-B15D-FB747FEC67A9}" name="Article"/>
    <tableColumn id="3" xr3:uid="{4AD5BCD3-07F5-4411-B73C-B1E434FF8529}" name="MAD article" dataDxfId="1"/>
    <tableColumn id="4" xr3:uid="{03A3E74B-DBE0-41A8-9E8B-B80F029B6740}" name="MAD commande" dataDxfId="0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10B016-A932-466E-8422-3F4701A02524}">
  <dimension ref="B2:H18"/>
  <sheetViews>
    <sheetView showGridLines="0" tabSelected="1" workbookViewId="0">
      <selection activeCell="B3" sqref="B3"/>
    </sheetView>
  </sheetViews>
  <sheetFormatPr baseColWidth="10" defaultColWidth="11.42578125" defaultRowHeight="15" x14ac:dyDescent="0.25"/>
  <cols>
    <col min="1" max="1" width="1.7109375" customWidth="1"/>
    <col min="2" max="2" width="10.5703125" customWidth="1"/>
    <col min="3" max="3" width="9.5703125" bestFit="1" customWidth="1"/>
    <col min="4" max="4" width="11.42578125" bestFit="1" customWidth="1"/>
    <col min="5" max="5" width="10.85546875" bestFit="1" customWidth="1"/>
    <col min="7" max="7" width="9.7109375" bestFit="1" customWidth="1"/>
    <col min="8" max="8" width="12" bestFit="1" customWidth="1"/>
  </cols>
  <sheetData>
    <row r="2" spans="2:8" ht="30" x14ac:dyDescent="0.25">
      <c r="B2" s="1" t="s">
        <v>17</v>
      </c>
      <c r="C2" s="1" t="s">
        <v>18</v>
      </c>
      <c r="D2" s="1" t="s">
        <v>15</v>
      </c>
      <c r="E2" s="1" t="s">
        <v>16</v>
      </c>
      <c r="G2" s="4" t="s">
        <v>14</v>
      </c>
      <c r="H2" s="4" t="s">
        <v>16</v>
      </c>
    </row>
    <row r="3" spans="2:8" x14ac:dyDescent="0.25">
      <c r="B3" t="s">
        <v>0</v>
      </c>
      <c r="C3" t="s">
        <v>4</v>
      </c>
      <c r="D3" s="2" t="s">
        <v>13</v>
      </c>
      <c r="E3" s="2">
        <v>44129</v>
      </c>
      <c r="G3" t="str" cm="1">
        <f t="array" ref="G3:G6">_xlfn._xlws.SORT(_xlfn.UNIQUE(Data[Référence]))</f>
        <v>cd1</v>
      </c>
      <c r="H3" s="2" cm="1">
        <f t="array" ref="H3">_xlfn.SINGLE(_xlfn._xlws.FILTER(Data[MAD commande],
(MIN(Data[MAD commande]))*(Data[Référence]=G3)*(ISNUMBER(Data[MAD article])),""))</f>
        <v>44129</v>
      </c>
    </row>
    <row r="4" spans="2:8" x14ac:dyDescent="0.25">
      <c r="B4" t="s">
        <v>0</v>
      </c>
      <c r="C4" t="s">
        <v>5</v>
      </c>
      <c r="D4" s="2">
        <v>44129</v>
      </c>
      <c r="E4" s="2">
        <v>44129</v>
      </c>
      <c r="G4" t="str">
        <v>cd2</v>
      </c>
      <c r="H4" s="2" cm="1">
        <f t="array" ref="H4">_xlfn.SINGLE(_xlfn._xlws.FILTER(Data[MAD commande],
(MIN(Data[MAD commande]))*(Data[Référence]=G4)*(ISNUMBER(Data[MAD article])),""))</f>
        <v>44131</v>
      </c>
    </row>
    <row r="5" spans="2:8" x14ac:dyDescent="0.25">
      <c r="B5" t="s">
        <v>0</v>
      </c>
      <c r="C5" t="s">
        <v>6</v>
      </c>
      <c r="D5" s="2">
        <v>44127</v>
      </c>
      <c r="E5" s="2">
        <v>44129</v>
      </c>
      <c r="G5" t="str">
        <v>cd3</v>
      </c>
      <c r="H5" s="2" cm="1">
        <f t="array" ref="H5">_xlfn.SINGLE(_xlfn._xlws.FILTER(Data[MAD commande],
(MIN(Data[MAD commande]))*(Data[Référence]=G5)*(ISNUMBER(Data[MAD article])),""))</f>
        <v>44190</v>
      </c>
    </row>
    <row r="6" spans="2:8" x14ac:dyDescent="0.25">
      <c r="B6" t="s">
        <v>1</v>
      </c>
      <c r="C6" t="s">
        <v>7</v>
      </c>
      <c r="D6" s="2">
        <v>44131</v>
      </c>
      <c r="E6" s="2">
        <v>44131</v>
      </c>
      <c r="G6" t="str">
        <v>cd4</v>
      </c>
      <c r="H6" s="2" cm="1">
        <f t="array" ref="H6">_xlfn.SINGLE(_xlfn._xlws.FILTER(Data[MAD commande],
(MIN(Data[MAD commande]))*(Data[Référence]=G6)*(ISNUMBER(Data[MAD article])),""))</f>
        <v>44211</v>
      </c>
    </row>
    <row r="7" spans="2:8" x14ac:dyDescent="0.25">
      <c r="B7" t="s">
        <v>2</v>
      </c>
      <c r="C7" t="s">
        <v>5</v>
      </c>
      <c r="D7" s="2">
        <v>44125</v>
      </c>
      <c r="E7" s="2">
        <v>44190</v>
      </c>
    </row>
    <row r="8" spans="2:8" x14ac:dyDescent="0.25">
      <c r="B8" t="s">
        <v>2</v>
      </c>
      <c r="C8" t="s">
        <v>8</v>
      </c>
      <c r="D8" s="2">
        <v>44190</v>
      </c>
      <c r="E8" s="2">
        <v>44190</v>
      </c>
    </row>
    <row r="9" spans="2:8" x14ac:dyDescent="0.25">
      <c r="B9" t="s">
        <v>3</v>
      </c>
      <c r="C9" t="s">
        <v>9</v>
      </c>
      <c r="D9" s="2">
        <v>44180</v>
      </c>
      <c r="E9" s="2">
        <v>44211</v>
      </c>
    </row>
    <row r="10" spans="2:8" x14ac:dyDescent="0.25">
      <c r="B10" t="s">
        <v>3</v>
      </c>
      <c r="C10" t="s">
        <v>10</v>
      </c>
      <c r="D10" s="2">
        <v>44138</v>
      </c>
      <c r="E10" s="2">
        <v>44211</v>
      </c>
    </row>
    <row r="11" spans="2:8" x14ac:dyDescent="0.25">
      <c r="B11" t="s">
        <v>3</v>
      </c>
      <c r="C11" t="s">
        <v>4</v>
      </c>
      <c r="D11" s="2" t="s">
        <v>13</v>
      </c>
      <c r="E11" s="2">
        <v>44211</v>
      </c>
    </row>
    <row r="12" spans="2:8" x14ac:dyDescent="0.25">
      <c r="B12" t="s">
        <v>3</v>
      </c>
      <c r="C12" t="s">
        <v>6</v>
      </c>
      <c r="D12" s="2">
        <v>44129</v>
      </c>
      <c r="E12" s="2">
        <v>44211</v>
      </c>
    </row>
    <row r="13" spans="2:8" x14ac:dyDescent="0.25">
      <c r="B13" t="s">
        <v>3</v>
      </c>
      <c r="C13" t="s">
        <v>8</v>
      </c>
      <c r="D13" s="2">
        <v>44211</v>
      </c>
      <c r="E13" s="2">
        <v>44211</v>
      </c>
    </row>
    <row r="14" spans="2:8" x14ac:dyDescent="0.25">
      <c r="B14" t="s">
        <v>3</v>
      </c>
      <c r="C14" t="s">
        <v>11</v>
      </c>
      <c r="D14" s="2" t="s">
        <v>13</v>
      </c>
      <c r="E14" s="2">
        <v>44211</v>
      </c>
    </row>
    <row r="15" spans="2:8" x14ac:dyDescent="0.25">
      <c r="B15" t="s">
        <v>3</v>
      </c>
      <c r="C15" t="s">
        <v>12</v>
      </c>
      <c r="D15" s="2">
        <v>44150</v>
      </c>
      <c r="E15" s="2">
        <v>44211</v>
      </c>
    </row>
    <row r="17" spans="2:2" x14ac:dyDescent="0.25">
      <c r="B17" s="3" t="str">
        <f ca="1">_xlfn.FORMULATEXT(G3)</f>
        <v>=TRIER(UNIQUE(Data[Référence]))</v>
      </c>
    </row>
    <row r="18" spans="2:2" x14ac:dyDescent="0.25">
      <c r="B18" s="3" t="str">
        <f ca="1">_xlfn.FORMULATEXT(H3)</f>
        <v>=@FILTRE(Data[MAD commande];
(MIN(Data[MAD commande]))*(Data[Référence]=G3)*(ESTNUM(Data[MAD article]));"")</v>
      </c>
    </row>
  </sheetData>
  <phoneticPr fontId="1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Gallier, Thomas (GP SDO TCP OPS LEH)</dc:creator>
  <cp:lastModifiedBy>Jean-Eric</cp:lastModifiedBy>
  <dcterms:created xsi:type="dcterms:W3CDTF">2020-10-21T16:38:01Z</dcterms:created>
  <dcterms:modified xsi:type="dcterms:W3CDTF">2020-10-22T03:14:23Z</dcterms:modified>
</cp:coreProperties>
</file>